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firstSheet="1" activeTab="2"/>
  </bookViews>
  <sheets>
    <sheet name="1. Datasize" sheetId="63" r:id="rId1"/>
    <sheet name="2.1. IR Performance" sheetId="61" r:id="rId2"/>
    <sheet name="2.2. Query Performance" sheetId="62" r:id="rId3"/>
    <sheet name="3.1.Base" sheetId="55" r:id="rId4"/>
    <sheet name="3.2.BLIZZARD" sheetId="56" r:id="rId5"/>
    <sheet name="3.3.GA(f1~f6)" sheetId="57" r:id="rId6"/>
  </sheets>
  <definedNames>
    <definedName name="_xlnm._FilterDatabase" localSheetId="4" hidden="1">'3.2.BLIZZARD'!$A$1:$O$1608</definedName>
    <definedName name="_xlnm._FilterDatabase" localSheetId="5" hidden="1">'3.3.GA(f1~f6)'!$A$1:$O$1608</definedName>
  </definedNames>
  <calcPr calcId="152511"/>
</workbook>
</file>

<file path=xl/calcChain.xml><?xml version="1.0" encoding="utf-8"?>
<calcChain xmlns="http://schemas.openxmlformats.org/spreadsheetml/2006/main">
  <c r="G69" i="61" l="1"/>
  <c r="F69" i="61"/>
  <c r="E69" i="61"/>
  <c r="G68" i="61"/>
  <c r="F68" i="61"/>
  <c r="E68" i="61"/>
  <c r="G67" i="61"/>
  <c r="F67" i="61"/>
  <c r="E67" i="61"/>
  <c r="G66" i="61"/>
  <c r="F66" i="61"/>
  <c r="E66" i="61"/>
  <c r="G65" i="61"/>
  <c r="F65" i="61"/>
  <c r="E65" i="61"/>
  <c r="G64" i="61"/>
  <c r="F64" i="61"/>
  <c r="E64" i="61"/>
  <c r="G63" i="61"/>
  <c r="F63" i="61"/>
  <c r="E63" i="61"/>
  <c r="G62" i="61"/>
  <c r="F62" i="61"/>
  <c r="E62" i="61"/>
  <c r="G59" i="61"/>
  <c r="F59" i="61"/>
  <c r="E59" i="61"/>
  <c r="G58" i="61"/>
  <c r="F58" i="61"/>
  <c r="E58" i="61"/>
  <c r="G57" i="61"/>
  <c r="F57" i="61"/>
  <c r="E57" i="61"/>
  <c r="G56" i="61"/>
  <c r="F56" i="61"/>
  <c r="E56" i="61"/>
  <c r="G55" i="61"/>
  <c r="F55" i="61"/>
  <c r="E55" i="61"/>
  <c r="G54" i="61"/>
  <c r="F54" i="61"/>
  <c r="E54" i="61"/>
  <c r="G53" i="61"/>
  <c r="F53" i="61"/>
  <c r="E53" i="61"/>
  <c r="G52" i="61"/>
  <c r="F52" i="61"/>
  <c r="E52" i="61"/>
  <c r="G49" i="61"/>
  <c r="F49" i="61"/>
  <c r="E49" i="61"/>
  <c r="G48" i="61"/>
  <c r="F48" i="61"/>
  <c r="E48" i="61"/>
  <c r="G47" i="61"/>
  <c r="F47" i="61"/>
  <c r="E47" i="61"/>
  <c r="G46" i="61"/>
  <c r="F46" i="61"/>
  <c r="E46" i="61"/>
  <c r="G45" i="61"/>
  <c r="F45" i="61"/>
  <c r="E45" i="61"/>
  <c r="G44" i="61"/>
  <c r="F44" i="61"/>
  <c r="E44" i="61"/>
  <c r="G43" i="61"/>
  <c r="F43" i="61"/>
  <c r="E43" i="61"/>
  <c r="G42" i="61"/>
  <c r="F42" i="61"/>
  <c r="E42" i="61"/>
  <c r="G39" i="61"/>
  <c r="F39" i="61"/>
  <c r="E39" i="61"/>
  <c r="G38" i="61"/>
  <c r="F38" i="61"/>
  <c r="E38" i="61"/>
  <c r="G37" i="61"/>
  <c r="F37" i="61"/>
  <c r="E37" i="61"/>
  <c r="G36" i="61"/>
  <c r="F36" i="61"/>
  <c r="E36" i="61"/>
  <c r="G35" i="61"/>
  <c r="F35" i="61"/>
  <c r="E35" i="61"/>
  <c r="G34" i="61"/>
  <c r="F34" i="61"/>
  <c r="E34" i="61"/>
  <c r="G33" i="61"/>
  <c r="F33" i="61"/>
  <c r="E33" i="61"/>
  <c r="G32" i="61"/>
  <c r="F32" i="61"/>
  <c r="E32" i="61"/>
  <c r="G29" i="61"/>
  <c r="F29" i="61"/>
  <c r="E29" i="61"/>
  <c r="G28" i="61"/>
  <c r="F28" i="61"/>
  <c r="E28" i="61"/>
  <c r="G27" i="61"/>
  <c r="F27" i="61"/>
  <c r="E27" i="61"/>
  <c r="G26" i="61"/>
  <c r="F26" i="61"/>
  <c r="E26" i="61"/>
  <c r="G25" i="61"/>
  <c r="F25" i="61"/>
  <c r="E25" i="61"/>
  <c r="G24" i="61"/>
  <c r="F24" i="61"/>
  <c r="E24" i="61"/>
  <c r="G23" i="61"/>
  <c r="F23" i="61"/>
  <c r="E23" i="61"/>
  <c r="G22" i="61"/>
  <c r="F22" i="61"/>
  <c r="E22" i="61"/>
  <c r="G19" i="61"/>
  <c r="F19" i="61"/>
  <c r="E19" i="61"/>
  <c r="G18" i="61"/>
  <c r="F18" i="61"/>
  <c r="E18" i="61"/>
  <c r="G17" i="61"/>
  <c r="F17" i="61"/>
  <c r="E17" i="61"/>
  <c r="G16" i="61"/>
  <c r="F16" i="61"/>
  <c r="E16" i="61"/>
  <c r="G15" i="61"/>
  <c r="F15" i="61"/>
  <c r="G14" i="61"/>
  <c r="F14" i="61"/>
  <c r="G13" i="61"/>
  <c r="F13" i="61"/>
  <c r="G12" i="61"/>
  <c r="F12" i="61"/>
  <c r="G9" i="61"/>
  <c r="F9" i="61"/>
  <c r="E9" i="61"/>
  <c r="G8" i="61"/>
  <c r="F8" i="61"/>
  <c r="E8" i="61"/>
  <c r="G7" i="61"/>
  <c r="F7" i="61"/>
  <c r="E7" i="61"/>
  <c r="G6" i="61"/>
  <c r="F6" i="61"/>
  <c r="E6" i="61"/>
  <c r="F4" i="61"/>
  <c r="G5" i="61"/>
  <c r="F5" i="61"/>
  <c r="G4" i="61"/>
  <c r="G3" i="61"/>
  <c r="F3" i="61"/>
  <c r="G2" i="61"/>
  <c r="F2" i="61"/>
  <c r="F69" i="62" l="1"/>
  <c r="H69" i="62" s="1"/>
  <c r="E69" i="62"/>
  <c r="G69" i="62" s="1"/>
  <c r="F68" i="62"/>
  <c r="H68" i="62" s="1"/>
  <c r="E68" i="62"/>
  <c r="I69" i="62" s="1"/>
  <c r="F67" i="62"/>
  <c r="H67" i="62" s="1"/>
  <c r="E67" i="62"/>
  <c r="G67" i="62" s="1"/>
  <c r="F66" i="62"/>
  <c r="H66" i="62" s="1"/>
  <c r="E66" i="62"/>
  <c r="G66" i="62" s="1"/>
  <c r="F65" i="62"/>
  <c r="H65" i="62" s="1"/>
  <c r="E65" i="62"/>
  <c r="G65" i="62" s="1"/>
  <c r="F64" i="62"/>
  <c r="H64" i="62" s="1"/>
  <c r="E64" i="62"/>
  <c r="G64" i="62" s="1"/>
  <c r="F63" i="62"/>
  <c r="H63" i="62" s="1"/>
  <c r="E63" i="62"/>
  <c r="G63" i="62" s="1"/>
  <c r="F62" i="62"/>
  <c r="H62" i="62" s="1"/>
  <c r="E62" i="62"/>
  <c r="G62" i="62" s="1"/>
  <c r="F59" i="62"/>
  <c r="H59" i="62" s="1"/>
  <c r="E59" i="62"/>
  <c r="G59" i="62" s="1"/>
  <c r="F58" i="62"/>
  <c r="H58" i="62" s="1"/>
  <c r="E58" i="62"/>
  <c r="G58" i="62" s="1"/>
  <c r="F57" i="62"/>
  <c r="H57" i="62" s="1"/>
  <c r="E57" i="62"/>
  <c r="G57" i="62" s="1"/>
  <c r="F56" i="62"/>
  <c r="H56" i="62" s="1"/>
  <c r="E56" i="62"/>
  <c r="G56" i="62" s="1"/>
  <c r="F55" i="62"/>
  <c r="H55" i="62" s="1"/>
  <c r="E55" i="62"/>
  <c r="G55" i="62" s="1"/>
  <c r="F54" i="62"/>
  <c r="H54" i="62" s="1"/>
  <c r="E54" i="62"/>
  <c r="G54" i="62" s="1"/>
  <c r="F53" i="62"/>
  <c r="H53" i="62" s="1"/>
  <c r="E53" i="62"/>
  <c r="G53" i="62" s="1"/>
  <c r="F52" i="62"/>
  <c r="H52" i="62" s="1"/>
  <c r="E52" i="62"/>
  <c r="G52" i="62" s="1"/>
  <c r="F49" i="62"/>
  <c r="H49" i="62" s="1"/>
  <c r="E49" i="62"/>
  <c r="G49" i="62" s="1"/>
  <c r="F48" i="62"/>
  <c r="H48" i="62" s="1"/>
  <c r="E48" i="62"/>
  <c r="G48" i="62" s="1"/>
  <c r="F47" i="62"/>
  <c r="H47" i="62" s="1"/>
  <c r="E47" i="62"/>
  <c r="G47" i="62" s="1"/>
  <c r="F46" i="62"/>
  <c r="H46" i="62" s="1"/>
  <c r="E46" i="62"/>
  <c r="G46" i="62" s="1"/>
  <c r="F45" i="62"/>
  <c r="H45" i="62" s="1"/>
  <c r="E45" i="62"/>
  <c r="G45" i="62" s="1"/>
  <c r="F44" i="62"/>
  <c r="J45" i="62" s="1"/>
  <c r="E44" i="62"/>
  <c r="G44" i="62" s="1"/>
  <c r="F43" i="62"/>
  <c r="H43" i="62" s="1"/>
  <c r="E43" i="62"/>
  <c r="G43" i="62" s="1"/>
  <c r="F42" i="62"/>
  <c r="H42" i="62" s="1"/>
  <c r="E42" i="62"/>
  <c r="G42" i="62" s="1"/>
  <c r="F39" i="62"/>
  <c r="H39" i="62" s="1"/>
  <c r="E39" i="62"/>
  <c r="G39" i="62" s="1"/>
  <c r="F38" i="62"/>
  <c r="H38" i="62" s="1"/>
  <c r="E38" i="62"/>
  <c r="I39" i="62" s="1"/>
  <c r="F37" i="62"/>
  <c r="H37" i="62" s="1"/>
  <c r="E37" i="62"/>
  <c r="G37" i="62" s="1"/>
  <c r="F36" i="62"/>
  <c r="H36" i="62" s="1"/>
  <c r="E36" i="62"/>
  <c r="G36" i="62" s="1"/>
  <c r="F35" i="62"/>
  <c r="H35" i="62" s="1"/>
  <c r="E35" i="62"/>
  <c r="G35" i="62" s="1"/>
  <c r="F34" i="62"/>
  <c r="H34" i="62" s="1"/>
  <c r="E34" i="62"/>
  <c r="I35" i="62" s="1"/>
  <c r="F33" i="62"/>
  <c r="H33" i="62" s="1"/>
  <c r="E33" i="62"/>
  <c r="G33" i="62" s="1"/>
  <c r="F32" i="62"/>
  <c r="H32" i="62" s="1"/>
  <c r="E32" i="62"/>
  <c r="G32" i="62" s="1"/>
  <c r="F29" i="62"/>
  <c r="H29" i="62" s="1"/>
  <c r="E29" i="62"/>
  <c r="G29" i="62" s="1"/>
  <c r="F28" i="62"/>
  <c r="H28" i="62" s="1"/>
  <c r="E28" i="62"/>
  <c r="G28" i="62" s="1"/>
  <c r="F27" i="62"/>
  <c r="H27" i="62" s="1"/>
  <c r="E27" i="62"/>
  <c r="G27" i="62" s="1"/>
  <c r="F26" i="62"/>
  <c r="H26" i="62" s="1"/>
  <c r="E26" i="62"/>
  <c r="G26" i="62" s="1"/>
  <c r="F25" i="62"/>
  <c r="H25" i="62" s="1"/>
  <c r="E25" i="62"/>
  <c r="G25" i="62" s="1"/>
  <c r="F24" i="62"/>
  <c r="J25" i="62" s="1"/>
  <c r="E24" i="62"/>
  <c r="G24" i="62" s="1"/>
  <c r="F23" i="62"/>
  <c r="H23" i="62" s="1"/>
  <c r="E23" i="62"/>
  <c r="G23" i="62" s="1"/>
  <c r="F22" i="62"/>
  <c r="H22" i="62" s="1"/>
  <c r="E22" i="62"/>
  <c r="G22" i="62" s="1"/>
  <c r="H19" i="62"/>
  <c r="G19" i="62"/>
  <c r="H18" i="62"/>
  <c r="G18" i="62"/>
  <c r="H17" i="62"/>
  <c r="G17" i="62"/>
  <c r="H16" i="62"/>
  <c r="G16" i="62"/>
  <c r="H15" i="62"/>
  <c r="G15" i="62"/>
  <c r="H14" i="62"/>
  <c r="G14" i="62"/>
  <c r="H13" i="62"/>
  <c r="G13" i="62"/>
  <c r="H12" i="62"/>
  <c r="G12" i="62"/>
  <c r="F19" i="62"/>
  <c r="J19" i="62" s="1"/>
  <c r="E19" i="62"/>
  <c r="I19" i="62" s="1"/>
  <c r="F18" i="62"/>
  <c r="E18" i="62"/>
  <c r="F17" i="62"/>
  <c r="J17" i="62" s="1"/>
  <c r="E17" i="62"/>
  <c r="I17" i="62" s="1"/>
  <c r="F16" i="62"/>
  <c r="E16" i="62"/>
  <c r="F15" i="62"/>
  <c r="E15" i="62"/>
  <c r="F14" i="62"/>
  <c r="E14" i="62"/>
  <c r="F13" i="62"/>
  <c r="E13" i="62"/>
  <c r="F12" i="62"/>
  <c r="E12" i="62"/>
  <c r="F9" i="62"/>
  <c r="H9" i="62" s="1"/>
  <c r="E9" i="62"/>
  <c r="I9" i="62" s="1"/>
  <c r="F8" i="62"/>
  <c r="H8" i="62" s="1"/>
  <c r="E8" i="62"/>
  <c r="G8" i="62" s="1"/>
  <c r="F7" i="62"/>
  <c r="H7" i="62" s="1"/>
  <c r="E7" i="62"/>
  <c r="G7" i="62" s="1"/>
  <c r="F6" i="62"/>
  <c r="H6" i="62" s="1"/>
  <c r="E6" i="62"/>
  <c r="G6" i="62" s="1"/>
  <c r="H4" i="62"/>
  <c r="G4" i="62"/>
  <c r="H5" i="62"/>
  <c r="G5" i="62"/>
  <c r="F5" i="62"/>
  <c r="E5" i="62"/>
  <c r="F4" i="62"/>
  <c r="E4" i="62"/>
  <c r="H2" i="62"/>
  <c r="G2" i="62"/>
  <c r="F2" i="62"/>
  <c r="E2" i="62"/>
  <c r="N1608" i="56"/>
  <c r="N1607" i="56"/>
  <c r="N1606" i="56"/>
  <c r="N1605" i="56"/>
  <c r="N1604" i="56"/>
  <c r="N1603" i="56"/>
  <c r="N1602" i="56"/>
  <c r="N1601" i="56"/>
  <c r="N1600" i="56"/>
  <c r="N1599" i="56"/>
  <c r="N1598" i="56"/>
  <c r="N1597" i="56"/>
  <c r="N1596" i="56"/>
  <c r="N1595" i="56"/>
  <c r="N1594" i="56"/>
  <c r="N1593" i="56"/>
  <c r="N1592" i="56"/>
  <c r="N1591" i="56"/>
  <c r="N1590" i="56"/>
  <c r="N1589" i="56"/>
  <c r="N1588" i="56"/>
  <c r="N1587" i="56"/>
  <c r="N1586" i="56"/>
  <c r="N1585" i="56"/>
  <c r="N1584" i="56"/>
  <c r="N1583" i="56"/>
  <c r="N1582" i="56"/>
  <c r="N1581" i="56"/>
  <c r="N1580" i="56"/>
  <c r="N1579" i="56"/>
  <c r="N1578" i="56"/>
  <c r="N1577" i="56"/>
  <c r="N1576" i="56"/>
  <c r="N1575" i="56"/>
  <c r="N1574" i="56"/>
  <c r="N1573" i="56"/>
  <c r="N1572" i="56"/>
  <c r="N1571" i="56"/>
  <c r="N1570" i="56"/>
  <c r="N1569" i="56"/>
  <c r="N1568" i="56"/>
  <c r="N1567" i="56"/>
  <c r="N1566" i="56"/>
  <c r="N1565" i="56"/>
  <c r="N1564" i="56"/>
  <c r="N1563" i="56"/>
  <c r="N1562" i="56"/>
  <c r="N1561" i="56"/>
  <c r="N1560" i="56"/>
  <c r="N1559" i="56"/>
  <c r="N1558" i="56"/>
  <c r="N1557" i="56"/>
  <c r="N1556" i="56"/>
  <c r="N1555" i="56"/>
  <c r="N1554" i="56"/>
  <c r="N1553" i="56"/>
  <c r="N1552" i="56"/>
  <c r="N1551" i="56"/>
  <c r="N1550" i="56"/>
  <c r="N1549" i="56"/>
  <c r="N1548" i="56"/>
  <c r="N1547" i="56"/>
  <c r="N1546" i="56"/>
  <c r="N1545" i="56"/>
  <c r="N1544" i="56"/>
  <c r="N1543" i="56"/>
  <c r="N1542" i="56"/>
  <c r="N1541" i="56"/>
  <c r="N1540" i="56"/>
  <c r="N1539" i="56"/>
  <c r="N1538" i="56"/>
  <c r="N1537" i="56"/>
  <c r="N1536" i="56"/>
  <c r="N1535" i="56"/>
  <c r="N1534" i="56"/>
  <c r="N1533" i="56"/>
  <c r="N1532" i="56"/>
  <c r="N1531" i="56"/>
  <c r="N1530" i="56"/>
  <c r="N1529" i="56"/>
  <c r="N1528" i="56"/>
  <c r="N1527" i="56"/>
  <c r="N1526" i="56"/>
  <c r="N1525" i="56"/>
  <c r="N1524" i="56"/>
  <c r="N1523" i="56"/>
  <c r="N1522" i="56"/>
  <c r="N1521" i="56"/>
  <c r="N1520" i="56"/>
  <c r="N1519" i="56"/>
  <c r="N1518" i="56"/>
  <c r="N1517" i="56"/>
  <c r="N1516" i="56"/>
  <c r="N1515" i="56"/>
  <c r="N1514" i="56"/>
  <c r="N1513" i="56"/>
  <c r="N1512" i="56"/>
  <c r="N1511" i="56"/>
  <c r="N1510" i="56"/>
  <c r="N1509" i="56"/>
  <c r="N1508" i="56"/>
  <c r="N1507" i="56"/>
  <c r="N1506" i="56"/>
  <c r="N1505" i="56"/>
  <c r="N1504" i="56"/>
  <c r="N1503" i="56"/>
  <c r="N1502" i="56"/>
  <c r="N1501" i="56"/>
  <c r="N1500" i="56"/>
  <c r="N1499" i="56"/>
  <c r="N1498" i="56"/>
  <c r="N1497" i="56"/>
  <c r="N1496" i="56"/>
  <c r="N1495" i="56"/>
  <c r="N1494" i="56"/>
  <c r="N1493" i="56"/>
  <c r="N1492" i="56"/>
  <c r="N1491" i="56"/>
  <c r="N1490" i="56"/>
  <c r="N1489" i="56"/>
  <c r="N1488" i="56"/>
  <c r="N1487" i="56"/>
  <c r="N1486" i="56"/>
  <c r="N1485" i="56"/>
  <c r="N1484" i="56"/>
  <c r="N1483" i="56"/>
  <c r="N1482" i="56"/>
  <c r="N1481" i="56"/>
  <c r="N1480" i="56"/>
  <c r="N1479" i="56"/>
  <c r="N1478" i="56"/>
  <c r="N1477" i="56"/>
  <c r="N1476" i="56"/>
  <c r="N1475" i="56"/>
  <c r="N1474" i="56"/>
  <c r="N1473" i="56"/>
  <c r="N1472" i="56"/>
  <c r="N1471" i="56"/>
  <c r="N1470" i="56"/>
  <c r="N1469" i="56"/>
  <c r="N1468" i="56"/>
  <c r="N1467" i="56"/>
  <c r="N1466" i="56"/>
  <c r="N1465" i="56"/>
  <c r="N1464" i="56"/>
  <c r="N1463" i="56"/>
  <c r="N1462" i="56"/>
  <c r="N1461" i="56"/>
  <c r="N1460" i="56"/>
  <c r="N1459" i="56"/>
  <c r="N1458" i="56"/>
  <c r="N1457" i="56"/>
  <c r="N1456" i="56"/>
  <c r="N1455" i="56"/>
  <c r="N1454" i="56"/>
  <c r="N1453" i="56"/>
  <c r="N1452" i="56"/>
  <c r="N1451" i="56"/>
  <c r="N1450" i="56"/>
  <c r="N1449" i="56"/>
  <c r="N1448" i="56"/>
  <c r="N1447" i="56"/>
  <c r="N1446" i="56"/>
  <c r="N1445" i="56"/>
  <c r="N1444" i="56"/>
  <c r="N1443" i="56"/>
  <c r="N1442" i="56"/>
  <c r="N1441" i="56"/>
  <c r="N1440" i="56"/>
  <c r="N1439" i="56"/>
  <c r="N1438" i="56"/>
  <c r="N1437" i="56"/>
  <c r="N1436" i="56"/>
  <c r="N1435" i="56"/>
  <c r="N1434" i="56"/>
  <c r="N1433" i="56"/>
  <c r="N1432" i="56"/>
  <c r="N1431" i="56"/>
  <c r="N1430" i="56"/>
  <c r="N1429" i="56"/>
  <c r="N1428" i="56"/>
  <c r="N1427" i="56"/>
  <c r="N1426" i="56"/>
  <c r="N1425" i="56"/>
  <c r="N1424" i="56"/>
  <c r="N1423" i="56"/>
  <c r="N1422" i="56"/>
  <c r="N1421" i="56"/>
  <c r="N1420" i="56"/>
  <c r="N1419" i="56"/>
  <c r="N1418" i="56"/>
  <c r="N1417" i="56"/>
  <c r="N1416" i="56"/>
  <c r="N1415" i="56"/>
  <c r="N1414" i="56"/>
  <c r="N1413" i="56"/>
  <c r="N1412" i="56"/>
  <c r="N1411" i="56"/>
  <c r="N1410" i="56"/>
  <c r="N1409" i="56"/>
  <c r="N1408" i="56"/>
  <c r="N1407" i="56"/>
  <c r="N1406" i="56"/>
  <c r="N1405" i="56"/>
  <c r="N1404" i="56"/>
  <c r="N1403" i="56"/>
  <c r="N1402" i="56"/>
  <c r="N1401" i="56"/>
  <c r="N1400" i="56"/>
  <c r="N1399" i="56"/>
  <c r="N1398" i="56"/>
  <c r="N1397" i="56"/>
  <c r="N1396" i="56"/>
  <c r="N1395" i="56"/>
  <c r="N1394" i="56"/>
  <c r="N1393" i="56"/>
  <c r="N1392" i="56"/>
  <c r="N1391" i="56"/>
  <c r="N1390" i="56"/>
  <c r="N1389" i="56"/>
  <c r="N1388" i="56"/>
  <c r="N1387" i="56"/>
  <c r="N1386" i="56"/>
  <c r="N1385" i="56"/>
  <c r="N1384" i="56"/>
  <c r="N1383" i="56"/>
  <c r="N1382" i="56"/>
  <c r="N1381" i="56"/>
  <c r="N1380" i="56"/>
  <c r="N1379" i="56"/>
  <c r="N1378" i="56"/>
  <c r="N1377" i="56"/>
  <c r="N1376" i="56"/>
  <c r="N1375" i="56"/>
  <c r="N1374" i="56"/>
  <c r="N1373" i="56"/>
  <c r="N1372" i="56"/>
  <c r="N1371" i="56"/>
  <c r="N1370" i="56"/>
  <c r="N1369" i="56"/>
  <c r="N1368" i="56"/>
  <c r="N1367" i="56"/>
  <c r="N1366" i="56"/>
  <c r="N1365" i="56"/>
  <c r="N1364" i="56"/>
  <c r="N1363" i="56"/>
  <c r="N1362" i="56"/>
  <c r="N1361" i="56"/>
  <c r="N1360" i="56"/>
  <c r="N1359" i="56"/>
  <c r="N1358" i="56"/>
  <c r="N1357" i="56"/>
  <c r="N1356" i="56"/>
  <c r="N1355" i="56"/>
  <c r="N1354" i="56"/>
  <c r="N1353" i="56"/>
  <c r="N1352" i="56"/>
  <c r="N1351" i="56"/>
  <c r="N1350" i="56"/>
  <c r="N1349" i="56"/>
  <c r="N1348" i="56"/>
  <c r="N1347" i="56"/>
  <c r="N1346" i="56"/>
  <c r="N1345" i="56"/>
  <c r="N1344" i="56"/>
  <c r="N1343" i="56"/>
  <c r="N1342" i="56"/>
  <c r="N1341" i="56"/>
  <c r="N1340" i="56"/>
  <c r="N1339" i="56"/>
  <c r="N1338" i="56"/>
  <c r="N1337" i="56"/>
  <c r="N1336" i="56"/>
  <c r="N1335" i="56"/>
  <c r="N1334" i="56"/>
  <c r="N1333" i="56"/>
  <c r="N1332" i="56"/>
  <c r="N1331" i="56"/>
  <c r="N1330" i="56"/>
  <c r="N1329" i="56"/>
  <c r="N1328" i="56"/>
  <c r="N1327" i="56"/>
  <c r="N1326" i="56"/>
  <c r="N1325" i="56"/>
  <c r="N1324" i="56"/>
  <c r="N1323" i="56"/>
  <c r="N1322" i="56"/>
  <c r="N1321" i="56"/>
  <c r="N1320" i="56"/>
  <c r="N1319" i="56"/>
  <c r="N1318" i="56"/>
  <c r="N1317" i="56"/>
  <c r="N1316" i="56"/>
  <c r="N1315" i="56"/>
  <c r="N1314" i="56"/>
  <c r="N1313" i="56"/>
  <c r="N1312" i="56"/>
  <c r="N1311" i="56"/>
  <c r="N1310" i="56"/>
  <c r="N1309" i="56"/>
  <c r="N1308" i="56"/>
  <c r="N1307" i="56"/>
  <c r="N1306" i="56"/>
  <c r="N1305" i="56"/>
  <c r="N1304" i="56"/>
  <c r="N1303" i="56"/>
  <c r="N1302" i="56"/>
  <c r="N1301" i="56"/>
  <c r="N1300" i="56"/>
  <c r="N1299" i="56"/>
  <c r="N1298" i="56"/>
  <c r="N1297" i="56"/>
  <c r="N1296" i="56"/>
  <c r="N1295" i="56"/>
  <c r="N1294" i="56"/>
  <c r="N1293" i="56"/>
  <c r="N1292" i="56"/>
  <c r="N1291" i="56"/>
  <c r="N1290" i="56"/>
  <c r="N1289" i="56"/>
  <c r="N1288" i="56"/>
  <c r="N1287" i="56"/>
  <c r="N1286" i="56"/>
  <c r="N1285" i="56"/>
  <c r="N1284" i="56"/>
  <c r="N1283" i="56"/>
  <c r="N1282" i="56"/>
  <c r="N1281" i="56"/>
  <c r="N1280" i="56"/>
  <c r="N1279" i="56"/>
  <c r="N1278" i="56"/>
  <c r="N1277" i="56"/>
  <c r="N1276" i="56"/>
  <c r="N1275" i="56"/>
  <c r="N1274" i="56"/>
  <c r="N1273" i="56"/>
  <c r="N1272" i="56"/>
  <c r="N1271" i="56"/>
  <c r="N1270" i="56"/>
  <c r="N1269" i="56"/>
  <c r="N1268" i="56"/>
  <c r="N1267" i="56"/>
  <c r="N1266" i="56"/>
  <c r="N1265" i="56"/>
  <c r="N1264" i="56"/>
  <c r="N1263" i="56"/>
  <c r="N1262" i="56"/>
  <c r="N1261" i="56"/>
  <c r="N1260" i="56"/>
  <c r="N1259" i="56"/>
  <c r="N1258" i="56"/>
  <c r="N1257" i="56"/>
  <c r="N1256" i="56"/>
  <c r="N1255" i="56"/>
  <c r="N1254" i="56"/>
  <c r="N1253" i="56"/>
  <c r="N1252" i="56"/>
  <c r="N1251" i="56"/>
  <c r="N1250" i="56"/>
  <c r="N1249" i="56"/>
  <c r="N1248" i="56"/>
  <c r="N1247" i="56"/>
  <c r="N1246" i="56"/>
  <c r="N1245" i="56"/>
  <c r="N1244" i="56"/>
  <c r="N1243" i="56"/>
  <c r="N1242" i="56"/>
  <c r="N1241" i="56"/>
  <c r="N1240" i="56"/>
  <c r="N1239" i="56"/>
  <c r="N1238" i="56"/>
  <c r="N1237" i="56"/>
  <c r="N1236" i="56"/>
  <c r="N1235" i="56"/>
  <c r="N1234" i="56"/>
  <c r="N1233" i="56"/>
  <c r="N1232" i="56"/>
  <c r="N1231" i="56"/>
  <c r="N1230" i="56"/>
  <c r="N1229" i="56"/>
  <c r="N1228" i="56"/>
  <c r="N1227" i="56"/>
  <c r="N1226" i="56"/>
  <c r="N1225" i="56"/>
  <c r="N1224" i="56"/>
  <c r="N1223" i="56"/>
  <c r="N1222" i="56"/>
  <c r="N1221" i="56"/>
  <c r="N1220" i="56"/>
  <c r="N1219" i="56"/>
  <c r="N1218" i="56"/>
  <c r="N1217" i="56"/>
  <c r="N1216" i="56"/>
  <c r="N1215" i="56"/>
  <c r="N1214" i="56"/>
  <c r="N1213" i="56"/>
  <c r="N1212" i="56"/>
  <c r="N1211" i="56"/>
  <c r="N1210" i="56"/>
  <c r="N1209" i="56"/>
  <c r="N1208" i="56"/>
  <c r="N1207" i="56"/>
  <c r="N1206" i="56"/>
  <c r="N1205" i="56"/>
  <c r="N1204" i="56"/>
  <c r="N1203" i="56"/>
  <c r="N1202" i="56"/>
  <c r="N1201" i="56"/>
  <c r="N1200" i="56"/>
  <c r="N1199" i="56"/>
  <c r="N1198" i="56"/>
  <c r="N1197" i="56"/>
  <c r="N1196" i="56"/>
  <c r="N1195" i="56"/>
  <c r="N1194" i="56"/>
  <c r="N1193" i="56"/>
  <c r="N1192" i="56"/>
  <c r="N1191" i="56"/>
  <c r="N1190" i="56"/>
  <c r="N1189" i="56"/>
  <c r="N1188" i="56"/>
  <c r="N1187" i="56"/>
  <c r="N1186" i="56"/>
  <c r="N1185" i="56"/>
  <c r="N1184" i="56"/>
  <c r="N1183" i="56"/>
  <c r="N1182" i="56"/>
  <c r="N1181" i="56"/>
  <c r="N1180" i="56"/>
  <c r="N1179" i="56"/>
  <c r="N1178" i="56"/>
  <c r="N1177" i="56"/>
  <c r="N1176" i="56"/>
  <c r="N1175" i="56"/>
  <c r="N1174" i="56"/>
  <c r="N1173" i="56"/>
  <c r="N1172" i="56"/>
  <c r="N1171" i="56"/>
  <c r="N1170" i="56"/>
  <c r="N1169" i="56"/>
  <c r="N1168" i="56"/>
  <c r="N1167" i="56"/>
  <c r="N1166" i="56"/>
  <c r="N1165" i="56"/>
  <c r="N1164" i="56"/>
  <c r="N1163" i="56"/>
  <c r="N1162" i="56"/>
  <c r="N1161" i="56"/>
  <c r="N1160" i="56"/>
  <c r="N1159" i="56"/>
  <c r="N1158" i="56"/>
  <c r="N1157" i="56"/>
  <c r="N1156" i="56"/>
  <c r="N1155" i="56"/>
  <c r="N1154" i="56"/>
  <c r="N1153" i="56"/>
  <c r="N1152" i="56"/>
  <c r="N1151" i="56"/>
  <c r="N1150" i="56"/>
  <c r="N1149" i="56"/>
  <c r="N1148" i="56"/>
  <c r="N1147" i="56"/>
  <c r="N1146" i="56"/>
  <c r="N1145" i="56"/>
  <c r="N1144" i="56"/>
  <c r="N1143" i="56"/>
  <c r="N1142" i="56"/>
  <c r="N1141" i="56"/>
  <c r="N1140" i="56"/>
  <c r="N1139" i="56"/>
  <c r="N1138" i="56"/>
  <c r="N1137" i="56"/>
  <c r="N1136" i="56"/>
  <c r="N1135" i="56"/>
  <c r="N1134" i="56"/>
  <c r="N1133" i="56"/>
  <c r="N1132" i="56"/>
  <c r="N1131" i="56"/>
  <c r="N1130" i="56"/>
  <c r="N1129" i="56"/>
  <c r="N1128" i="56"/>
  <c r="N1127" i="56"/>
  <c r="N1126" i="56"/>
  <c r="N1125" i="56"/>
  <c r="N1124" i="56"/>
  <c r="N1123" i="56"/>
  <c r="N1122" i="56"/>
  <c r="N1121" i="56"/>
  <c r="N1120" i="56"/>
  <c r="N1119" i="56"/>
  <c r="N1118" i="56"/>
  <c r="N1117" i="56"/>
  <c r="N1116" i="56"/>
  <c r="N1115" i="56"/>
  <c r="N1114" i="56"/>
  <c r="N1113" i="56"/>
  <c r="N1112" i="56"/>
  <c r="N1111" i="56"/>
  <c r="N1110" i="56"/>
  <c r="N1109" i="56"/>
  <c r="N1108" i="56"/>
  <c r="N1107" i="56"/>
  <c r="N1106" i="56"/>
  <c r="N1105" i="56"/>
  <c r="N1104" i="56"/>
  <c r="N1103" i="56"/>
  <c r="N1102" i="56"/>
  <c r="N1101" i="56"/>
  <c r="N1100" i="56"/>
  <c r="N1099" i="56"/>
  <c r="N1098" i="56"/>
  <c r="N1097" i="56"/>
  <c r="N1096" i="56"/>
  <c r="N1095" i="56"/>
  <c r="N1094" i="56"/>
  <c r="N1093" i="56"/>
  <c r="N1092" i="56"/>
  <c r="N1091" i="56"/>
  <c r="N1090" i="56"/>
  <c r="N1089" i="56"/>
  <c r="N1088" i="56"/>
  <c r="N1087" i="56"/>
  <c r="N1086" i="56"/>
  <c r="N1085" i="56"/>
  <c r="N1084" i="56"/>
  <c r="N1083" i="56"/>
  <c r="N1082" i="56"/>
  <c r="N1081" i="56"/>
  <c r="N1080" i="56"/>
  <c r="N1079" i="56"/>
  <c r="N1078" i="56"/>
  <c r="N1077" i="56"/>
  <c r="N1076" i="56"/>
  <c r="N1075" i="56"/>
  <c r="N1074" i="56"/>
  <c r="N1073" i="56"/>
  <c r="N1072" i="56"/>
  <c r="N1071" i="56"/>
  <c r="N1070" i="56"/>
  <c r="N1069" i="56"/>
  <c r="N1068" i="56"/>
  <c r="N1067" i="56"/>
  <c r="N1066" i="56"/>
  <c r="N1065" i="56"/>
  <c r="N1064" i="56"/>
  <c r="N1063" i="56"/>
  <c r="N1062" i="56"/>
  <c r="N1061" i="56"/>
  <c r="N1060" i="56"/>
  <c r="N1059" i="56"/>
  <c r="N1058" i="56"/>
  <c r="N1057" i="56"/>
  <c r="N1056" i="56"/>
  <c r="N1055" i="56"/>
  <c r="N1054" i="56"/>
  <c r="N1053" i="56"/>
  <c r="N1052" i="56"/>
  <c r="N1051" i="56"/>
  <c r="N1050" i="56"/>
  <c r="N1049" i="56"/>
  <c r="N1048" i="56"/>
  <c r="N1047" i="56"/>
  <c r="N1046" i="56"/>
  <c r="N1045" i="56"/>
  <c r="N1044" i="56"/>
  <c r="N1043" i="56"/>
  <c r="N1042" i="56"/>
  <c r="N1041" i="56"/>
  <c r="N1040" i="56"/>
  <c r="N1039" i="56"/>
  <c r="N1038" i="56"/>
  <c r="N1037" i="56"/>
  <c r="N1036" i="56"/>
  <c r="N1035" i="56"/>
  <c r="N1034" i="56"/>
  <c r="N1033" i="56"/>
  <c r="N1032" i="56"/>
  <c r="N1031" i="56"/>
  <c r="N1030" i="56"/>
  <c r="N1029" i="56"/>
  <c r="N1028" i="56"/>
  <c r="N1027" i="56"/>
  <c r="N1026" i="56"/>
  <c r="N1025" i="56"/>
  <c r="N1024" i="56"/>
  <c r="N1023" i="56"/>
  <c r="N1022" i="56"/>
  <c r="N1021" i="56"/>
  <c r="N1020" i="56"/>
  <c r="N1019" i="56"/>
  <c r="N1018" i="56"/>
  <c r="N1017" i="56"/>
  <c r="N1016" i="56"/>
  <c r="N1015" i="56"/>
  <c r="N1014" i="56"/>
  <c r="N1013" i="56"/>
  <c r="N1012" i="56"/>
  <c r="N1011" i="56"/>
  <c r="N1010" i="56"/>
  <c r="N1009" i="56"/>
  <c r="N1008" i="56"/>
  <c r="N1007" i="56"/>
  <c r="N1006" i="56"/>
  <c r="N1005" i="56"/>
  <c r="N1004" i="56"/>
  <c r="N1003" i="56"/>
  <c r="N1002" i="56"/>
  <c r="N1001" i="56"/>
  <c r="N1000" i="56"/>
  <c r="N999" i="56"/>
  <c r="N998" i="56"/>
  <c r="N997" i="56"/>
  <c r="N996" i="56"/>
  <c r="N995" i="56"/>
  <c r="N994" i="56"/>
  <c r="N993" i="56"/>
  <c r="N992" i="56"/>
  <c r="N991" i="56"/>
  <c r="N990" i="56"/>
  <c r="N989" i="56"/>
  <c r="N988" i="56"/>
  <c r="N987" i="56"/>
  <c r="N986" i="56"/>
  <c r="N985" i="56"/>
  <c r="N984" i="56"/>
  <c r="N983" i="56"/>
  <c r="N982" i="56"/>
  <c r="N981" i="56"/>
  <c r="N980" i="56"/>
  <c r="N979" i="56"/>
  <c r="N978" i="56"/>
  <c r="N977" i="56"/>
  <c r="N976" i="56"/>
  <c r="N975" i="56"/>
  <c r="N974" i="56"/>
  <c r="N973" i="56"/>
  <c r="N972" i="56"/>
  <c r="N971" i="56"/>
  <c r="N970" i="56"/>
  <c r="N969" i="56"/>
  <c r="N968" i="56"/>
  <c r="N967" i="56"/>
  <c r="N966" i="56"/>
  <c r="N965" i="56"/>
  <c r="N964" i="56"/>
  <c r="N963" i="56"/>
  <c r="N962" i="56"/>
  <c r="N961" i="56"/>
  <c r="N960" i="56"/>
  <c r="N959" i="56"/>
  <c r="N958" i="56"/>
  <c r="N957" i="56"/>
  <c r="N956" i="56"/>
  <c r="N955" i="56"/>
  <c r="N954" i="56"/>
  <c r="N953" i="56"/>
  <c r="N952" i="56"/>
  <c r="N951" i="56"/>
  <c r="N950" i="56"/>
  <c r="N949" i="56"/>
  <c r="N948" i="56"/>
  <c r="N947" i="56"/>
  <c r="N946" i="56"/>
  <c r="N945" i="56"/>
  <c r="N944" i="56"/>
  <c r="N943" i="56"/>
  <c r="N942" i="56"/>
  <c r="N941" i="56"/>
  <c r="N940" i="56"/>
  <c r="N939" i="56"/>
  <c r="N938" i="56"/>
  <c r="N937" i="56"/>
  <c r="N936" i="56"/>
  <c r="N935" i="56"/>
  <c r="N934" i="56"/>
  <c r="N933" i="56"/>
  <c r="N932" i="56"/>
  <c r="N931" i="56"/>
  <c r="N930" i="56"/>
  <c r="N929" i="56"/>
  <c r="N928" i="56"/>
  <c r="N927" i="56"/>
  <c r="N926" i="56"/>
  <c r="N925" i="56"/>
  <c r="N924" i="56"/>
  <c r="N923" i="56"/>
  <c r="N922" i="56"/>
  <c r="N921" i="56"/>
  <c r="N920" i="56"/>
  <c r="N919" i="56"/>
  <c r="N918" i="56"/>
  <c r="N917" i="56"/>
  <c r="N916" i="56"/>
  <c r="N915" i="56"/>
  <c r="N914" i="56"/>
  <c r="N913" i="56"/>
  <c r="N912" i="56"/>
  <c r="N911" i="56"/>
  <c r="N910" i="56"/>
  <c r="N909" i="56"/>
  <c r="N908" i="56"/>
  <c r="N907" i="56"/>
  <c r="N906" i="56"/>
  <c r="N905" i="56"/>
  <c r="N904" i="56"/>
  <c r="N903" i="56"/>
  <c r="N902" i="56"/>
  <c r="N901" i="56"/>
  <c r="N900" i="56"/>
  <c r="N899" i="56"/>
  <c r="N898" i="56"/>
  <c r="N897" i="56"/>
  <c r="N896" i="56"/>
  <c r="N895" i="56"/>
  <c r="N894" i="56"/>
  <c r="N893" i="56"/>
  <c r="N892" i="56"/>
  <c r="N891" i="56"/>
  <c r="N890" i="56"/>
  <c r="N889" i="56"/>
  <c r="N888" i="56"/>
  <c r="N887" i="56"/>
  <c r="N886" i="56"/>
  <c r="N885" i="56"/>
  <c r="N884" i="56"/>
  <c r="N883" i="56"/>
  <c r="N882" i="56"/>
  <c r="N881" i="56"/>
  <c r="N880" i="56"/>
  <c r="N879" i="56"/>
  <c r="N878" i="56"/>
  <c r="N877" i="56"/>
  <c r="N876" i="56"/>
  <c r="N875" i="56"/>
  <c r="N874" i="56"/>
  <c r="N873" i="56"/>
  <c r="N872" i="56"/>
  <c r="N871" i="56"/>
  <c r="N870" i="56"/>
  <c r="N869" i="56"/>
  <c r="N868" i="56"/>
  <c r="N867" i="56"/>
  <c r="N866" i="56"/>
  <c r="N865" i="56"/>
  <c r="N864" i="56"/>
  <c r="N863" i="56"/>
  <c r="N862" i="56"/>
  <c r="N861" i="56"/>
  <c r="N860" i="56"/>
  <c r="N859" i="56"/>
  <c r="N858" i="56"/>
  <c r="N857" i="56"/>
  <c r="N856" i="56"/>
  <c r="N855" i="56"/>
  <c r="N854" i="56"/>
  <c r="N853" i="56"/>
  <c r="N852" i="56"/>
  <c r="N851" i="56"/>
  <c r="N850" i="56"/>
  <c r="N849" i="56"/>
  <c r="N848" i="56"/>
  <c r="N847" i="56"/>
  <c r="N846" i="56"/>
  <c r="N845" i="56"/>
  <c r="N844" i="56"/>
  <c r="N843" i="56"/>
  <c r="N842" i="56"/>
  <c r="N841" i="56"/>
  <c r="N840" i="56"/>
  <c r="N839" i="56"/>
  <c r="N838" i="56"/>
  <c r="N837" i="56"/>
  <c r="N836" i="56"/>
  <c r="N835" i="56"/>
  <c r="N834" i="56"/>
  <c r="N833" i="56"/>
  <c r="N832" i="56"/>
  <c r="N831" i="56"/>
  <c r="N830" i="56"/>
  <c r="N829" i="56"/>
  <c r="N828" i="56"/>
  <c r="N827" i="56"/>
  <c r="N826" i="56"/>
  <c r="N825" i="56"/>
  <c r="N824" i="56"/>
  <c r="N823" i="56"/>
  <c r="N822" i="56"/>
  <c r="N821" i="56"/>
  <c r="N820" i="56"/>
  <c r="N819" i="56"/>
  <c r="N818" i="56"/>
  <c r="N817" i="56"/>
  <c r="N816" i="56"/>
  <c r="N815" i="56"/>
  <c r="N814" i="56"/>
  <c r="N813" i="56"/>
  <c r="N812" i="56"/>
  <c r="N811" i="56"/>
  <c r="N810" i="56"/>
  <c r="N809" i="56"/>
  <c r="N808" i="56"/>
  <c r="N807" i="56"/>
  <c r="N806" i="56"/>
  <c r="N805" i="56"/>
  <c r="N804" i="56"/>
  <c r="N803" i="56"/>
  <c r="N802" i="56"/>
  <c r="N801" i="56"/>
  <c r="N800" i="56"/>
  <c r="N799" i="56"/>
  <c r="N798" i="56"/>
  <c r="N797" i="56"/>
  <c r="N796" i="56"/>
  <c r="N795" i="56"/>
  <c r="N794" i="56"/>
  <c r="N793" i="56"/>
  <c r="N792" i="56"/>
  <c r="N791" i="56"/>
  <c r="N790" i="56"/>
  <c r="N789" i="56"/>
  <c r="N788" i="56"/>
  <c r="N787" i="56"/>
  <c r="N786" i="56"/>
  <c r="N785" i="56"/>
  <c r="N784" i="56"/>
  <c r="N783" i="56"/>
  <c r="N782" i="56"/>
  <c r="N781" i="56"/>
  <c r="N780" i="56"/>
  <c r="N779" i="56"/>
  <c r="N778" i="56"/>
  <c r="N777" i="56"/>
  <c r="N776" i="56"/>
  <c r="N775" i="56"/>
  <c r="N774" i="56"/>
  <c r="N773" i="56"/>
  <c r="N772" i="56"/>
  <c r="N771" i="56"/>
  <c r="N770" i="56"/>
  <c r="N769" i="56"/>
  <c r="N768" i="56"/>
  <c r="N767" i="56"/>
  <c r="N766" i="56"/>
  <c r="N765" i="56"/>
  <c r="N764" i="56"/>
  <c r="N763" i="56"/>
  <c r="N762" i="56"/>
  <c r="N761" i="56"/>
  <c r="N760" i="56"/>
  <c r="N759" i="56"/>
  <c r="N758" i="56"/>
  <c r="N757" i="56"/>
  <c r="N756" i="56"/>
  <c r="N755" i="56"/>
  <c r="N754" i="56"/>
  <c r="N753" i="56"/>
  <c r="N752" i="56"/>
  <c r="N751" i="56"/>
  <c r="N750" i="56"/>
  <c r="N749" i="56"/>
  <c r="N748" i="56"/>
  <c r="N747" i="56"/>
  <c r="N746" i="56"/>
  <c r="N745" i="56"/>
  <c r="N744" i="56"/>
  <c r="N743" i="56"/>
  <c r="N742" i="56"/>
  <c r="N741" i="56"/>
  <c r="N740" i="56"/>
  <c r="N739" i="56"/>
  <c r="N738" i="56"/>
  <c r="N737" i="56"/>
  <c r="N736" i="56"/>
  <c r="N735" i="56"/>
  <c r="N734" i="56"/>
  <c r="N733" i="56"/>
  <c r="N732" i="56"/>
  <c r="N731" i="56"/>
  <c r="N730" i="56"/>
  <c r="N729" i="56"/>
  <c r="N728" i="56"/>
  <c r="N727" i="56"/>
  <c r="N726" i="56"/>
  <c r="N725" i="56"/>
  <c r="N724" i="56"/>
  <c r="N723" i="56"/>
  <c r="N722" i="56"/>
  <c r="N721" i="56"/>
  <c r="N720" i="56"/>
  <c r="N719" i="56"/>
  <c r="N718" i="56"/>
  <c r="N717" i="56"/>
  <c r="N716" i="56"/>
  <c r="N715" i="56"/>
  <c r="N714" i="56"/>
  <c r="N713" i="56"/>
  <c r="N712" i="56"/>
  <c r="N711" i="56"/>
  <c r="N710" i="56"/>
  <c r="N709" i="56"/>
  <c r="N708" i="56"/>
  <c r="N707" i="56"/>
  <c r="N706" i="56"/>
  <c r="N705" i="56"/>
  <c r="N704" i="56"/>
  <c r="N703" i="56"/>
  <c r="N702" i="56"/>
  <c r="N701" i="56"/>
  <c r="N700" i="56"/>
  <c r="N699" i="56"/>
  <c r="N698" i="56"/>
  <c r="N697" i="56"/>
  <c r="N696" i="56"/>
  <c r="N695" i="56"/>
  <c r="N694" i="56"/>
  <c r="N693" i="56"/>
  <c r="N692" i="56"/>
  <c r="N691" i="56"/>
  <c r="N690" i="56"/>
  <c r="N689" i="56"/>
  <c r="N688" i="56"/>
  <c r="N687" i="56"/>
  <c r="N686" i="56"/>
  <c r="N685" i="56"/>
  <c r="N684" i="56"/>
  <c r="N683" i="56"/>
  <c r="N682" i="56"/>
  <c r="N681" i="56"/>
  <c r="N680" i="56"/>
  <c r="N679" i="56"/>
  <c r="N678" i="56"/>
  <c r="N677" i="56"/>
  <c r="N676" i="56"/>
  <c r="N675" i="56"/>
  <c r="N674" i="56"/>
  <c r="N673" i="56"/>
  <c r="N672" i="56"/>
  <c r="N671" i="56"/>
  <c r="N670" i="56"/>
  <c r="N669" i="56"/>
  <c r="N668" i="56"/>
  <c r="N667" i="56"/>
  <c r="N666" i="56"/>
  <c r="N665" i="56"/>
  <c r="N664" i="56"/>
  <c r="N663" i="56"/>
  <c r="N662" i="56"/>
  <c r="N661" i="56"/>
  <c r="N660" i="56"/>
  <c r="N659" i="56"/>
  <c r="N658" i="56"/>
  <c r="N657" i="56"/>
  <c r="N656" i="56"/>
  <c r="N655" i="56"/>
  <c r="N654" i="56"/>
  <c r="N653" i="56"/>
  <c r="N652" i="56"/>
  <c r="N651" i="56"/>
  <c r="N650" i="56"/>
  <c r="N649" i="56"/>
  <c r="N648" i="56"/>
  <c r="N647" i="56"/>
  <c r="N646" i="56"/>
  <c r="N645" i="56"/>
  <c r="N644" i="56"/>
  <c r="N643" i="56"/>
  <c r="N642" i="56"/>
  <c r="N641" i="56"/>
  <c r="N640" i="56"/>
  <c r="N639" i="56"/>
  <c r="N638" i="56"/>
  <c r="N637" i="56"/>
  <c r="N636" i="56"/>
  <c r="N635" i="56"/>
  <c r="N634" i="56"/>
  <c r="N633" i="56"/>
  <c r="N632" i="56"/>
  <c r="N631" i="56"/>
  <c r="N630" i="56"/>
  <c r="N629" i="56"/>
  <c r="N628" i="56"/>
  <c r="N627" i="56"/>
  <c r="N626" i="56"/>
  <c r="N625" i="56"/>
  <c r="N624" i="56"/>
  <c r="N623" i="56"/>
  <c r="N622" i="56"/>
  <c r="N621" i="56"/>
  <c r="N620" i="56"/>
  <c r="N619" i="56"/>
  <c r="N618" i="56"/>
  <c r="N617" i="56"/>
  <c r="N616" i="56"/>
  <c r="N615" i="56"/>
  <c r="N614" i="56"/>
  <c r="N613" i="56"/>
  <c r="N612" i="56"/>
  <c r="N611" i="56"/>
  <c r="N610" i="56"/>
  <c r="N609" i="56"/>
  <c r="N608" i="56"/>
  <c r="N607" i="56"/>
  <c r="N606" i="56"/>
  <c r="N605" i="56"/>
  <c r="N604" i="56"/>
  <c r="N603" i="56"/>
  <c r="N602" i="56"/>
  <c r="N601" i="56"/>
  <c r="N600" i="56"/>
  <c r="N599" i="56"/>
  <c r="N598" i="56"/>
  <c r="N597" i="56"/>
  <c r="N596" i="56"/>
  <c r="N595" i="56"/>
  <c r="N594" i="56"/>
  <c r="N593" i="56"/>
  <c r="N592" i="56"/>
  <c r="N591" i="56"/>
  <c r="N590" i="56"/>
  <c r="N589" i="56"/>
  <c r="N588" i="56"/>
  <c r="N587" i="56"/>
  <c r="N586" i="56"/>
  <c r="N585" i="56"/>
  <c r="N584" i="56"/>
  <c r="N583" i="56"/>
  <c r="N582" i="56"/>
  <c r="N581" i="56"/>
  <c r="N580" i="56"/>
  <c r="N579" i="56"/>
  <c r="N578" i="56"/>
  <c r="N577" i="56"/>
  <c r="N576" i="56"/>
  <c r="N575" i="56"/>
  <c r="N574" i="56"/>
  <c r="N573" i="56"/>
  <c r="N572" i="56"/>
  <c r="N571" i="56"/>
  <c r="N570" i="56"/>
  <c r="N569" i="56"/>
  <c r="N568" i="56"/>
  <c r="N567" i="56"/>
  <c r="N566" i="56"/>
  <c r="N565" i="56"/>
  <c r="N564" i="56"/>
  <c r="N563" i="56"/>
  <c r="N562" i="56"/>
  <c r="N561" i="56"/>
  <c r="N560" i="56"/>
  <c r="N559" i="56"/>
  <c r="N558" i="56"/>
  <c r="N557" i="56"/>
  <c r="N556" i="56"/>
  <c r="N555" i="56"/>
  <c r="N554" i="56"/>
  <c r="N553" i="56"/>
  <c r="N552" i="56"/>
  <c r="N551" i="56"/>
  <c r="N550" i="56"/>
  <c r="N549" i="56"/>
  <c r="N548" i="56"/>
  <c r="N547" i="56"/>
  <c r="N546" i="56"/>
  <c r="N545" i="56"/>
  <c r="N544" i="56"/>
  <c r="N543" i="56"/>
  <c r="N542" i="56"/>
  <c r="N541" i="56"/>
  <c r="N540" i="56"/>
  <c r="N539" i="56"/>
  <c r="N538" i="56"/>
  <c r="N537" i="56"/>
  <c r="N536" i="56"/>
  <c r="N535" i="56"/>
  <c r="N534" i="56"/>
  <c r="N533" i="56"/>
  <c r="N532" i="56"/>
  <c r="N531" i="56"/>
  <c r="N530" i="56"/>
  <c r="N529" i="56"/>
  <c r="N528" i="56"/>
  <c r="N527" i="56"/>
  <c r="N526" i="56"/>
  <c r="N525" i="56"/>
  <c r="N524" i="56"/>
  <c r="N523" i="56"/>
  <c r="N522" i="56"/>
  <c r="N521" i="56"/>
  <c r="N520" i="56"/>
  <c r="N519" i="56"/>
  <c r="N518" i="56"/>
  <c r="N517" i="56"/>
  <c r="N516" i="56"/>
  <c r="N515" i="56"/>
  <c r="N514" i="56"/>
  <c r="N513" i="56"/>
  <c r="N512" i="56"/>
  <c r="N511" i="56"/>
  <c r="N510" i="56"/>
  <c r="N509" i="56"/>
  <c r="N508" i="56"/>
  <c r="N507" i="56"/>
  <c r="N506" i="56"/>
  <c r="N505" i="56"/>
  <c r="N504" i="56"/>
  <c r="N503" i="56"/>
  <c r="N502" i="56"/>
  <c r="N501" i="56"/>
  <c r="N500" i="56"/>
  <c r="N499" i="56"/>
  <c r="N498" i="56"/>
  <c r="N497" i="56"/>
  <c r="N496" i="56"/>
  <c r="N495" i="56"/>
  <c r="N494" i="56"/>
  <c r="N493" i="56"/>
  <c r="N492" i="56"/>
  <c r="N491" i="56"/>
  <c r="N490" i="56"/>
  <c r="N489" i="56"/>
  <c r="N488" i="56"/>
  <c r="N487" i="56"/>
  <c r="N486" i="56"/>
  <c r="N485" i="56"/>
  <c r="N484" i="56"/>
  <c r="N483" i="56"/>
  <c r="N482" i="56"/>
  <c r="N481" i="56"/>
  <c r="N480" i="56"/>
  <c r="N479" i="56"/>
  <c r="N478" i="56"/>
  <c r="N477" i="56"/>
  <c r="N476" i="56"/>
  <c r="N475" i="56"/>
  <c r="N474" i="56"/>
  <c r="N473" i="56"/>
  <c r="N472" i="56"/>
  <c r="N471" i="56"/>
  <c r="N470" i="56"/>
  <c r="N469" i="56"/>
  <c r="N468" i="56"/>
  <c r="N467" i="56"/>
  <c r="N466" i="56"/>
  <c r="N465" i="56"/>
  <c r="N464" i="56"/>
  <c r="N463" i="56"/>
  <c r="N462" i="56"/>
  <c r="N461" i="56"/>
  <c r="N460" i="56"/>
  <c r="N459" i="56"/>
  <c r="N458" i="56"/>
  <c r="N457" i="56"/>
  <c r="N456" i="56"/>
  <c r="N455" i="56"/>
  <c r="N454" i="56"/>
  <c r="N453" i="56"/>
  <c r="N452" i="56"/>
  <c r="N451" i="56"/>
  <c r="N450" i="56"/>
  <c r="N449" i="56"/>
  <c r="N448" i="56"/>
  <c r="N447" i="56"/>
  <c r="N446" i="56"/>
  <c r="N445" i="56"/>
  <c r="N444" i="56"/>
  <c r="N443" i="56"/>
  <c r="N442" i="56"/>
  <c r="N441" i="56"/>
  <c r="N440" i="56"/>
  <c r="N439" i="56"/>
  <c r="N438" i="56"/>
  <c r="N437" i="56"/>
  <c r="N436" i="56"/>
  <c r="N435" i="56"/>
  <c r="N434" i="56"/>
  <c r="N433" i="56"/>
  <c r="N432" i="56"/>
  <c r="N431" i="56"/>
  <c r="N430" i="56"/>
  <c r="N429" i="56"/>
  <c r="N428" i="56"/>
  <c r="N427" i="56"/>
  <c r="N426" i="56"/>
  <c r="N425" i="56"/>
  <c r="N424" i="56"/>
  <c r="N423" i="56"/>
  <c r="N422" i="56"/>
  <c r="N421" i="56"/>
  <c r="N420" i="56"/>
  <c r="N419" i="56"/>
  <c r="N418" i="56"/>
  <c r="N417" i="56"/>
  <c r="N416" i="56"/>
  <c r="N415" i="56"/>
  <c r="N414" i="56"/>
  <c r="N413" i="56"/>
  <c r="N412" i="56"/>
  <c r="N411" i="56"/>
  <c r="N410" i="56"/>
  <c r="N409" i="56"/>
  <c r="N408" i="56"/>
  <c r="N407" i="56"/>
  <c r="N406" i="56"/>
  <c r="N405" i="56"/>
  <c r="N404" i="56"/>
  <c r="N403" i="56"/>
  <c r="N402" i="56"/>
  <c r="N401" i="56"/>
  <c r="N400" i="56"/>
  <c r="N399" i="56"/>
  <c r="N398" i="56"/>
  <c r="N397" i="56"/>
  <c r="N396" i="56"/>
  <c r="N395" i="56"/>
  <c r="N394" i="56"/>
  <c r="N393" i="56"/>
  <c r="N392" i="56"/>
  <c r="N391" i="56"/>
  <c r="N390" i="56"/>
  <c r="N389" i="56"/>
  <c r="N388" i="56"/>
  <c r="N387" i="56"/>
  <c r="N386" i="56"/>
  <c r="N385" i="56"/>
  <c r="N384" i="56"/>
  <c r="N383" i="56"/>
  <c r="N382" i="56"/>
  <c r="N381" i="56"/>
  <c r="N380" i="56"/>
  <c r="N379" i="56"/>
  <c r="N378" i="56"/>
  <c r="N377" i="56"/>
  <c r="N376" i="56"/>
  <c r="N375" i="56"/>
  <c r="N374" i="56"/>
  <c r="N373" i="56"/>
  <c r="N372" i="56"/>
  <c r="N371" i="56"/>
  <c r="N370" i="56"/>
  <c r="N369" i="56"/>
  <c r="N368" i="56"/>
  <c r="N367" i="56"/>
  <c r="N366" i="56"/>
  <c r="N365" i="56"/>
  <c r="N364" i="56"/>
  <c r="N363" i="56"/>
  <c r="N362" i="56"/>
  <c r="N361" i="56"/>
  <c r="N360" i="56"/>
  <c r="N359" i="56"/>
  <c r="N358" i="56"/>
  <c r="N357" i="56"/>
  <c r="N356" i="56"/>
  <c r="N355" i="56"/>
  <c r="N354" i="56"/>
  <c r="N353" i="56"/>
  <c r="N352" i="56"/>
  <c r="N351" i="56"/>
  <c r="N350" i="56"/>
  <c r="N349" i="56"/>
  <c r="N348" i="56"/>
  <c r="N347" i="56"/>
  <c r="N346" i="56"/>
  <c r="N345" i="56"/>
  <c r="N344" i="56"/>
  <c r="N343" i="56"/>
  <c r="N342" i="56"/>
  <c r="N341" i="56"/>
  <c r="N340" i="56"/>
  <c r="N339" i="56"/>
  <c r="N338" i="56"/>
  <c r="N337" i="56"/>
  <c r="N336" i="56"/>
  <c r="N335" i="56"/>
  <c r="N334" i="56"/>
  <c r="N333" i="56"/>
  <c r="N332" i="56"/>
  <c r="N331" i="56"/>
  <c r="N330" i="56"/>
  <c r="N329" i="56"/>
  <c r="N328" i="56"/>
  <c r="N327" i="56"/>
  <c r="N326" i="56"/>
  <c r="N325" i="56"/>
  <c r="N324" i="56"/>
  <c r="N323" i="56"/>
  <c r="N322" i="56"/>
  <c r="N321" i="56"/>
  <c r="N320" i="56"/>
  <c r="N319" i="56"/>
  <c r="N318" i="56"/>
  <c r="N317" i="56"/>
  <c r="N316" i="56"/>
  <c r="N315" i="56"/>
  <c r="N314" i="56"/>
  <c r="N313" i="56"/>
  <c r="N312" i="56"/>
  <c r="N311" i="56"/>
  <c r="N310" i="56"/>
  <c r="N309" i="56"/>
  <c r="N308" i="56"/>
  <c r="N307" i="56"/>
  <c r="N306" i="56"/>
  <c r="N305" i="56"/>
  <c r="N304" i="56"/>
  <c r="N303" i="56"/>
  <c r="N302" i="56"/>
  <c r="N301" i="56"/>
  <c r="N300" i="56"/>
  <c r="N299" i="56"/>
  <c r="N298" i="56"/>
  <c r="N297" i="56"/>
  <c r="N296" i="56"/>
  <c r="N295" i="56"/>
  <c r="N294" i="56"/>
  <c r="N293" i="56"/>
  <c r="N292" i="56"/>
  <c r="N291" i="56"/>
  <c r="N290" i="56"/>
  <c r="N289" i="56"/>
  <c r="N288" i="56"/>
  <c r="N287" i="56"/>
  <c r="N286" i="56"/>
  <c r="N285" i="56"/>
  <c r="N284" i="56"/>
  <c r="N283" i="56"/>
  <c r="N282" i="56"/>
  <c r="N281" i="56"/>
  <c r="N280" i="56"/>
  <c r="N279" i="56"/>
  <c r="N278" i="56"/>
  <c r="N277" i="56"/>
  <c r="N276" i="56"/>
  <c r="N275" i="56"/>
  <c r="N274" i="56"/>
  <c r="N273" i="56"/>
  <c r="N272" i="56"/>
  <c r="N271" i="56"/>
  <c r="N270" i="56"/>
  <c r="N269" i="56"/>
  <c r="N268" i="56"/>
  <c r="N267" i="56"/>
  <c r="N266" i="56"/>
  <c r="N265" i="56"/>
  <c r="N264" i="56"/>
  <c r="N263" i="56"/>
  <c r="N262" i="56"/>
  <c r="N261" i="56"/>
  <c r="N260" i="56"/>
  <c r="N259" i="56"/>
  <c r="N258" i="56"/>
  <c r="N257" i="56"/>
  <c r="N256" i="56"/>
  <c r="N255" i="56"/>
  <c r="N254" i="56"/>
  <c r="N253" i="56"/>
  <c r="N252" i="56"/>
  <c r="N251" i="56"/>
  <c r="N250" i="56"/>
  <c r="N249" i="56"/>
  <c r="N248" i="56"/>
  <c r="N247" i="56"/>
  <c r="N246" i="56"/>
  <c r="N245" i="56"/>
  <c r="N244" i="56"/>
  <c r="N243" i="56"/>
  <c r="N242" i="56"/>
  <c r="N241" i="56"/>
  <c r="N240" i="56"/>
  <c r="N239" i="56"/>
  <c r="N238" i="56"/>
  <c r="N237" i="56"/>
  <c r="N236" i="56"/>
  <c r="N235" i="56"/>
  <c r="N234" i="56"/>
  <c r="N233" i="56"/>
  <c r="N232" i="56"/>
  <c r="N231" i="56"/>
  <c r="N230" i="56"/>
  <c r="N229" i="56"/>
  <c r="N228" i="56"/>
  <c r="N227" i="56"/>
  <c r="N226" i="56"/>
  <c r="N225" i="56"/>
  <c r="N224" i="56"/>
  <c r="N223" i="56"/>
  <c r="N222" i="56"/>
  <c r="N221" i="56"/>
  <c r="N220" i="56"/>
  <c r="N219" i="56"/>
  <c r="N218" i="56"/>
  <c r="N217" i="56"/>
  <c r="N216" i="56"/>
  <c r="N215" i="56"/>
  <c r="N214" i="56"/>
  <c r="N213" i="56"/>
  <c r="N212" i="56"/>
  <c r="N211" i="56"/>
  <c r="N210" i="56"/>
  <c r="N209" i="56"/>
  <c r="N208" i="56"/>
  <c r="N207" i="56"/>
  <c r="N206" i="56"/>
  <c r="N205" i="56"/>
  <c r="N204" i="56"/>
  <c r="N203" i="56"/>
  <c r="N202" i="56"/>
  <c r="N201" i="56"/>
  <c r="N200" i="56"/>
  <c r="N199" i="56"/>
  <c r="N198" i="56"/>
  <c r="N197" i="56"/>
  <c r="N196" i="56"/>
  <c r="N195" i="56"/>
  <c r="N194" i="56"/>
  <c r="N193" i="56"/>
  <c r="N192" i="56"/>
  <c r="N191" i="56"/>
  <c r="N190" i="56"/>
  <c r="N189" i="56"/>
  <c r="N188" i="56"/>
  <c r="N187" i="56"/>
  <c r="N186" i="56"/>
  <c r="N185" i="56"/>
  <c r="N184" i="56"/>
  <c r="N183" i="56"/>
  <c r="N182" i="56"/>
  <c r="N181" i="56"/>
  <c r="N180" i="56"/>
  <c r="N179" i="56"/>
  <c r="N178" i="56"/>
  <c r="N177" i="56"/>
  <c r="N176" i="56"/>
  <c r="N175" i="56"/>
  <c r="N174" i="56"/>
  <c r="N173" i="56"/>
  <c r="N172" i="56"/>
  <c r="N171" i="56"/>
  <c r="N170" i="56"/>
  <c r="N169" i="56"/>
  <c r="N168" i="56"/>
  <c r="N167" i="56"/>
  <c r="N166" i="56"/>
  <c r="N165" i="56"/>
  <c r="N164" i="56"/>
  <c r="N163" i="56"/>
  <c r="N162" i="56"/>
  <c r="N161" i="56"/>
  <c r="N160" i="56"/>
  <c r="N159" i="56"/>
  <c r="N158" i="56"/>
  <c r="N157" i="56"/>
  <c r="N156" i="56"/>
  <c r="N155" i="56"/>
  <c r="N154" i="56"/>
  <c r="N153" i="56"/>
  <c r="N152" i="56"/>
  <c r="N151" i="56"/>
  <c r="N150" i="56"/>
  <c r="N149" i="56"/>
  <c r="N148" i="56"/>
  <c r="N147" i="56"/>
  <c r="N146" i="56"/>
  <c r="N145" i="56"/>
  <c r="N144" i="56"/>
  <c r="N143" i="56"/>
  <c r="N142" i="56"/>
  <c r="N141" i="56"/>
  <c r="N140" i="56"/>
  <c r="N139" i="56"/>
  <c r="N138" i="56"/>
  <c r="N137" i="56"/>
  <c r="N136" i="56"/>
  <c r="N135" i="56"/>
  <c r="N134" i="56"/>
  <c r="N133" i="56"/>
  <c r="N132" i="56"/>
  <c r="N131" i="56"/>
  <c r="N130" i="56"/>
  <c r="N129" i="56"/>
  <c r="N128" i="56"/>
  <c r="N127" i="56"/>
  <c r="N126" i="56"/>
  <c r="N125" i="56"/>
  <c r="N124" i="56"/>
  <c r="N123" i="56"/>
  <c r="N122" i="56"/>
  <c r="N121" i="56"/>
  <c r="N120" i="56"/>
  <c r="N119" i="56"/>
  <c r="N118" i="56"/>
  <c r="N117" i="56"/>
  <c r="N116" i="56"/>
  <c r="N115" i="56"/>
  <c r="N114" i="56"/>
  <c r="N113" i="56"/>
  <c r="N112" i="56"/>
  <c r="N111" i="56"/>
  <c r="N110" i="56"/>
  <c r="N109" i="56"/>
  <c r="N108" i="56"/>
  <c r="N107" i="56"/>
  <c r="N106" i="56"/>
  <c r="N105" i="56"/>
  <c r="N104" i="56"/>
  <c r="N103" i="56"/>
  <c r="N102" i="56"/>
  <c r="N101" i="56"/>
  <c r="N100" i="56"/>
  <c r="N99" i="56"/>
  <c r="N98" i="56"/>
  <c r="N97" i="56"/>
  <c r="N96" i="56"/>
  <c r="N95" i="56"/>
  <c r="N94" i="56"/>
  <c r="N93" i="56"/>
  <c r="N92" i="56"/>
  <c r="N91" i="56"/>
  <c r="N90" i="56"/>
  <c r="N89" i="56"/>
  <c r="N88" i="56"/>
  <c r="N87" i="56"/>
  <c r="N86" i="56"/>
  <c r="N85" i="56"/>
  <c r="N84" i="56"/>
  <c r="N83" i="56"/>
  <c r="N82" i="56"/>
  <c r="N81" i="56"/>
  <c r="N80" i="56"/>
  <c r="N79" i="56"/>
  <c r="N78" i="56"/>
  <c r="N77" i="56"/>
  <c r="N76" i="56"/>
  <c r="N75" i="56"/>
  <c r="N74" i="56"/>
  <c r="N73" i="56"/>
  <c r="N72" i="56"/>
  <c r="N71" i="56"/>
  <c r="N70" i="56"/>
  <c r="N69" i="56"/>
  <c r="N68" i="56"/>
  <c r="N67" i="56"/>
  <c r="N66" i="56"/>
  <c r="N65" i="56"/>
  <c r="N64" i="56"/>
  <c r="N63" i="56"/>
  <c r="N62" i="56"/>
  <c r="N61" i="56"/>
  <c r="N60" i="56"/>
  <c r="N59" i="56"/>
  <c r="N58" i="56"/>
  <c r="N57" i="56"/>
  <c r="N56" i="56"/>
  <c r="N55" i="56"/>
  <c r="N54" i="56"/>
  <c r="N53" i="56"/>
  <c r="N52" i="56"/>
  <c r="N51" i="56"/>
  <c r="N50" i="56"/>
  <c r="N49" i="56"/>
  <c r="N48" i="56"/>
  <c r="N47" i="56"/>
  <c r="N46" i="56"/>
  <c r="N45" i="56"/>
  <c r="N44" i="56"/>
  <c r="N43" i="56"/>
  <c r="N42" i="56"/>
  <c r="N41" i="56"/>
  <c r="N40" i="56"/>
  <c r="N39" i="56"/>
  <c r="N38" i="56"/>
  <c r="N37" i="56"/>
  <c r="N36" i="56"/>
  <c r="N35" i="56"/>
  <c r="N34" i="56"/>
  <c r="N33" i="56"/>
  <c r="N32" i="56"/>
  <c r="N31" i="56"/>
  <c r="N30" i="56"/>
  <c r="N29" i="56"/>
  <c r="N28" i="56"/>
  <c r="N27" i="56"/>
  <c r="N26" i="56"/>
  <c r="N25" i="56"/>
  <c r="N24" i="56"/>
  <c r="N23" i="56"/>
  <c r="N22" i="56"/>
  <c r="N21" i="56"/>
  <c r="N20" i="56"/>
  <c r="N19" i="56"/>
  <c r="N18" i="56"/>
  <c r="N17" i="56"/>
  <c r="N16" i="56"/>
  <c r="N15" i="56"/>
  <c r="N14" i="56"/>
  <c r="N13" i="56"/>
  <c r="N12" i="56"/>
  <c r="N11" i="56"/>
  <c r="N10" i="56"/>
  <c r="N9" i="56"/>
  <c r="N8" i="56"/>
  <c r="N7" i="56"/>
  <c r="N6" i="56"/>
  <c r="N5" i="56"/>
  <c r="N4" i="56"/>
  <c r="N3" i="56"/>
  <c r="N2" i="56"/>
  <c r="H3" i="62"/>
  <c r="F3" i="62"/>
  <c r="E3" i="62"/>
  <c r="J69" i="62"/>
  <c r="J59" i="62"/>
  <c r="I59" i="62"/>
  <c r="J49" i="62"/>
  <c r="I49" i="62"/>
  <c r="J29" i="62"/>
  <c r="I29" i="62"/>
  <c r="N3" i="57"/>
  <c r="N4" i="57"/>
  <c r="N5" i="57"/>
  <c r="N6" i="57"/>
  <c r="N7" i="57"/>
  <c r="N8" i="57"/>
  <c r="N9" i="57"/>
  <c r="N10" i="57"/>
  <c r="N11" i="57"/>
  <c r="N12" i="57"/>
  <c r="N13" i="57"/>
  <c r="N14" i="57"/>
  <c r="N15" i="57"/>
  <c r="N16" i="57"/>
  <c r="N17" i="57"/>
  <c r="N18" i="57"/>
  <c r="N19" i="57"/>
  <c r="N20" i="57"/>
  <c r="N21" i="57"/>
  <c r="N22" i="57"/>
  <c r="N23" i="57"/>
  <c r="N24" i="57"/>
  <c r="N25" i="57"/>
  <c r="N26" i="57"/>
  <c r="N27" i="57"/>
  <c r="N28" i="57"/>
  <c r="N29" i="57"/>
  <c r="N30" i="57"/>
  <c r="N31" i="57"/>
  <c r="N32" i="57"/>
  <c r="N33" i="57"/>
  <c r="N34" i="57"/>
  <c r="N35" i="57"/>
  <c r="N36" i="57"/>
  <c r="N37" i="57"/>
  <c r="N38" i="57"/>
  <c r="N39" i="57"/>
  <c r="N40" i="57"/>
  <c r="N41" i="57"/>
  <c r="N42" i="57"/>
  <c r="N43" i="57"/>
  <c r="N44" i="57"/>
  <c r="N45" i="57"/>
  <c r="N46" i="57"/>
  <c r="N47" i="57"/>
  <c r="N48" i="57"/>
  <c r="N49" i="57"/>
  <c r="N50" i="57"/>
  <c r="N51" i="57"/>
  <c r="N52" i="57"/>
  <c r="N53" i="57"/>
  <c r="N54" i="57"/>
  <c r="N55" i="57"/>
  <c r="N56" i="57"/>
  <c r="N57" i="57"/>
  <c r="N58" i="57"/>
  <c r="N59" i="57"/>
  <c r="N60" i="57"/>
  <c r="N61" i="57"/>
  <c r="N62" i="57"/>
  <c r="N63" i="57"/>
  <c r="N64" i="57"/>
  <c r="N65" i="57"/>
  <c r="N66" i="57"/>
  <c r="N67" i="57"/>
  <c r="N68" i="57"/>
  <c r="N69" i="57"/>
  <c r="N70" i="57"/>
  <c r="N71" i="57"/>
  <c r="N72" i="57"/>
  <c r="N73" i="57"/>
  <c r="N74" i="57"/>
  <c r="N75" i="57"/>
  <c r="N76" i="57"/>
  <c r="N77" i="57"/>
  <c r="N78" i="57"/>
  <c r="N79" i="57"/>
  <c r="N80" i="57"/>
  <c r="N81" i="57"/>
  <c r="N82" i="57"/>
  <c r="N83" i="57"/>
  <c r="N84" i="57"/>
  <c r="N85" i="57"/>
  <c r="N86" i="57"/>
  <c r="N87" i="57"/>
  <c r="N88" i="57"/>
  <c r="N89" i="57"/>
  <c r="N90" i="57"/>
  <c r="N91" i="57"/>
  <c r="N92" i="57"/>
  <c r="N93" i="57"/>
  <c r="N94" i="57"/>
  <c r="N95" i="57"/>
  <c r="N96" i="57"/>
  <c r="N97" i="57"/>
  <c r="N98" i="57"/>
  <c r="N99" i="57"/>
  <c r="N100" i="57"/>
  <c r="N101" i="57"/>
  <c r="N102" i="57"/>
  <c r="N103" i="57"/>
  <c r="N104" i="57"/>
  <c r="N105" i="57"/>
  <c r="N106" i="57"/>
  <c r="N107" i="57"/>
  <c r="N108" i="57"/>
  <c r="N109" i="57"/>
  <c r="N110" i="57"/>
  <c r="N111" i="57"/>
  <c r="N112" i="57"/>
  <c r="N113" i="57"/>
  <c r="N114" i="57"/>
  <c r="N115" i="57"/>
  <c r="N116" i="57"/>
  <c r="N117" i="57"/>
  <c r="N118" i="57"/>
  <c r="N119" i="57"/>
  <c r="N120" i="57"/>
  <c r="N121" i="57"/>
  <c r="N122" i="57"/>
  <c r="N123" i="57"/>
  <c r="N124" i="57"/>
  <c r="N125" i="57"/>
  <c r="N126" i="57"/>
  <c r="N127" i="57"/>
  <c r="N128" i="57"/>
  <c r="N129" i="57"/>
  <c r="N130" i="57"/>
  <c r="N131" i="57"/>
  <c r="N132" i="57"/>
  <c r="N133" i="57"/>
  <c r="N134" i="57"/>
  <c r="N135" i="57"/>
  <c r="N136" i="57"/>
  <c r="N137" i="57"/>
  <c r="N138" i="57"/>
  <c r="N139" i="57"/>
  <c r="N140" i="57"/>
  <c r="N141" i="57"/>
  <c r="N142" i="57"/>
  <c r="N143" i="57"/>
  <c r="N144" i="57"/>
  <c r="N145" i="57"/>
  <c r="N146" i="57"/>
  <c r="N147" i="57"/>
  <c r="N148" i="57"/>
  <c r="N149" i="57"/>
  <c r="N150" i="57"/>
  <c r="N151" i="57"/>
  <c r="N152" i="57"/>
  <c r="N153" i="57"/>
  <c r="N154" i="57"/>
  <c r="N155" i="57"/>
  <c r="N156" i="57"/>
  <c r="N157" i="57"/>
  <c r="N158" i="57"/>
  <c r="N159" i="57"/>
  <c r="N160" i="57"/>
  <c r="N161" i="57"/>
  <c r="N162" i="57"/>
  <c r="N163" i="57"/>
  <c r="N164" i="57"/>
  <c r="N165" i="57"/>
  <c r="N166" i="57"/>
  <c r="N167" i="57"/>
  <c r="N168" i="57"/>
  <c r="N169" i="57"/>
  <c r="N170" i="57"/>
  <c r="N171" i="57"/>
  <c r="N172" i="57"/>
  <c r="N173" i="57"/>
  <c r="N174" i="57"/>
  <c r="N175" i="57"/>
  <c r="N176" i="57"/>
  <c r="N177" i="57"/>
  <c r="N178" i="57"/>
  <c r="N179" i="57"/>
  <c r="N180" i="57"/>
  <c r="N181" i="57"/>
  <c r="N182" i="57"/>
  <c r="N183" i="57"/>
  <c r="N184" i="57"/>
  <c r="N185" i="57"/>
  <c r="N186" i="57"/>
  <c r="N187" i="57"/>
  <c r="N188" i="57"/>
  <c r="N189" i="57"/>
  <c r="N190" i="57"/>
  <c r="N191" i="57"/>
  <c r="N192" i="57"/>
  <c r="N193" i="57"/>
  <c r="N194" i="57"/>
  <c r="N195" i="57"/>
  <c r="N196" i="57"/>
  <c r="N197" i="57"/>
  <c r="N198" i="57"/>
  <c r="N199" i="57"/>
  <c r="N200" i="57"/>
  <c r="N201" i="57"/>
  <c r="N202" i="57"/>
  <c r="N203" i="57"/>
  <c r="N204" i="57"/>
  <c r="N205" i="57"/>
  <c r="N206" i="57"/>
  <c r="N207" i="57"/>
  <c r="N208" i="57"/>
  <c r="N209" i="57"/>
  <c r="N210" i="57"/>
  <c r="N211" i="57"/>
  <c r="N212" i="57"/>
  <c r="N213" i="57"/>
  <c r="N214" i="57"/>
  <c r="N215" i="57"/>
  <c r="N216" i="57"/>
  <c r="N217" i="57"/>
  <c r="N218" i="57"/>
  <c r="N219" i="57"/>
  <c r="N220" i="57"/>
  <c r="N221" i="57"/>
  <c r="N222" i="57"/>
  <c r="N223" i="57"/>
  <c r="N224" i="57"/>
  <c r="N225" i="57"/>
  <c r="N226" i="57"/>
  <c r="N227" i="57"/>
  <c r="N228" i="57"/>
  <c r="N229" i="57"/>
  <c r="N230" i="57"/>
  <c r="N231" i="57"/>
  <c r="N232" i="57"/>
  <c r="N233" i="57"/>
  <c r="N234" i="57"/>
  <c r="N235" i="57"/>
  <c r="N236" i="57"/>
  <c r="N237" i="57"/>
  <c r="N238" i="57"/>
  <c r="N239" i="57"/>
  <c r="N240" i="57"/>
  <c r="N241" i="57"/>
  <c r="N242" i="57"/>
  <c r="N243" i="57"/>
  <c r="N244" i="57"/>
  <c r="N245" i="57"/>
  <c r="N246" i="57"/>
  <c r="N247" i="57"/>
  <c r="N248" i="57"/>
  <c r="N249" i="57"/>
  <c r="N250" i="57"/>
  <c r="N251" i="57"/>
  <c r="N252" i="57"/>
  <c r="N253" i="57"/>
  <c r="N254" i="57"/>
  <c r="N255" i="57"/>
  <c r="N256" i="57"/>
  <c r="N257" i="57"/>
  <c r="N258" i="57"/>
  <c r="N259" i="57"/>
  <c r="N260" i="57"/>
  <c r="N261" i="57"/>
  <c r="N262" i="57"/>
  <c r="N263" i="57"/>
  <c r="N264" i="57"/>
  <c r="N265" i="57"/>
  <c r="N266" i="57"/>
  <c r="N267" i="57"/>
  <c r="N268" i="57"/>
  <c r="N269" i="57"/>
  <c r="N270" i="57"/>
  <c r="N271" i="57"/>
  <c r="N272" i="57"/>
  <c r="N273" i="57"/>
  <c r="N274" i="57"/>
  <c r="N275" i="57"/>
  <c r="N276" i="57"/>
  <c r="N277" i="57"/>
  <c r="N278" i="57"/>
  <c r="N279" i="57"/>
  <c r="N280" i="57"/>
  <c r="N281" i="57"/>
  <c r="N282" i="57"/>
  <c r="N283" i="57"/>
  <c r="N284" i="57"/>
  <c r="N285" i="57"/>
  <c r="N286" i="57"/>
  <c r="N287" i="57"/>
  <c r="N288" i="57"/>
  <c r="N289" i="57"/>
  <c r="N290" i="57"/>
  <c r="N291" i="57"/>
  <c r="N292" i="57"/>
  <c r="N293" i="57"/>
  <c r="N294" i="57"/>
  <c r="N295" i="57"/>
  <c r="N296" i="57"/>
  <c r="N297" i="57"/>
  <c r="N298" i="57"/>
  <c r="N299" i="57"/>
  <c r="N300" i="57"/>
  <c r="N301" i="57"/>
  <c r="N302" i="57"/>
  <c r="N303" i="57"/>
  <c r="N304" i="57"/>
  <c r="N305" i="57"/>
  <c r="N306" i="57"/>
  <c r="N307" i="57"/>
  <c r="N308" i="57"/>
  <c r="N309" i="57"/>
  <c r="N310" i="57"/>
  <c r="N311" i="57"/>
  <c r="N312" i="57"/>
  <c r="N313" i="57"/>
  <c r="N314" i="57"/>
  <c r="N315" i="57"/>
  <c r="N316" i="57"/>
  <c r="N317" i="57"/>
  <c r="N318" i="57"/>
  <c r="N319" i="57"/>
  <c r="N320" i="57"/>
  <c r="N321" i="57"/>
  <c r="N322" i="57"/>
  <c r="N323" i="57"/>
  <c r="N324" i="57"/>
  <c r="N325" i="57"/>
  <c r="N326" i="57"/>
  <c r="N327" i="57"/>
  <c r="N328" i="57"/>
  <c r="N329" i="57"/>
  <c r="N330" i="57"/>
  <c r="N331" i="57"/>
  <c r="N332" i="57"/>
  <c r="N333" i="57"/>
  <c r="N334" i="57"/>
  <c r="N335" i="57"/>
  <c r="N336" i="57"/>
  <c r="N337" i="57"/>
  <c r="N338" i="57"/>
  <c r="N339" i="57"/>
  <c r="N340" i="57"/>
  <c r="N341" i="57"/>
  <c r="N342" i="57"/>
  <c r="N343" i="57"/>
  <c r="N344" i="57"/>
  <c r="N345" i="57"/>
  <c r="N346" i="57"/>
  <c r="N347" i="57"/>
  <c r="N348" i="57"/>
  <c r="N349" i="57"/>
  <c r="N350" i="57"/>
  <c r="N351" i="57"/>
  <c r="N352" i="57"/>
  <c r="N353" i="57"/>
  <c r="N354" i="57"/>
  <c r="N355" i="57"/>
  <c r="N356" i="57"/>
  <c r="N357" i="57"/>
  <c r="N358" i="57"/>
  <c r="N359" i="57"/>
  <c r="N360" i="57"/>
  <c r="N361" i="57"/>
  <c r="N362" i="57"/>
  <c r="N363" i="57"/>
  <c r="N364" i="57"/>
  <c r="N365" i="57"/>
  <c r="N366" i="57"/>
  <c r="N367" i="57"/>
  <c r="N368" i="57"/>
  <c r="N369" i="57"/>
  <c r="N370" i="57"/>
  <c r="N371" i="57"/>
  <c r="N372" i="57"/>
  <c r="N373" i="57"/>
  <c r="N374" i="57"/>
  <c r="N375" i="57"/>
  <c r="N376" i="57"/>
  <c r="N377" i="57"/>
  <c r="N378" i="57"/>
  <c r="N379" i="57"/>
  <c r="N380" i="57"/>
  <c r="N381" i="57"/>
  <c r="N382" i="57"/>
  <c r="N383" i="57"/>
  <c r="N384" i="57"/>
  <c r="N385" i="57"/>
  <c r="N386" i="57"/>
  <c r="N387" i="57"/>
  <c r="N388" i="57"/>
  <c r="N389" i="57"/>
  <c r="N390" i="57"/>
  <c r="N391" i="57"/>
  <c r="N392" i="57"/>
  <c r="N393" i="57"/>
  <c r="N394" i="57"/>
  <c r="N395" i="57"/>
  <c r="N396" i="57"/>
  <c r="N397" i="57"/>
  <c r="N398" i="57"/>
  <c r="N399" i="57"/>
  <c r="N400" i="57"/>
  <c r="N401" i="57"/>
  <c r="N402" i="57"/>
  <c r="N403" i="57"/>
  <c r="N404" i="57"/>
  <c r="N405" i="57"/>
  <c r="N406" i="57"/>
  <c r="N407" i="57"/>
  <c r="N408" i="57"/>
  <c r="N409" i="57"/>
  <c r="N410" i="57"/>
  <c r="N411" i="57"/>
  <c r="N412" i="57"/>
  <c r="N413" i="57"/>
  <c r="N414" i="57"/>
  <c r="N415" i="57"/>
  <c r="N416" i="57"/>
  <c r="N417" i="57"/>
  <c r="N418" i="57"/>
  <c r="N419" i="57"/>
  <c r="N420" i="57"/>
  <c r="N421" i="57"/>
  <c r="N422" i="57"/>
  <c r="N423" i="57"/>
  <c r="N424" i="57"/>
  <c r="N425" i="57"/>
  <c r="N426" i="57"/>
  <c r="N427" i="57"/>
  <c r="N428" i="57"/>
  <c r="N429" i="57"/>
  <c r="N430" i="57"/>
  <c r="N431" i="57"/>
  <c r="N432" i="57"/>
  <c r="N433" i="57"/>
  <c r="N434" i="57"/>
  <c r="N435" i="57"/>
  <c r="N436" i="57"/>
  <c r="N437" i="57"/>
  <c r="N438" i="57"/>
  <c r="N439" i="57"/>
  <c r="N440" i="57"/>
  <c r="N441" i="57"/>
  <c r="N442" i="57"/>
  <c r="N443" i="57"/>
  <c r="N444" i="57"/>
  <c r="N445" i="57"/>
  <c r="N446" i="57"/>
  <c r="N447" i="57"/>
  <c r="N448" i="57"/>
  <c r="N449" i="57"/>
  <c r="N450" i="57"/>
  <c r="N451" i="57"/>
  <c r="N452" i="57"/>
  <c r="N453" i="57"/>
  <c r="N454" i="57"/>
  <c r="N455" i="57"/>
  <c r="N456" i="57"/>
  <c r="N457" i="57"/>
  <c r="N458" i="57"/>
  <c r="N459" i="57"/>
  <c r="N460" i="57"/>
  <c r="N461" i="57"/>
  <c r="N462" i="57"/>
  <c r="N463" i="57"/>
  <c r="N464" i="57"/>
  <c r="N465" i="57"/>
  <c r="N466" i="57"/>
  <c r="N467" i="57"/>
  <c r="N468" i="57"/>
  <c r="N469" i="57"/>
  <c r="N470" i="57"/>
  <c r="N471" i="57"/>
  <c r="N472" i="57"/>
  <c r="N473" i="57"/>
  <c r="N474" i="57"/>
  <c r="N475" i="57"/>
  <c r="N476" i="57"/>
  <c r="N477" i="57"/>
  <c r="N478" i="57"/>
  <c r="N479" i="57"/>
  <c r="N480" i="57"/>
  <c r="N481" i="57"/>
  <c r="N482" i="57"/>
  <c r="N483" i="57"/>
  <c r="N484" i="57"/>
  <c r="N485" i="57"/>
  <c r="N486" i="57"/>
  <c r="N487" i="57"/>
  <c r="N488" i="57"/>
  <c r="N489" i="57"/>
  <c r="N490" i="57"/>
  <c r="N491" i="57"/>
  <c r="N492" i="57"/>
  <c r="N493" i="57"/>
  <c r="N494" i="57"/>
  <c r="N495" i="57"/>
  <c r="N496" i="57"/>
  <c r="N497" i="57"/>
  <c r="N498" i="57"/>
  <c r="N499" i="57"/>
  <c r="N500" i="57"/>
  <c r="N501" i="57"/>
  <c r="N502" i="57"/>
  <c r="N503" i="57"/>
  <c r="N504" i="57"/>
  <c r="N505" i="57"/>
  <c r="N506" i="57"/>
  <c r="N507" i="57"/>
  <c r="N508" i="57"/>
  <c r="N509" i="57"/>
  <c r="N510" i="57"/>
  <c r="N511" i="57"/>
  <c r="N512" i="57"/>
  <c r="N513" i="57"/>
  <c r="N514" i="57"/>
  <c r="N515" i="57"/>
  <c r="N516" i="57"/>
  <c r="N517" i="57"/>
  <c r="N518" i="57"/>
  <c r="N519" i="57"/>
  <c r="N520" i="57"/>
  <c r="N521" i="57"/>
  <c r="N522" i="57"/>
  <c r="N523" i="57"/>
  <c r="N524" i="57"/>
  <c r="N525" i="57"/>
  <c r="N526" i="57"/>
  <c r="N527" i="57"/>
  <c r="N528" i="57"/>
  <c r="N529" i="57"/>
  <c r="N530" i="57"/>
  <c r="N531" i="57"/>
  <c r="N532" i="57"/>
  <c r="N533" i="57"/>
  <c r="N534" i="57"/>
  <c r="N535" i="57"/>
  <c r="N536" i="57"/>
  <c r="N537" i="57"/>
  <c r="N538" i="57"/>
  <c r="N539" i="57"/>
  <c r="N540" i="57"/>
  <c r="N541" i="57"/>
  <c r="N542" i="57"/>
  <c r="N543" i="57"/>
  <c r="N544" i="57"/>
  <c r="N545" i="57"/>
  <c r="N546" i="57"/>
  <c r="N547" i="57"/>
  <c r="N548" i="57"/>
  <c r="N549" i="57"/>
  <c r="N550" i="57"/>
  <c r="N551" i="57"/>
  <c r="N552" i="57"/>
  <c r="N553" i="57"/>
  <c r="N554" i="57"/>
  <c r="N555" i="57"/>
  <c r="N556" i="57"/>
  <c r="N557" i="57"/>
  <c r="N558" i="57"/>
  <c r="N559" i="57"/>
  <c r="N560" i="57"/>
  <c r="N561" i="57"/>
  <c r="N562" i="57"/>
  <c r="N563" i="57"/>
  <c r="N564" i="57"/>
  <c r="N565" i="57"/>
  <c r="N566" i="57"/>
  <c r="N567" i="57"/>
  <c r="N568" i="57"/>
  <c r="N569" i="57"/>
  <c r="N570" i="57"/>
  <c r="N571" i="57"/>
  <c r="N572" i="57"/>
  <c r="N573" i="57"/>
  <c r="N574" i="57"/>
  <c r="N575" i="57"/>
  <c r="N576" i="57"/>
  <c r="N577" i="57"/>
  <c r="N578" i="57"/>
  <c r="N579" i="57"/>
  <c r="N580" i="57"/>
  <c r="N581" i="57"/>
  <c r="N582" i="57"/>
  <c r="N583" i="57"/>
  <c r="N584" i="57"/>
  <c r="N585" i="57"/>
  <c r="N586" i="57"/>
  <c r="N587" i="57"/>
  <c r="N588" i="57"/>
  <c r="N589" i="57"/>
  <c r="N590" i="57"/>
  <c r="N591" i="57"/>
  <c r="N592" i="57"/>
  <c r="N593" i="57"/>
  <c r="N594" i="57"/>
  <c r="N595" i="57"/>
  <c r="N596" i="57"/>
  <c r="N597" i="57"/>
  <c r="N598" i="57"/>
  <c r="N599" i="57"/>
  <c r="N600" i="57"/>
  <c r="N601" i="57"/>
  <c r="N602" i="57"/>
  <c r="N603" i="57"/>
  <c r="N604" i="57"/>
  <c r="N605" i="57"/>
  <c r="N606" i="57"/>
  <c r="N607" i="57"/>
  <c r="N608" i="57"/>
  <c r="N609" i="57"/>
  <c r="N610" i="57"/>
  <c r="N611" i="57"/>
  <c r="N612" i="57"/>
  <c r="N613" i="57"/>
  <c r="N614" i="57"/>
  <c r="N615" i="57"/>
  <c r="N616" i="57"/>
  <c r="N617" i="57"/>
  <c r="N618" i="57"/>
  <c r="N619" i="57"/>
  <c r="N620" i="57"/>
  <c r="N621" i="57"/>
  <c r="N622" i="57"/>
  <c r="N623" i="57"/>
  <c r="N624" i="57"/>
  <c r="N625" i="57"/>
  <c r="N626" i="57"/>
  <c r="N627" i="57"/>
  <c r="N628" i="57"/>
  <c r="N629" i="57"/>
  <c r="N630" i="57"/>
  <c r="N631" i="57"/>
  <c r="N632" i="57"/>
  <c r="N633" i="57"/>
  <c r="N634" i="57"/>
  <c r="N635" i="57"/>
  <c r="N636" i="57"/>
  <c r="N637" i="57"/>
  <c r="N638" i="57"/>
  <c r="N639" i="57"/>
  <c r="N640" i="57"/>
  <c r="N641" i="57"/>
  <c r="N642" i="57"/>
  <c r="N643" i="57"/>
  <c r="N644" i="57"/>
  <c r="N645" i="57"/>
  <c r="N646" i="57"/>
  <c r="N647" i="57"/>
  <c r="N648" i="57"/>
  <c r="N649" i="57"/>
  <c r="N650" i="57"/>
  <c r="N651" i="57"/>
  <c r="N652" i="57"/>
  <c r="N653" i="57"/>
  <c r="N654" i="57"/>
  <c r="N655" i="57"/>
  <c r="N656" i="57"/>
  <c r="N657" i="57"/>
  <c r="N658" i="57"/>
  <c r="N659" i="57"/>
  <c r="N660" i="57"/>
  <c r="N661" i="57"/>
  <c r="N662" i="57"/>
  <c r="N663" i="57"/>
  <c r="N664" i="57"/>
  <c r="N665" i="57"/>
  <c r="N666" i="57"/>
  <c r="N667" i="57"/>
  <c r="N668" i="57"/>
  <c r="N669" i="57"/>
  <c r="N670" i="57"/>
  <c r="N671" i="57"/>
  <c r="N672" i="57"/>
  <c r="N673" i="57"/>
  <c r="N674" i="57"/>
  <c r="N675" i="57"/>
  <c r="N676" i="57"/>
  <c r="N677" i="57"/>
  <c r="N678" i="57"/>
  <c r="N679" i="57"/>
  <c r="N680" i="57"/>
  <c r="N681" i="57"/>
  <c r="N682" i="57"/>
  <c r="N683" i="57"/>
  <c r="N684" i="57"/>
  <c r="N685" i="57"/>
  <c r="N686" i="57"/>
  <c r="N687" i="57"/>
  <c r="N688" i="57"/>
  <c r="N689" i="57"/>
  <c r="N690" i="57"/>
  <c r="N691" i="57"/>
  <c r="N692" i="57"/>
  <c r="N693" i="57"/>
  <c r="N694" i="57"/>
  <c r="N695" i="57"/>
  <c r="N696" i="57"/>
  <c r="N697" i="57"/>
  <c r="N698" i="57"/>
  <c r="N699" i="57"/>
  <c r="N700" i="57"/>
  <c r="N701" i="57"/>
  <c r="N702" i="57"/>
  <c r="N703" i="57"/>
  <c r="N704" i="57"/>
  <c r="N705" i="57"/>
  <c r="N706" i="57"/>
  <c r="N707" i="57"/>
  <c r="N708" i="57"/>
  <c r="N709" i="57"/>
  <c r="N710" i="57"/>
  <c r="N711" i="57"/>
  <c r="N712" i="57"/>
  <c r="N713" i="57"/>
  <c r="N714" i="57"/>
  <c r="N715" i="57"/>
  <c r="N716" i="57"/>
  <c r="N717" i="57"/>
  <c r="N718" i="57"/>
  <c r="N719" i="57"/>
  <c r="N720" i="57"/>
  <c r="N721" i="57"/>
  <c r="N722" i="57"/>
  <c r="N723" i="57"/>
  <c r="N724" i="57"/>
  <c r="N725" i="57"/>
  <c r="N726" i="57"/>
  <c r="N727" i="57"/>
  <c r="N728" i="57"/>
  <c r="N729" i="57"/>
  <c r="N730" i="57"/>
  <c r="N731" i="57"/>
  <c r="N732" i="57"/>
  <c r="N733" i="57"/>
  <c r="N734" i="57"/>
  <c r="N735" i="57"/>
  <c r="N736" i="57"/>
  <c r="N737" i="57"/>
  <c r="N738" i="57"/>
  <c r="N739" i="57"/>
  <c r="N740" i="57"/>
  <c r="N741" i="57"/>
  <c r="N742" i="57"/>
  <c r="N743" i="57"/>
  <c r="N744" i="57"/>
  <c r="N745" i="57"/>
  <c r="N746" i="57"/>
  <c r="N747" i="57"/>
  <c r="N748" i="57"/>
  <c r="N749" i="57"/>
  <c r="N750" i="57"/>
  <c r="N751" i="57"/>
  <c r="N752" i="57"/>
  <c r="N753" i="57"/>
  <c r="N754" i="57"/>
  <c r="N755" i="57"/>
  <c r="N756" i="57"/>
  <c r="N757" i="57"/>
  <c r="N758" i="57"/>
  <c r="N759" i="57"/>
  <c r="N760" i="57"/>
  <c r="N761" i="57"/>
  <c r="N762" i="57"/>
  <c r="N763" i="57"/>
  <c r="N764" i="57"/>
  <c r="N765" i="57"/>
  <c r="N766" i="57"/>
  <c r="N767" i="57"/>
  <c r="N768" i="57"/>
  <c r="N769" i="57"/>
  <c r="N770" i="57"/>
  <c r="N771" i="57"/>
  <c r="N772" i="57"/>
  <c r="N773" i="57"/>
  <c r="N774" i="57"/>
  <c r="N775" i="57"/>
  <c r="N776" i="57"/>
  <c r="N777" i="57"/>
  <c r="N778" i="57"/>
  <c r="N779" i="57"/>
  <c r="N780" i="57"/>
  <c r="N781" i="57"/>
  <c r="N782" i="57"/>
  <c r="N783" i="57"/>
  <c r="N784" i="57"/>
  <c r="N785" i="57"/>
  <c r="N786" i="57"/>
  <c r="N787" i="57"/>
  <c r="N788" i="57"/>
  <c r="N789" i="57"/>
  <c r="N790" i="57"/>
  <c r="N791" i="57"/>
  <c r="N792" i="57"/>
  <c r="N793" i="57"/>
  <c r="N794" i="57"/>
  <c r="N795" i="57"/>
  <c r="N796" i="57"/>
  <c r="N797" i="57"/>
  <c r="N798" i="57"/>
  <c r="N799" i="57"/>
  <c r="N800" i="57"/>
  <c r="N801" i="57"/>
  <c r="N802" i="57"/>
  <c r="N803" i="57"/>
  <c r="N804" i="57"/>
  <c r="N805" i="57"/>
  <c r="N806" i="57"/>
  <c r="N807" i="57"/>
  <c r="N808" i="57"/>
  <c r="N809" i="57"/>
  <c r="N810" i="57"/>
  <c r="N811" i="57"/>
  <c r="N812" i="57"/>
  <c r="N813" i="57"/>
  <c r="N814" i="57"/>
  <c r="N815" i="57"/>
  <c r="N816" i="57"/>
  <c r="N817" i="57"/>
  <c r="N818" i="57"/>
  <c r="N819" i="57"/>
  <c r="N820" i="57"/>
  <c r="N821" i="57"/>
  <c r="N822" i="57"/>
  <c r="N823" i="57"/>
  <c r="N824" i="57"/>
  <c r="N825" i="57"/>
  <c r="N826" i="57"/>
  <c r="N827" i="57"/>
  <c r="N828" i="57"/>
  <c r="N829" i="57"/>
  <c r="N830" i="57"/>
  <c r="N831" i="57"/>
  <c r="N832" i="57"/>
  <c r="N833" i="57"/>
  <c r="N834" i="57"/>
  <c r="N835" i="57"/>
  <c r="N836" i="57"/>
  <c r="N837" i="57"/>
  <c r="N838" i="57"/>
  <c r="N839" i="57"/>
  <c r="N840" i="57"/>
  <c r="N841" i="57"/>
  <c r="N842" i="57"/>
  <c r="N843" i="57"/>
  <c r="N844" i="57"/>
  <c r="N845" i="57"/>
  <c r="N846" i="57"/>
  <c r="N847" i="57"/>
  <c r="N848" i="57"/>
  <c r="N849" i="57"/>
  <c r="N850" i="57"/>
  <c r="N851" i="57"/>
  <c r="N852" i="57"/>
  <c r="N853" i="57"/>
  <c r="N854" i="57"/>
  <c r="N855" i="57"/>
  <c r="N856" i="57"/>
  <c r="N857" i="57"/>
  <c r="N858" i="57"/>
  <c r="N859" i="57"/>
  <c r="N860" i="57"/>
  <c r="N861" i="57"/>
  <c r="N862" i="57"/>
  <c r="N863" i="57"/>
  <c r="N864" i="57"/>
  <c r="N865" i="57"/>
  <c r="N866" i="57"/>
  <c r="N867" i="57"/>
  <c r="N868" i="57"/>
  <c r="N869" i="57"/>
  <c r="N870" i="57"/>
  <c r="N871" i="57"/>
  <c r="N872" i="57"/>
  <c r="N873" i="57"/>
  <c r="N874" i="57"/>
  <c r="N875" i="57"/>
  <c r="N876" i="57"/>
  <c r="N877" i="57"/>
  <c r="N878" i="57"/>
  <c r="N879" i="57"/>
  <c r="N880" i="57"/>
  <c r="N881" i="57"/>
  <c r="N882" i="57"/>
  <c r="N883" i="57"/>
  <c r="N884" i="57"/>
  <c r="N885" i="57"/>
  <c r="N886" i="57"/>
  <c r="N887" i="57"/>
  <c r="N888" i="57"/>
  <c r="N889" i="57"/>
  <c r="N890" i="57"/>
  <c r="N891" i="57"/>
  <c r="N892" i="57"/>
  <c r="N893" i="57"/>
  <c r="N894" i="57"/>
  <c r="N895" i="57"/>
  <c r="N896" i="57"/>
  <c r="N897" i="57"/>
  <c r="N898" i="57"/>
  <c r="N899" i="57"/>
  <c r="N900" i="57"/>
  <c r="N901" i="57"/>
  <c r="N902" i="57"/>
  <c r="N903" i="57"/>
  <c r="N904" i="57"/>
  <c r="N905" i="57"/>
  <c r="N906" i="57"/>
  <c r="N907" i="57"/>
  <c r="N908" i="57"/>
  <c r="N909" i="57"/>
  <c r="N910" i="57"/>
  <c r="N911" i="57"/>
  <c r="N912" i="57"/>
  <c r="N913" i="57"/>
  <c r="N914" i="57"/>
  <c r="N915" i="57"/>
  <c r="N916" i="57"/>
  <c r="N917" i="57"/>
  <c r="N918" i="57"/>
  <c r="N919" i="57"/>
  <c r="N920" i="57"/>
  <c r="N921" i="57"/>
  <c r="N922" i="57"/>
  <c r="N923" i="57"/>
  <c r="N924" i="57"/>
  <c r="N925" i="57"/>
  <c r="N926" i="57"/>
  <c r="N927" i="57"/>
  <c r="N928" i="57"/>
  <c r="N929" i="57"/>
  <c r="N930" i="57"/>
  <c r="N931" i="57"/>
  <c r="N932" i="57"/>
  <c r="N933" i="57"/>
  <c r="N934" i="57"/>
  <c r="N935" i="57"/>
  <c r="N936" i="57"/>
  <c r="N937" i="57"/>
  <c r="N938" i="57"/>
  <c r="N939" i="57"/>
  <c r="N940" i="57"/>
  <c r="N941" i="57"/>
  <c r="N942" i="57"/>
  <c r="N943" i="57"/>
  <c r="N944" i="57"/>
  <c r="N945" i="57"/>
  <c r="N946" i="57"/>
  <c r="N947" i="57"/>
  <c r="N948" i="57"/>
  <c r="N949" i="57"/>
  <c r="N950" i="57"/>
  <c r="N951" i="57"/>
  <c r="N952" i="57"/>
  <c r="N953" i="57"/>
  <c r="N954" i="57"/>
  <c r="N955" i="57"/>
  <c r="N956" i="57"/>
  <c r="N957" i="57"/>
  <c r="N958" i="57"/>
  <c r="N959" i="57"/>
  <c r="N960" i="57"/>
  <c r="N961" i="57"/>
  <c r="N962" i="57"/>
  <c r="N963" i="57"/>
  <c r="N964" i="57"/>
  <c r="N965" i="57"/>
  <c r="N966" i="57"/>
  <c r="N967" i="57"/>
  <c r="N968" i="57"/>
  <c r="N969" i="57"/>
  <c r="N970" i="57"/>
  <c r="N971" i="57"/>
  <c r="N972" i="57"/>
  <c r="N973" i="57"/>
  <c r="N974" i="57"/>
  <c r="N975" i="57"/>
  <c r="N976" i="57"/>
  <c r="N977" i="57"/>
  <c r="N978" i="57"/>
  <c r="N979" i="57"/>
  <c r="N980" i="57"/>
  <c r="N981" i="57"/>
  <c r="N982" i="57"/>
  <c r="N983" i="57"/>
  <c r="N984" i="57"/>
  <c r="N985" i="57"/>
  <c r="N986" i="57"/>
  <c r="N987" i="57"/>
  <c r="N988" i="57"/>
  <c r="N989" i="57"/>
  <c r="N990" i="57"/>
  <c r="N991" i="57"/>
  <c r="N992" i="57"/>
  <c r="N993" i="57"/>
  <c r="N994" i="57"/>
  <c r="N995" i="57"/>
  <c r="N996" i="57"/>
  <c r="N997" i="57"/>
  <c r="N998" i="57"/>
  <c r="N999" i="57"/>
  <c r="N1000" i="57"/>
  <c r="N1001" i="57"/>
  <c r="N1002" i="57"/>
  <c r="N1003" i="57"/>
  <c r="N1004" i="57"/>
  <c r="N1005" i="57"/>
  <c r="N1006" i="57"/>
  <c r="N1007" i="57"/>
  <c r="N1008" i="57"/>
  <c r="N1009" i="57"/>
  <c r="N1010" i="57"/>
  <c r="N1011" i="57"/>
  <c r="N1012" i="57"/>
  <c r="N1013" i="57"/>
  <c r="N1014" i="57"/>
  <c r="N1015" i="57"/>
  <c r="N1016" i="57"/>
  <c r="N1017" i="57"/>
  <c r="N1018" i="57"/>
  <c r="N1019" i="57"/>
  <c r="N1020" i="57"/>
  <c r="N1021" i="57"/>
  <c r="N1022" i="57"/>
  <c r="N1023" i="57"/>
  <c r="N1024" i="57"/>
  <c r="N1025" i="57"/>
  <c r="N1026" i="57"/>
  <c r="N1027" i="57"/>
  <c r="N1028" i="57"/>
  <c r="N1029" i="57"/>
  <c r="N1030" i="57"/>
  <c r="N1031" i="57"/>
  <c r="N1032" i="57"/>
  <c r="N1033" i="57"/>
  <c r="N1034" i="57"/>
  <c r="N1035" i="57"/>
  <c r="N1036" i="57"/>
  <c r="N1037" i="57"/>
  <c r="N1038" i="57"/>
  <c r="N1039" i="57"/>
  <c r="N1040" i="57"/>
  <c r="N1041" i="57"/>
  <c r="N1042" i="57"/>
  <c r="N1043" i="57"/>
  <c r="N1044" i="57"/>
  <c r="N1045" i="57"/>
  <c r="N1046" i="57"/>
  <c r="N1047" i="57"/>
  <c r="N1048" i="57"/>
  <c r="N1049" i="57"/>
  <c r="N1050" i="57"/>
  <c r="N1051" i="57"/>
  <c r="N1052" i="57"/>
  <c r="N1053" i="57"/>
  <c r="N1054" i="57"/>
  <c r="N1055" i="57"/>
  <c r="N1056" i="57"/>
  <c r="N1057" i="57"/>
  <c r="N1058" i="57"/>
  <c r="N1059" i="57"/>
  <c r="N1060" i="57"/>
  <c r="N1061" i="57"/>
  <c r="N1062" i="57"/>
  <c r="N1063" i="57"/>
  <c r="N1064" i="57"/>
  <c r="N1065" i="57"/>
  <c r="N1066" i="57"/>
  <c r="N1067" i="57"/>
  <c r="N1068" i="57"/>
  <c r="N1069" i="57"/>
  <c r="N1070" i="57"/>
  <c r="N1071" i="57"/>
  <c r="N1072" i="57"/>
  <c r="N1073" i="57"/>
  <c r="N1074" i="57"/>
  <c r="N1075" i="57"/>
  <c r="N1076" i="57"/>
  <c r="N1077" i="57"/>
  <c r="N1078" i="57"/>
  <c r="N1079" i="57"/>
  <c r="N1080" i="57"/>
  <c r="N1081" i="57"/>
  <c r="N1082" i="57"/>
  <c r="N1083" i="57"/>
  <c r="N1084" i="57"/>
  <c r="N1085" i="57"/>
  <c r="N1086" i="57"/>
  <c r="N1087" i="57"/>
  <c r="N1088" i="57"/>
  <c r="N1089" i="57"/>
  <c r="N1090" i="57"/>
  <c r="N1091" i="57"/>
  <c r="N1092" i="57"/>
  <c r="N1093" i="57"/>
  <c r="N1094" i="57"/>
  <c r="N1095" i="57"/>
  <c r="N1096" i="57"/>
  <c r="N1097" i="57"/>
  <c r="N1098" i="57"/>
  <c r="N1099" i="57"/>
  <c r="N1100" i="57"/>
  <c r="N1101" i="57"/>
  <c r="N1102" i="57"/>
  <c r="N1103" i="57"/>
  <c r="N1104" i="57"/>
  <c r="N1105" i="57"/>
  <c r="N1106" i="57"/>
  <c r="N1107" i="57"/>
  <c r="N1108" i="57"/>
  <c r="N1109" i="57"/>
  <c r="N1110" i="57"/>
  <c r="N1111" i="57"/>
  <c r="N1112" i="57"/>
  <c r="N1113" i="57"/>
  <c r="N1114" i="57"/>
  <c r="N1115" i="57"/>
  <c r="N1116" i="57"/>
  <c r="N1117" i="57"/>
  <c r="N1118" i="57"/>
  <c r="N1119" i="57"/>
  <c r="N1120" i="57"/>
  <c r="N1121" i="57"/>
  <c r="N1122" i="57"/>
  <c r="N1123" i="57"/>
  <c r="N1124" i="57"/>
  <c r="N1125" i="57"/>
  <c r="N1126" i="57"/>
  <c r="N1127" i="57"/>
  <c r="N1128" i="57"/>
  <c r="N1129" i="57"/>
  <c r="N1130" i="57"/>
  <c r="N1131" i="57"/>
  <c r="N1132" i="57"/>
  <c r="N1133" i="57"/>
  <c r="N1134" i="57"/>
  <c r="N1135" i="57"/>
  <c r="N1136" i="57"/>
  <c r="N1137" i="57"/>
  <c r="N1138" i="57"/>
  <c r="N1139" i="57"/>
  <c r="N1140" i="57"/>
  <c r="N1141" i="57"/>
  <c r="N1142" i="57"/>
  <c r="N1143" i="57"/>
  <c r="N1144" i="57"/>
  <c r="N1145" i="57"/>
  <c r="N1146" i="57"/>
  <c r="N1147" i="57"/>
  <c r="N1148" i="57"/>
  <c r="N1149" i="57"/>
  <c r="N1150" i="57"/>
  <c r="N1151" i="57"/>
  <c r="N1152" i="57"/>
  <c r="N1153" i="57"/>
  <c r="N1154" i="57"/>
  <c r="N1155" i="57"/>
  <c r="N1156" i="57"/>
  <c r="N1157" i="57"/>
  <c r="N1158" i="57"/>
  <c r="N1159" i="57"/>
  <c r="N1160" i="57"/>
  <c r="N1161" i="57"/>
  <c r="N1162" i="57"/>
  <c r="N1163" i="57"/>
  <c r="N1164" i="57"/>
  <c r="N1165" i="57"/>
  <c r="N1166" i="57"/>
  <c r="N1167" i="57"/>
  <c r="N1168" i="57"/>
  <c r="N1169" i="57"/>
  <c r="N1170" i="57"/>
  <c r="N1171" i="57"/>
  <c r="N1172" i="57"/>
  <c r="N1173" i="57"/>
  <c r="N1174" i="57"/>
  <c r="N1175" i="57"/>
  <c r="N1176" i="57"/>
  <c r="N1177" i="57"/>
  <c r="N1178" i="57"/>
  <c r="N1179" i="57"/>
  <c r="N1180" i="57"/>
  <c r="N1181" i="57"/>
  <c r="N1182" i="57"/>
  <c r="N1183" i="57"/>
  <c r="N1184" i="57"/>
  <c r="N1185" i="57"/>
  <c r="N1186" i="57"/>
  <c r="N1187" i="57"/>
  <c r="N1188" i="57"/>
  <c r="N1189" i="57"/>
  <c r="N1190" i="57"/>
  <c r="N1191" i="57"/>
  <c r="N1192" i="57"/>
  <c r="N1193" i="57"/>
  <c r="N1194" i="57"/>
  <c r="N1195" i="57"/>
  <c r="N1196" i="57"/>
  <c r="N1197" i="57"/>
  <c r="N1198" i="57"/>
  <c r="N1199" i="57"/>
  <c r="N1200" i="57"/>
  <c r="N1201" i="57"/>
  <c r="N1202" i="57"/>
  <c r="N1203" i="57"/>
  <c r="N1204" i="57"/>
  <c r="N1205" i="57"/>
  <c r="N1206" i="57"/>
  <c r="N1207" i="57"/>
  <c r="N1208" i="57"/>
  <c r="N1209" i="57"/>
  <c r="N1210" i="57"/>
  <c r="N1211" i="57"/>
  <c r="N1212" i="57"/>
  <c r="N1213" i="57"/>
  <c r="N1214" i="57"/>
  <c r="N1215" i="57"/>
  <c r="N1216" i="57"/>
  <c r="N1217" i="57"/>
  <c r="N1218" i="57"/>
  <c r="N1219" i="57"/>
  <c r="N1220" i="57"/>
  <c r="N1221" i="57"/>
  <c r="N1222" i="57"/>
  <c r="N1223" i="57"/>
  <c r="N1224" i="57"/>
  <c r="N1225" i="57"/>
  <c r="N1226" i="57"/>
  <c r="N1227" i="57"/>
  <c r="N1228" i="57"/>
  <c r="N1229" i="57"/>
  <c r="N1230" i="57"/>
  <c r="N1231" i="57"/>
  <c r="N1232" i="57"/>
  <c r="N1233" i="57"/>
  <c r="N1234" i="57"/>
  <c r="N1235" i="57"/>
  <c r="N1236" i="57"/>
  <c r="N1237" i="57"/>
  <c r="N1238" i="57"/>
  <c r="N1239" i="57"/>
  <c r="N1240" i="57"/>
  <c r="N1241" i="57"/>
  <c r="N1242" i="57"/>
  <c r="N1243" i="57"/>
  <c r="N1244" i="57"/>
  <c r="N1245" i="57"/>
  <c r="N1246" i="57"/>
  <c r="N1247" i="57"/>
  <c r="N1248" i="57"/>
  <c r="N1249" i="57"/>
  <c r="N1250" i="57"/>
  <c r="N1251" i="57"/>
  <c r="N1252" i="57"/>
  <c r="N1253" i="57"/>
  <c r="N1254" i="57"/>
  <c r="N1255" i="57"/>
  <c r="N1256" i="57"/>
  <c r="N1257" i="57"/>
  <c r="N1258" i="57"/>
  <c r="N1259" i="57"/>
  <c r="N1260" i="57"/>
  <c r="N1261" i="57"/>
  <c r="N1262" i="57"/>
  <c r="N1263" i="57"/>
  <c r="N1264" i="57"/>
  <c r="N1265" i="57"/>
  <c r="N1266" i="57"/>
  <c r="N1267" i="57"/>
  <c r="N1268" i="57"/>
  <c r="N1269" i="57"/>
  <c r="N1270" i="57"/>
  <c r="N1271" i="57"/>
  <c r="N1272" i="57"/>
  <c r="N1273" i="57"/>
  <c r="N1274" i="57"/>
  <c r="N1275" i="57"/>
  <c r="N1276" i="57"/>
  <c r="N1277" i="57"/>
  <c r="N1278" i="57"/>
  <c r="N1279" i="57"/>
  <c r="N1280" i="57"/>
  <c r="N1281" i="57"/>
  <c r="N1282" i="57"/>
  <c r="N1283" i="57"/>
  <c r="N1284" i="57"/>
  <c r="N1285" i="57"/>
  <c r="N1286" i="57"/>
  <c r="N1287" i="57"/>
  <c r="N1288" i="57"/>
  <c r="N1289" i="57"/>
  <c r="N1290" i="57"/>
  <c r="N1291" i="57"/>
  <c r="N1292" i="57"/>
  <c r="N1293" i="57"/>
  <c r="N1294" i="57"/>
  <c r="N1295" i="57"/>
  <c r="N1296" i="57"/>
  <c r="N1297" i="57"/>
  <c r="N1298" i="57"/>
  <c r="N1299" i="57"/>
  <c r="N1300" i="57"/>
  <c r="N1301" i="57"/>
  <c r="N1302" i="57"/>
  <c r="N1303" i="57"/>
  <c r="N1304" i="57"/>
  <c r="N1305" i="57"/>
  <c r="N1306" i="57"/>
  <c r="N1307" i="57"/>
  <c r="N1308" i="57"/>
  <c r="N1309" i="57"/>
  <c r="N1310" i="57"/>
  <c r="N1311" i="57"/>
  <c r="N1312" i="57"/>
  <c r="N1313" i="57"/>
  <c r="N1314" i="57"/>
  <c r="N1315" i="57"/>
  <c r="N1316" i="57"/>
  <c r="N1317" i="57"/>
  <c r="N1318" i="57"/>
  <c r="N1319" i="57"/>
  <c r="N1320" i="57"/>
  <c r="N1321" i="57"/>
  <c r="N1322" i="57"/>
  <c r="N1323" i="57"/>
  <c r="N1324" i="57"/>
  <c r="N1325" i="57"/>
  <c r="N1326" i="57"/>
  <c r="N1327" i="57"/>
  <c r="N1328" i="57"/>
  <c r="N1329" i="57"/>
  <c r="N1330" i="57"/>
  <c r="N1331" i="57"/>
  <c r="N1332" i="57"/>
  <c r="N1333" i="57"/>
  <c r="N1334" i="57"/>
  <c r="N1335" i="57"/>
  <c r="N1336" i="57"/>
  <c r="N1337" i="57"/>
  <c r="N1338" i="57"/>
  <c r="N1339" i="57"/>
  <c r="N1340" i="57"/>
  <c r="N1341" i="57"/>
  <c r="N1342" i="57"/>
  <c r="N1343" i="57"/>
  <c r="N1344" i="57"/>
  <c r="N1345" i="57"/>
  <c r="N1346" i="57"/>
  <c r="N1347" i="57"/>
  <c r="N1348" i="57"/>
  <c r="N1349" i="57"/>
  <c r="N1350" i="57"/>
  <c r="N1351" i="57"/>
  <c r="N1352" i="57"/>
  <c r="N1353" i="57"/>
  <c r="N1354" i="57"/>
  <c r="N1355" i="57"/>
  <c r="N1356" i="57"/>
  <c r="N1357" i="57"/>
  <c r="N1358" i="57"/>
  <c r="N1359" i="57"/>
  <c r="N1360" i="57"/>
  <c r="N1361" i="57"/>
  <c r="N1362" i="57"/>
  <c r="N1363" i="57"/>
  <c r="N1364" i="57"/>
  <c r="N1365" i="57"/>
  <c r="N1366" i="57"/>
  <c r="N1367" i="57"/>
  <c r="N1368" i="57"/>
  <c r="N1369" i="57"/>
  <c r="N1370" i="57"/>
  <c r="N1371" i="57"/>
  <c r="N1372" i="57"/>
  <c r="N1373" i="57"/>
  <c r="N1374" i="57"/>
  <c r="N1375" i="57"/>
  <c r="N1376" i="57"/>
  <c r="N1377" i="57"/>
  <c r="N1378" i="57"/>
  <c r="N1379" i="57"/>
  <c r="N1380" i="57"/>
  <c r="N1381" i="57"/>
  <c r="N1382" i="57"/>
  <c r="N1383" i="57"/>
  <c r="N1384" i="57"/>
  <c r="N1385" i="57"/>
  <c r="N1386" i="57"/>
  <c r="N1387" i="57"/>
  <c r="N1388" i="57"/>
  <c r="N1389" i="57"/>
  <c r="N1390" i="57"/>
  <c r="N1391" i="57"/>
  <c r="N1392" i="57"/>
  <c r="N1393" i="57"/>
  <c r="N1394" i="57"/>
  <c r="N1395" i="57"/>
  <c r="N1396" i="57"/>
  <c r="N1397" i="57"/>
  <c r="N1398" i="57"/>
  <c r="N1399" i="57"/>
  <c r="N1400" i="57"/>
  <c r="N1401" i="57"/>
  <c r="N1402" i="57"/>
  <c r="N1403" i="57"/>
  <c r="N1404" i="57"/>
  <c r="N1405" i="57"/>
  <c r="N1406" i="57"/>
  <c r="N1407" i="57"/>
  <c r="N1408" i="57"/>
  <c r="N1409" i="57"/>
  <c r="N1410" i="57"/>
  <c r="N1411" i="57"/>
  <c r="N1412" i="57"/>
  <c r="N1413" i="57"/>
  <c r="N1414" i="57"/>
  <c r="N1415" i="57"/>
  <c r="N1416" i="57"/>
  <c r="N1417" i="57"/>
  <c r="N1418" i="57"/>
  <c r="N1419" i="57"/>
  <c r="N1420" i="57"/>
  <c r="N1421" i="57"/>
  <c r="N1422" i="57"/>
  <c r="N1423" i="57"/>
  <c r="N1424" i="57"/>
  <c r="N1425" i="57"/>
  <c r="N1426" i="57"/>
  <c r="N1427" i="57"/>
  <c r="N1428" i="57"/>
  <c r="N1429" i="57"/>
  <c r="N1430" i="57"/>
  <c r="N1431" i="57"/>
  <c r="N1432" i="57"/>
  <c r="N1433" i="57"/>
  <c r="N1434" i="57"/>
  <c r="N1435" i="57"/>
  <c r="N1436" i="57"/>
  <c r="N1437" i="57"/>
  <c r="N1438" i="57"/>
  <c r="N1439" i="57"/>
  <c r="N1440" i="57"/>
  <c r="N1441" i="57"/>
  <c r="N1442" i="57"/>
  <c r="N1443" i="57"/>
  <c r="N1444" i="57"/>
  <c r="N1445" i="57"/>
  <c r="N1446" i="57"/>
  <c r="N1447" i="57"/>
  <c r="N1448" i="57"/>
  <c r="N1449" i="57"/>
  <c r="N1450" i="57"/>
  <c r="N1451" i="57"/>
  <c r="N1452" i="57"/>
  <c r="N1453" i="57"/>
  <c r="N1454" i="57"/>
  <c r="N1455" i="57"/>
  <c r="N1456" i="57"/>
  <c r="N1457" i="57"/>
  <c r="N1458" i="57"/>
  <c r="N1459" i="57"/>
  <c r="N1460" i="57"/>
  <c r="N1461" i="57"/>
  <c r="N1462" i="57"/>
  <c r="N1463" i="57"/>
  <c r="N1464" i="57"/>
  <c r="N1465" i="57"/>
  <c r="N1466" i="57"/>
  <c r="N1467" i="57"/>
  <c r="N1468" i="57"/>
  <c r="N1469" i="57"/>
  <c r="N1470" i="57"/>
  <c r="N1471" i="57"/>
  <c r="N1472" i="57"/>
  <c r="N1473" i="57"/>
  <c r="N1474" i="57"/>
  <c r="N1475" i="57"/>
  <c r="N1476" i="57"/>
  <c r="N1477" i="57"/>
  <c r="N1478" i="57"/>
  <c r="N1479" i="57"/>
  <c r="N1480" i="57"/>
  <c r="N1481" i="57"/>
  <c r="N1482" i="57"/>
  <c r="N1483" i="57"/>
  <c r="N1484" i="57"/>
  <c r="N1485" i="57"/>
  <c r="N1486" i="57"/>
  <c r="N1487" i="57"/>
  <c r="N1488" i="57"/>
  <c r="N1489" i="57"/>
  <c r="N1490" i="57"/>
  <c r="N1491" i="57"/>
  <c r="N1492" i="57"/>
  <c r="N1493" i="57"/>
  <c r="N1494" i="57"/>
  <c r="N1495" i="57"/>
  <c r="N1496" i="57"/>
  <c r="N1497" i="57"/>
  <c r="N1498" i="57"/>
  <c r="N1499" i="57"/>
  <c r="N1500" i="57"/>
  <c r="N1501" i="57"/>
  <c r="N1502" i="57"/>
  <c r="N1503" i="57"/>
  <c r="N1504" i="57"/>
  <c r="N1505" i="57"/>
  <c r="N1506" i="57"/>
  <c r="N1507" i="57"/>
  <c r="N1508" i="57"/>
  <c r="N1509" i="57"/>
  <c r="N1510" i="57"/>
  <c r="N1511" i="57"/>
  <c r="N1512" i="57"/>
  <c r="N1513" i="57"/>
  <c r="N1514" i="57"/>
  <c r="N1515" i="57"/>
  <c r="N1516" i="57"/>
  <c r="N1517" i="57"/>
  <c r="N1518" i="57"/>
  <c r="N1519" i="57"/>
  <c r="N1520" i="57"/>
  <c r="N1521" i="57"/>
  <c r="N1522" i="57"/>
  <c r="N1523" i="57"/>
  <c r="N1524" i="57"/>
  <c r="N1525" i="57"/>
  <c r="N1526" i="57"/>
  <c r="N1527" i="57"/>
  <c r="N1528" i="57"/>
  <c r="N1529" i="57"/>
  <c r="N1530" i="57"/>
  <c r="N1531" i="57"/>
  <c r="N1532" i="57"/>
  <c r="N1533" i="57"/>
  <c r="N1534" i="57"/>
  <c r="N1535" i="57"/>
  <c r="N1536" i="57"/>
  <c r="N1537" i="57"/>
  <c r="N1538" i="57"/>
  <c r="N1539" i="57"/>
  <c r="N1540" i="57"/>
  <c r="N1541" i="57"/>
  <c r="N1542" i="57"/>
  <c r="N1543" i="57"/>
  <c r="N1544" i="57"/>
  <c r="N1545" i="57"/>
  <c r="N1546" i="57"/>
  <c r="N1547" i="57"/>
  <c r="N1548" i="57"/>
  <c r="N1549" i="57"/>
  <c r="N1550" i="57"/>
  <c r="N1551" i="57"/>
  <c r="N1552" i="57"/>
  <c r="N1553" i="57"/>
  <c r="N1554" i="57"/>
  <c r="N1555" i="57"/>
  <c r="N1556" i="57"/>
  <c r="N1557" i="57"/>
  <c r="N1558" i="57"/>
  <c r="N1559" i="57"/>
  <c r="N1560" i="57"/>
  <c r="N1561" i="57"/>
  <c r="N1562" i="57"/>
  <c r="N1563" i="57"/>
  <c r="N1564" i="57"/>
  <c r="N1565" i="57"/>
  <c r="N1566" i="57"/>
  <c r="N1567" i="57"/>
  <c r="N1568" i="57"/>
  <c r="N1569" i="57"/>
  <c r="N1570" i="57"/>
  <c r="N1571" i="57"/>
  <c r="N1572" i="57"/>
  <c r="N1573" i="57"/>
  <c r="N1574" i="57"/>
  <c r="N1575" i="57"/>
  <c r="N1576" i="57"/>
  <c r="N1577" i="57"/>
  <c r="N1578" i="57"/>
  <c r="N1579" i="57"/>
  <c r="N1580" i="57"/>
  <c r="N1581" i="57"/>
  <c r="N1582" i="57"/>
  <c r="N1583" i="57"/>
  <c r="N1584" i="57"/>
  <c r="N1585" i="57"/>
  <c r="N1586" i="57"/>
  <c r="N1587" i="57"/>
  <c r="N1588" i="57"/>
  <c r="N1589" i="57"/>
  <c r="N1590" i="57"/>
  <c r="N1591" i="57"/>
  <c r="N1592" i="57"/>
  <c r="N1593" i="57"/>
  <c r="N1594" i="57"/>
  <c r="N1595" i="57"/>
  <c r="N1596" i="57"/>
  <c r="N1597" i="57"/>
  <c r="N1598" i="57"/>
  <c r="N1599" i="57"/>
  <c r="N1600" i="57"/>
  <c r="N1601" i="57"/>
  <c r="N1602" i="57"/>
  <c r="N1603" i="57"/>
  <c r="N1604" i="57"/>
  <c r="N1605" i="57"/>
  <c r="N1606" i="57"/>
  <c r="N1607" i="57"/>
  <c r="N1608" i="57"/>
  <c r="N2" i="57"/>
  <c r="I69" i="61"/>
  <c r="I29" i="61"/>
  <c r="E4" i="61"/>
  <c r="E5" i="61"/>
  <c r="E15" i="61"/>
  <c r="E14" i="61"/>
  <c r="E13" i="61"/>
  <c r="E12" i="61"/>
  <c r="E3" i="61"/>
  <c r="E2" i="61"/>
  <c r="I59" i="61"/>
  <c r="D4" i="63"/>
  <c r="E4" i="63"/>
  <c r="F4" i="63"/>
  <c r="D5" i="63"/>
  <c r="E5" i="63"/>
  <c r="F5" i="63"/>
  <c r="D6" i="63"/>
  <c r="E6" i="63"/>
  <c r="F6" i="63"/>
  <c r="D7" i="63"/>
  <c r="E7" i="63"/>
  <c r="F7" i="63"/>
  <c r="D8" i="63"/>
  <c r="E8" i="63"/>
  <c r="F8" i="63"/>
  <c r="E3" i="63"/>
  <c r="F3" i="63"/>
  <c r="D3" i="63"/>
  <c r="C4" i="63"/>
  <c r="C5" i="63"/>
  <c r="C6" i="63"/>
  <c r="C7" i="63"/>
  <c r="C8" i="63"/>
  <c r="C3" i="63"/>
  <c r="C9" i="63" s="1"/>
  <c r="I63" i="62" l="1"/>
  <c r="G68" i="62"/>
  <c r="J63" i="62"/>
  <c r="I65" i="62"/>
  <c r="J65" i="62"/>
  <c r="I67" i="62"/>
  <c r="J67" i="62"/>
  <c r="I53" i="62"/>
  <c r="J53" i="62"/>
  <c r="J55" i="62"/>
  <c r="I55" i="62"/>
  <c r="I57" i="62"/>
  <c r="J57" i="62"/>
  <c r="I43" i="62"/>
  <c r="J43" i="62"/>
  <c r="H44" i="62"/>
  <c r="I45" i="62"/>
  <c r="I47" i="62"/>
  <c r="J47" i="62"/>
  <c r="J39" i="62"/>
  <c r="I33" i="62"/>
  <c r="G34" i="62"/>
  <c r="G38" i="62"/>
  <c r="J33" i="62"/>
  <c r="J35" i="62"/>
  <c r="I37" i="62"/>
  <c r="J37" i="62"/>
  <c r="I23" i="62"/>
  <c r="J23" i="62"/>
  <c r="H24" i="62"/>
  <c r="I25" i="62"/>
  <c r="I27" i="62"/>
  <c r="J27" i="62"/>
  <c r="I15" i="62"/>
  <c r="J15" i="62"/>
  <c r="I13" i="62"/>
  <c r="J13" i="62"/>
  <c r="G9" i="62"/>
  <c r="J9" i="62"/>
  <c r="I7" i="62"/>
  <c r="J7" i="62"/>
  <c r="I5" i="62"/>
  <c r="J5" i="62"/>
  <c r="J3" i="62"/>
  <c r="I3" i="62"/>
  <c r="G3" i="62"/>
  <c r="J65" i="61"/>
  <c r="J69" i="61"/>
  <c r="I25" i="61"/>
  <c r="I49" i="61"/>
  <c r="J25" i="61"/>
  <c r="I57" i="61"/>
  <c r="J7" i="61"/>
  <c r="I27" i="61"/>
  <c r="J37" i="61"/>
  <c r="I39" i="61"/>
  <c r="J49" i="61"/>
  <c r="I67" i="61"/>
  <c r="I35" i="61"/>
  <c r="I47" i="61"/>
  <c r="J35" i="61"/>
  <c r="J59" i="61"/>
  <c r="H9" i="61"/>
  <c r="H27" i="61"/>
  <c r="J29" i="61"/>
  <c r="J57" i="61"/>
  <c r="H7" i="61"/>
  <c r="J9" i="61"/>
  <c r="H25" i="61"/>
  <c r="J27" i="61"/>
  <c r="H37" i="61"/>
  <c r="J39" i="61"/>
  <c r="H49" i="61"/>
  <c r="J55" i="61"/>
  <c r="H65" i="61"/>
  <c r="J67" i="61"/>
  <c r="I37" i="61"/>
  <c r="I45" i="61"/>
  <c r="H67" i="61"/>
  <c r="I55" i="61"/>
  <c r="H17" i="61"/>
  <c r="J17" i="61"/>
  <c r="H39" i="61"/>
  <c r="H55" i="61"/>
  <c r="H19" i="61"/>
  <c r="H35" i="61"/>
  <c r="H47" i="61"/>
  <c r="H59" i="61"/>
  <c r="I19" i="61"/>
  <c r="J45" i="61"/>
  <c r="J19" i="61"/>
  <c r="H29" i="61"/>
  <c r="H45" i="61"/>
  <c r="J47" i="61"/>
  <c r="H57" i="61"/>
  <c r="H69" i="61"/>
  <c r="I17" i="61"/>
  <c r="I9" i="61"/>
  <c r="I7" i="61"/>
  <c r="I65" i="61"/>
  <c r="J5" i="61"/>
  <c r="I5" i="61"/>
  <c r="H5" i="61"/>
  <c r="I15" i="61"/>
  <c r="J15" i="61"/>
  <c r="H15" i="61"/>
  <c r="H63" i="61"/>
  <c r="I63" i="61"/>
  <c r="J63" i="61"/>
  <c r="H53" i="61"/>
  <c r="J53" i="61"/>
  <c r="I53" i="61"/>
  <c r="H43" i="61"/>
  <c r="I43" i="61"/>
  <c r="J43" i="61"/>
  <c r="I33" i="61"/>
  <c r="J33" i="61"/>
  <c r="H33" i="61"/>
  <c r="I23" i="61"/>
  <c r="J23" i="61"/>
  <c r="J13" i="61"/>
  <c r="H23" i="61"/>
  <c r="I13" i="61"/>
  <c r="H13" i="61"/>
  <c r="J3" i="61"/>
  <c r="I3" i="61"/>
  <c r="H3" i="61"/>
  <c r="D9" i="63"/>
  <c r="F9" i="63"/>
  <c r="E9" i="63"/>
</calcChain>
</file>

<file path=xl/sharedStrings.xml><?xml version="1.0" encoding="utf-8"?>
<sst xmlns="http://schemas.openxmlformats.org/spreadsheetml/2006/main" count="17266" uniqueCount="4814">
  <si>
    <t>top10</t>
    <phoneticPr fontId="2" type="noConversion"/>
  </si>
  <si>
    <t>mrr</t>
    <phoneticPr fontId="2" type="noConversion"/>
  </si>
  <si>
    <t>map</t>
    <phoneticPr fontId="2" type="noConversion"/>
  </si>
  <si>
    <t>ecf</t>
  </si>
  <si>
    <t>tomcat70</t>
  </si>
  <si>
    <t>eclipse.pde.ui</t>
  </si>
  <si>
    <t>eclipse.jdt.ui</t>
  </si>
  <si>
    <t>eclipse.jdt.debug</t>
  </si>
  <si>
    <t>eclipse.jdt.core</t>
  </si>
  <si>
    <t>IMP</t>
    <phoneticPr fontId="2" type="noConversion"/>
  </si>
  <si>
    <t>NL</t>
  </si>
  <si>
    <t>PE</t>
  </si>
  <si>
    <t>Bug preferences Provide strictly compatible JRE problem severity bug Support org eclispe jdt launching configurable problem severity project bound strict match workspace severity setting WARNING configurable setting compiler settings problem</t>
  </si>
  <si>
    <t>project</t>
    <phoneticPr fontId="2" type="noConversion"/>
  </si>
  <si>
    <t>f1</t>
    <phoneticPr fontId="2" type="noConversion"/>
  </si>
  <si>
    <t>f2</t>
    <phoneticPr fontId="2" type="noConversion"/>
  </si>
  <si>
    <t>f3</t>
    <phoneticPr fontId="2" type="noConversion"/>
  </si>
  <si>
    <t>f4</t>
    <phoneticPr fontId="2" type="noConversion"/>
  </si>
  <si>
    <t>f5</t>
    <phoneticPr fontId="2" type="noConversion"/>
  </si>
  <si>
    <t>f6</t>
    <phoneticPr fontId="2" type="noConversion"/>
  </si>
  <si>
    <t>class</t>
    <phoneticPr fontId="2" type="noConversion"/>
  </si>
  <si>
    <t>query</t>
    <phoneticPr fontId="2" type="noConversion"/>
  </si>
  <si>
    <t>Bug ASTVisitor preVisit ASTVisitor postVisit called correctly misunderstanding model preVisit postVisit called incorrectly Create java source file thepackage code icu ICompilationUnit file CompilationUnit AST parseCompilationUnit icu System println icu getResource getName accept ASTVisitor preVisit ASTNode node System println Pre node getClass postVisit ASTNode node System println Post node getClass Expected output Pre org eclipse jdt core dom CompilationUnit Pre org eclipse jdt core dom PackageDeclaration Pre org eclipse jdt core dom SimpleName Post org eclipse jdt core dom SimpleName Post org eclipse jdt core dom PackageDeclaration Post org eclipse jdt core dom CompilationUnit Actual output Pre org eclipse jdt core dom CompilationUnit Pre org eclipse jdt core dom CompilationUnit Pre org eclipse jdt core dom PackageDeclaration Post org eclipse jdt core dom PackageDeclaration Post org eclipse jdt core dom CompilationUnit Post org eclipse jdt core dom CompilationUnit problems ASTNode acceptChild ASTNode acceptChildren ASTNode getChild shouldn pre visit visitor preVisit dynamic dispatch internal method type specific visit endVisit child accept visitor post visit visitor postVisit pre visit child visitor preVisit child dynamic dispatch internal method type specific visit endVisit child accept visitor post visit child visitor postVisit child simpler visit child child accept visitor acceptChildren Mark</t>
  </si>
  <si>
    <t>Bug Unexpected inaccurate search Build searching references Throwable type references inaccurate matches org eclipse jdt core tests compiler parser SingleCompletionTest String org eclipse core runtime IStatus getException inaccurate matches total</t>
  </si>
  <si>
    <t>Bug Report build path error source folder source folder output folder Assume project configured src output src java src output src java txt txt copied src configure output bin receive txt txt copied impossible mentioned output path configuration</t>
  </si>
  <si>
    <t>Bug compiler NPE Scope getTypeOrPackage Created attachment details log Build collides type NPE commented NPE thrown Log attached reproduce problem code external Lib external Lib main</t>
  </si>
  <si>
    <t>ST</t>
  </si>
  <si>
    <t>Bug Error JDT Core AST creation steps reproduce problem create Java project compile attached error dialog pops Error Details Oct CEST Message Error JDT Core AST creation Severity Error Product Eclipse SDK org eclipse sdk ide Plugin org eclipse jdt Session Data eclipse buildId java version java vendor Apple BootLoader constants macosx ARCH cocoa Framework arguments keyring Users marschall eclipse keyring showlocation Command arguments macosx cocoa arch keyring Users marschall eclipse keyring showlocation Exception Stack Trace java lang ClassCastException org eclipse jdt internal compiler lookup MethodBinding org eclipse jdt internal compiler lookup ParameterizedGenericMethodBinding org eclipse jdt internal compiler problem ProblemReporter invalidMethod ProblemReporter java org eclipse jdt internal compiler ast MessageSend resolveType MessageSend java org eclipse jdt internal compiler ast Expression resolve Expression java org eclipse jdt internal compiler ast AbstractMethodDeclaration resolveStatements AbstractMethodDeclaration java org eclipse jdt internal compiler ast MethodDeclaration resolveStatements MethodDeclaration java org eclipse jdt internal compiler ast AbstractMethodDeclaration resolve AbstractMethodDeclaration java org eclipse jdt internal compiler ast TypeDeclaration resolve TypeDeclaration java org eclipse jdt internal compiler ast TypeDeclaration resolve TypeDeclaration java org eclipse jdt internal compiler ast CompilationUnitDeclaration resolve CompilationUnitDeclaration java org eclipse jdt core dom CompilationUnitResolver resolve CompilationUnitResolver java org eclipse jdt core dom CompilationUnitResolver resolve CompilationUnitResolver java org eclipse jdt core dom ASTParser internalCreateAST ASTParser java org eclipse jdt core dom ASTParser createAST ASTParser java org eclipse jdt internal javaeditor ASTProvider ASTProvider java org eclipse core runtime SafeRunner SafeRunner java org eclipse jdt internal javaeditor ASTProvider createAST ASTProvider java org eclipse jdt internal javaeditor ASTProvider getAST ASTProvider java org eclipse jdt SharedASTProvider getAST SharedASTProvider java org eclipse jdt internal viewsupport SelectionListenerWithASTManager PartListenerGroup calculateASTandInform SelectionListenerWithASTManager java org eclipse jdt internal viewsupport SelectionListenerWithASTManager PartListenerGroup SelectionListenerWithASTManager java org eclipse core internal jobs Worker Worker java</t>
  </si>
  <si>
    <t>Bug Dubious path error triggers full rebuild test fatal errors unresolved change change type undo change build path errors project built build path incomplete find file build path building project type resolved indirectly referenced required files observe problem change order imports changing type clean correct errors</t>
  </si>
  <si>
    <t>Bug publish org eclipse jdt annotation bundle discussed http blog deepakazad annotation based analysis jdt html great tiny annotation bundle org eclipse jdt annotation maven repos bundle dependencies JRE OSGi manifest click action deploy tycho familiar Maven Tycho generally publishing Eclipse SDK bundles maven artifacts making progress bundle Build site Milestones site BTW attempts comment blog forced creating blog account don moved medium access Deepak link blog bug</t>
  </si>
  <si>
    <t>Bug VerifyError Inconsistent stackmap frames Build Identifier Version Build java version Java Runtime Environment build Java HotSpot Server build mixed mode matters set options eclipse UseLoopPredicate comment sysout nested resource works source ecerr java BufferedReader java Closeable java File java FileReader java IOException VerErr Closeable Override close IOException IOException lcnt BufferedReader BufferedReader FileReader File logging properties String readLine lcnt lcnt System println read lcnt lines main String args IOException VerErr Reproducible Steps Reproduce compile eclipse ide</t>
  </si>
  <si>
    <t>Bug Error JDT Core AST creation decompiled jad Java project Eclipse JDT continuously fail compile error Error JDT Core AST creation java lang IllegalArgumentException info org eclipse jdt internal compiler codegen StackMapFrame addStackItem StackMapFrame java org eclipse jdt internal compiler ClassFile traverse ClassFile java org eclipse jdt internal compiler ClassFile generateStackMapTableAttribute ClassFile java org eclipse jdt internal compiler ClassFile completeCodeAttribute ClassFile java org eclipse jdt internal compiler ast AbstractMethodDeclaration generateCode AbstractMethodDeclaration java org eclipse jdt internal compiler ast AbstractMethodDeclaration generateCode AbstractMethodDeclaration java org eclipse jdt internal compiler ast TypeDeclaration generateCode TypeDeclaration java org eclipse jdt internal compiler ast TypeDeclaration generateCode TypeDeclaration java org eclipse jdt internal compiler ast TypeDeclaration generateCode TypeDeclaration java org eclipse jdt internal compiler ast TypeDeclaration generateCode TypeDeclaration java org eclipse jdt internal compiler ast CompilationUnitDeclaration generateCode CompilationUnitDeclaration java org eclipse jdt core dom CompilationUnitResolver resolve CompilationUnitResolver java org eclipse jdt core dom CompilationUnitResolver resolve CompilationUnitResolver java org eclipse jdt core dom ASTParser internalCreateAST ASTParser java org eclipse jdt core dom ASTParser createAST ASTParser java org eclipse jdt internal javaeditor ASTProvider ASTProvider java org eclipse core runtime SafeRunner SafeRunner java org eclipse jdt internal javaeditor ASTProvider createAST ASTProvider java org eclipse jdt internal javaeditor ASTProvider getAST ASTProvider java org eclipse jdt SharedASTProvider getAST SharedASTProvider java org eclipse jdt internal viewsupport SelectionListenerWithASTManager PartListenerGroup calculateASTandInform SelectionListenerWithASTManager java org eclipse jdt internal viewsupport SelectionListenerWithASTManager PartListenerGroup SelectionListenerWithASTManager java org eclipse core internal jobs Worker Worker java isolate JDT fails attached</t>
  </si>
  <si>
    <t>Bug AIOOBE twr block Build Identifier Version Build compile gps impl java File java IOException java InputStream java net MalformedURLException java net URL java nio file Path java nio file StandardCopyOption Test executeImports MalformedURLException URL url URL dummy NLS url Path target File dummy toPath InputStream url openStream java nio file Files copy target StandardCopyOption REPLACE EXISTING IOException java nio file Files delete target IOException error statement clause remove statement works fine statement exception thrown jre jdk sun java lang ArrayIndexOutOfBoundsException org eclipse jdt internal compiler codegen ExceptionLabel placeEnd ExceptionLabel java org eclipse jdt internal compiler ast TryStatement generateSubRoutineInvocation TryStatement java org eclipse jdt internal compiler ast BranchStatement generateCode BranchStatement java org eclipse jdt internal compiler ast Block generateCode Block java org eclipse jdt internal compiler ast TryStatement generateCode TryStatement java org eclipse jdt internal compiler ast Block generateCode Block java org eclipse jdt internal compiler ast IfStatement generateCode IfStatement java org eclipse jdt internal compiler ast Block generateCode Block java org eclipse jdt internal compiler ast ForStatement generateCode ForStatement java org eclipse jdt internal compiler ast AbstractMethodDeclaration generateCode AbstractMethodDeclaration java org eclipse jdt internal compiler ast AbstractMethodDeclaration generateCode AbstractMethodDeclaration java org eclipse jdt internal compiler ast TypeDeclaration generateCode TypeDeclaration java org eclipse jdt internal compiler ast TypeDeclaration generateCode TypeDeclaration java org eclipse jdt internal compiler ast CompilationUnitDeclaration generateCode CompilationUnitDeclaration java org eclipse jdt core dom CompilationUnitResolver resolve CompilationUnitResolver java org eclipse jdt core dom CompilationUnitResolver resolve CompilationUnitResolver java org eclipse jdt core dom ASTParser internalCreateAST ASTParser java org eclipse jdt core dom ASTParser createAST ASTParser java org eclipse jdt internal javaeditor ASTProvider ASTProvider java org eclipse core runtime SafeRunner SafeRunner java org eclipse jdt internal javaeditor ASTProvider createAST ASTProvider java org eclipse jdt internal javaeditor ASTProvider getAST ASTProvider java org eclipse jdt SharedASTProvider getAST SharedASTProvider java org eclipse jdt internal viewsupport SelectionListenerWithASTManager PartListenerGroup calculateASTandInform SelectionListenerWithASTManager java org eclipse jdt internal viewsupport SelectionListenerWithASTManager PartListenerGroup SelectionListenerWithASTManager java org eclipse core internal jobs Worker Worker java Reproducible Steps Reproduce comment uncomment statement error</t>
  </si>
  <si>
    <t>Bug formatter hangs Build Identifier Version Build time format source attached file eclipse hangs attach zip file exported formatter xml Java Version java version Java Runtime Environment build Java HotSpot Server build mixed mode source reproduce Reproducible</t>
  </si>
  <si>
    <t>Bug compiler lambda Change ECJ grammar support JSR grammar support JSR heads relative JLS grammar Lambda expressions PrimaryNoNewArray LambdaExpression LambdaExpression LambdaParameters LambdaBody LambdaParameters Identifier FormalParameterListopt InferredFormalParameterList InferredFormalParameterList Identifier InferredFormalParameterList Identifier LambdaBody Expression Block Method constructor reference expressions PrimaryNoNewArray MethodReference ConstructorReference MethodReference ExpressionName NonWildTypeArgumentsopt Identifier Primary NonWildTypeArgumentsopt Identifier ReferenceType NonWildTypeArgumentsopt Identifier ConstructorReference ClassType NonWildTypeArgumentsopt methods aka Virtual extension methods aka Defender methods Change JLS production InterfaceMemberDeclaration AbstractMethodDeclaration InterfaceMemberDeclaration InterfaceMethodDeclaration InterfaceMethodDeclaration InterfaceMethodModifiersopt TypeParametersopt Result MethodDeclarator Throwsopt InterfaceMethodBody InterfaceMethodModifiers InterfaceMethodModifier InterfaceMethodModifiers InterfaceMethodModifier InterfaceMethodModifier Annotation InterfaceMethodBody Block Change JLS production MethodInvocation ClassName NonWildTypeArgumentsopt Identifier ArgumentListopt MethodInvocation TypeName NonWildTypeArgumentsopt Identifier ArgumentListopt Change JLS production AnnotationTypeElementDeclaration AbstractMethodModifiersopt Type Identifier Dimsopt DefaultValueopt AnnotationTypeElementDeclaration InterfaceMethodModifiersopt Type Identifier Dimsopt DefaultValueopt shortly post massage version jikespg notation altered grammar symbols ECJ grammar copy pasted experimented</t>
  </si>
  <si>
    <t>Bug compiler Unable invoke inherited method syntax BETA JAVA Compiler enhanced support InterfaceName method construct program compile alright fails compile foo foo foo issue message enclosing instance type accessible scope</t>
  </si>
  <si>
    <t>Bug compiler Compiler accepts erroneous method BETA JAVA program rejected method allowed override equivalent instance method Object pointless chosen dispatch rejected String toString</t>
  </si>
  <si>
    <t>Bug compiler Error reported lambda expression subsequent parse error foo test expected error incomplete error correct lambda expression</t>
  </si>
  <si>
    <t>Bug compiler NullPointerException wrong lambda code snippet code snippet NullPointerException foo java lang NullPointerException org eclipse jdt internal compiler ast LocalDeclaration resolve LocalDeclaration java org eclipse jdt internal compiler ast Block resolve Block java org eclipse jdt internal compiler ast AbstractMethodDeclaration resolveStatements AbstractMethodDeclaration java org eclipse jdt internal compiler ast MethodDeclaration resolveStatements MethodDeclaration java org eclipse jdt internal compiler ast AbstractMethodDeclaration resolve AbstractMethodDeclaration java org eclipse jdt internal compiler ast TypeDeclaration resolve TypeDeclaration java org eclipse jdt internal compiler ast TypeDeclaration resolve TypeDeclaration java org eclipse jdt internal compiler ast CompilationUnitDeclaration resolve CompilationUnitDeclaration java org eclipse jdt core dom CompilationUnitResolver resolve CompilationUnitResolver java org eclipse jdt core dom CompilationUnitResolver resolve CompilationUnitResolver java org eclipse jdt core dom ASTParser internalCreateAST ASTParser java org eclipse jdt core dom ASTParser createAST ASTParser java</t>
  </si>
  <si>
    <t>Bug compiler Compile fails reject constructs modes BETA JAVA spin splitting bug dealing correctness issues current bug dealing quality diagnostics bug correctness issues worked priority basis program elicit error message moment compiled project rejected message reads methods source level foo System println Place holder program rejected moment foo System exit foo</t>
  </si>
  <si>
    <t>Bug compiler update checking method modifiers methods BETA JAVA introduction methods adds rules permissible modifiers methods admit methods bug rules interfaces methods unchanged report illegal combination bug</t>
  </si>
  <si>
    <t>Bug compiler Detail message Illegal modifier method misses Message constantly enumerates legal modifiers Illegal modifier method permitted allowed methods list</t>
  </si>
  <si>
    <t>Bug compiler syntax recovery presence methods BETA JAVA Bug introduced disabled test org eclipse jdt core tests compiler regression DefaultMethodsTest testModifiers demonstrates single syntax error badly spoil error recovery method bug</t>
  </si>
  <si>
    <t>Bug compiler smarts needed Scanner jumpOver BETA JAVA stands Scanner jumpOver wastefully EOF ill formed programs parenthesis imbalance early build ways fail early black list exploited method reusing counter token classes understood kosher</t>
  </si>
  <si>
    <t>Bug compiler Syntax error mixing type annotations reference expressions BETA JAVA contrived test refuses compile Syntax error token expected token foo String Foo Foo String foo foo Foo String compile problem black list strategy scanner bound incorrectly assumes tokens feature type arguments choose black list rigor</t>
  </si>
  <si>
    <t>Bug compiler Compiler accepts illegal modifiers declaration buggy program compiles ECJ</t>
  </si>
  <si>
    <t>Bug compiler syntax error ARROW COLON COLON shouls tokens misplaced compiler reports Syntax error token ARROW Syntax error token COLON COLON tokens token verbatim caused failure list tokens names grammar bottom Adding lines fixes issue ARROW COLON COLON</t>
  </si>
  <si>
    <t>Bug compiler compiler accepts normal modifiers type arguments Type references Marker silently accepted Parser modifier read context grammar changed normal modifiers position check report stored modifiers</t>
  </si>
  <si>
    <t>Bug compiler JSR style annotations JSR rules BETA JAVA bit specification silent type annotations applied reference expressions lambda expressions explicitly typed formal parameters automatically follow productions type elided lambda formal parameter list method early discussions indicative spec change type annotations proceed change grammar wrap grammar work move declared illegal eventually simply reject semantic analysis error messages</t>
  </si>
  <si>
    <t>Bug compiler Type annotations wildcard type argument supported JSR specification annotation wildcard type argument appears wildcard MyClass Immutable Comparable MyClass supported ECJ simpler MyClass Immutable Object</t>
  </si>
  <si>
    <t>Bug Test failure Compliance compliance running tests Compliance Dcompliance failure occurs test detected RunJDTCoreTests included route explicit compliance preview test chooses expected compiler log specific compliance levels misses handle</t>
  </si>
  <si>
    <t>Bug adjust tests JRE BETA JAVA current beta lambda enabled JRE lambda tests fail libraries bunch testing List remove method triggers warning missing Override tests MethodVerifierTest</t>
  </si>
  <si>
    <t>Bug compiler detect methods files methods specific modifier file format compiler method method compilation handle methods finds levels compiler doesn expect methods interfaces add AccAbstract flag methods wouldn</t>
  </si>
  <si>
    <t>Bug compiler Incorrect error method clashing inherited method BETA JAVA compiles alright Lambda JDK fails compile Eclipse top beta branch behavior compile fine Map method replaces MapStream asIterable method eliminating chance clash current code leaves MapStream method influence https bugs eclipse org bugs bug cgi Essentially skip inherited method overriding version subclass erasure Map MapStream isomorphic pass parameterization kosher eliminate MapStream method Map Map MapStream Iterable BiValue asIterable MapStream Iterable BiValue asIterable BiValue getKey getValue</t>
  </si>
  <si>
    <t>Bug compiler Unable override method BETA JAVA program fails compile TOT javac compiles fine behavior compile Map String Object Map MapStream Override Iterable BiValue asIterable MapStream Iterable BiValue asIterable BiValue getKey getValue</t>
  </si>
  <si>
    <t>Bug compiler DOM AST API enhanced support type annotations Type TypeParameter nodes Created attachment details Work progress patch BETA JAVA bug cover work enhancing entire Type hierarchy TypeParameter nodes</t>
  </si>
  <si>
    <t>Bug recovery NPE method explicit incomplete parameter Code recovery problem code foobar NPE NPE thrown regular parameter incomplete code NPE foobar NPE root exception java lang NullPointerException org eclipse jdt internal compiler parser RecoveredMethod updateFromParserState RecoveredMethod java org eclipse jdt internal compiler parser Parser updateRecoveryState Parser java org eclipse jdt internal compiler parser Parser resumeOnSyntaxError Parser java org eclipse jdt internal compiler parser Parser parse Parser java org eclipse jdt internal compiler parser Parser parse Parser java org eclipse jdt internal compiler parser Parser parse Parser java org eclipse jdt internal compiler parser Parser dietParse Parser java org eclipse jdt internal compiler Compiler internalBeginToCompile Compiler java org eclipse jdt internal compiler Compiler beginToCompile Compiler java org eclipse jdt core dom CompilationUnitResolver resolve CompilationUnitResolver java org eclipse jdt core dom CompilationUnitResolver resolve CompilationUnitResolver java org eclipse jdt core dom ASTParser internalCreateAST ASTParser java org eclipse jdt core dom ASTParser createAST ASTParser java</t>
  </si>
  <si>
    <t>Bug define JRE build targeting BETA JAVA regressions BETA JAVA branch caused incompatible lambda enabled JRE Examples JavadocTestForClass change commits cecfab aefe Manoj reported test failures types java util Fillable java util functions Mapper types java util functions java util function closer problem caused newer JRE team members reproduce kind failure build JRE download project lambda offers latest beta build point time difficult reproduce exact environment team member coordinate upgrade process propose bug tracking current build version JRE tests BETA JAVA green HEAD observe current JavadocTestForClass OTOH current tests don builds</t>
  </si>
  <si>
    <t>Bug Receiver qualifier simple qualified bug comment ECJ grammar moment reads VariableDeclaratorIdOrThis VariableDeclaratorIdOrThis UnannotatableName UnannotatableName SimpleName UnannotatableName UnannotatableName SimpleName bug grammar needed rule change VariableDeclaratorIdOrThis SimpleName</t>
  </si>
  <si>
    <t>Bug ASTConverter retrieveEndOfRightParenthesisPosition fails cases bug comment existing method ASTConverter retrieveEndOfRightParenthesisPosition totally bogus fail test foo ReadOnly Blah ReadOnly String Blah method discount balanced parentheses</t>
  </si>
  <si>
    <t>Bug DOM AST Type Annotation Tests ASTConverter rewrite tests cases TypeAnnotations</t>
  </si>
  <si>
    <t>Bug compiler synthetic access method generates wrong code code generates wrong code foo System println main String args foo runtime produces Exception thread main java lang NoSuchMethodError java lang Object foo foo java main java reason synthetic method SuperMethodAccess foo generated assumed method accessMethod declaringClass superclass leads invoke java lang Object foo doesn exist</t>
  </si>
  <si>
    <t>Bug compiler diagnostic badFunction diagnostic badFunction convert</t>
  </si>
  <si>
    <t>Bug formatter Code carrying interfaces halt formatting BETA JAVA Attempting format program leaves program unchanged classes parts foo foo</t>
  </si>
  <si>
    <t>Bug TypeReference captureTypeAnnotations treats type annotations type argument annotations result analysis enabled code compilation error enabled java lang annotation ElementType java lang annotation Target Test foo Target ElementType TYPE Target ElementType TYPE result ParameterizedTypeBinding analysis enabled MemberTypeBinding explicit receiver type</t>
  </si>
  <si>
    <t>Bug compiler NPE WildcardBinding signature BETA JAVA program triggers NPE java util Map java lang annotation foo Map Marker Marker Object Marker Marker String goo Map Marker Marker Object Marker Marker String Target ElementType TYPE Marker uncommented compiles</t>
  </si>
  <si>
    <t>Bug Investigate failures Created attachment details Failure List Attached list failures</t>
  </si>
  <si>
    <t>Bug formatter Receiver parameter halts formatting BETA JAVA formatting program foo Marker Marker foo java lang annotation Target java lang annotation ElementType TYPE Marker assumptions argument TokenNameIdentifier receiver parameters</t>
  </si>
  <si>
    <t>Bug NPE QualifiedSuperReference error Created attachment details Test reproduce attached test JDT NPE error message Stack java lang NullPointerException org eclipse jdt internal compiler ast QualifiedSuperReference resolveType QualifiedSuperReference java org eclipse jdt internal compiler ast ReferenceExpression resolveType ReferenceExpression java org eclipse jdt internal compiler ast LocalDeclaration resolve LocalDeclaration java org eclipse jdt internal compiler ast AbstractMethodDeclaration resolveStatements AbstractMethodDeclaration java org eclipse jdt internal compiler ast MethodDeclaration resolveStatements MethodDeclaration java org eclipse jdt internal compiler ast AbstractMethodDeclaration resolve AbstractMethodDeclaration java org eclipse jdt internal compiler ast TypeDeclaration resolve TypeDeclaration java org eclipse jdt internal compiler ast TypeDeclaration resolve TypeDeclaration java org eclipse jdt internal compiler ast CompilationUnitDeclaration resolve CompilationUnitDeclaration java org eclipse jdt core dom CompilationUnitResolver resolve CompilationUnitResolver java org eclipse jdt core dom CompilationUnitResolver resolve CompilationUnitResolver java org eclipse jdt core dom ASTParser internalCreateAST ASTParser java org eclipse jdt core dom ASTParser createAST ASTParser java org eclipse jdt internal javaeditor ASTProvider ASTProvider java org eclipse core runtime SafeRunner SafeRunner java org eclipse jdt internal javaeditor ASTProvider createAST ASTProvider java org eclipse jdt internal javaeditor ASTProvider getAST ASTProvider java org eclipse jdt SharedASTProvider getAST SharedASTProvider java org eclipse jdt internal viewsupport SelectionListenerWithASTManager PartListenerGroup calculateASTandInform SelectionListenerWithASTManager java org eclipse jdt internal viewsupport SelectionListenerWithASTManager PartListenerGroup SelectionListenerWithASTManager java org eclipse core internal jobs Worker Worker java</t>
  </si>
  <si>
    <t>Bug code assist Annotations suggested statements java util ctrl space</t>
  </si>
  <si>
    <t>Bug compiler codegen Resilience NPE needed Scope getJavaLangInvokeMethodHandlesLookup BETA JAVA Spawned https bugs eclipse org bugs bug cgi review comment</t>
  </si>
  <si>
    <t>Bug code assist completion proposals constructor reference BETA JAVA copy main String args copy System println length completion proposals</t>
  </si>
  <si>
    <t>Bug compiler codegen Annotations lambda parameters dev BETA JAVA program annotations lambda parameters file retention runtime Interestingly JDK problem java lang annotation ElementType java lang annotation Retention java lang annotation RetentionPolicy java lang annotation Target doit Object Object Annotation Object Annotation Object foo Annotation Object Annotation Object Target ElementType PARAMETER Retention RetentionPolicy RUNTIME Annotation Problem org eclipse jdt internal compiler ClassFile generateMethodInfoAttributes MethodBinding expectation AMD reconciled</t>
  </si>
  <si>
    <t>Bug binary tools AIOOB disassembling file BETA JAVA disabled test org eclipse jdt core tests compiler regression Jsr ClassFileTest test generates AIIOB exception stack java lang ArrayIndexOutOfBoundsException org eclipse jdt internal core util ClassFileStruct ClassFileStruct java org eclipse jdt internal core util BootstrapMethodsEntry init BootstrapMethodsEntry java org eclipse jdt internal core util BootstrapMethodsAttribute init BootstrapMethodsAttribute java org eclipse jdt internal core util ClassFileReader init ClassFileReader java org eclipse jdt internal core util Disassembler disassemble Disassembler java org eclipse jdt core tests compiler regression Jsr ClassFileTest verifyClassFile Jsr ClassFileTest java org eclipse jdt core tests compiler regression Jsr ClassFileTest test Jsr ClassFileTest java</t>
  </si>
  <si>
    <t>Bug dom ast ASTRewrite support ReferenceExpression nodes family</t>
  </si>
  <si>
    <t>Bug compiler Type annotation problems elaborate array references styles array references type annotations work types multi dimensional arrays field Object Object multi dim array initializer multi dim multi dim dimensions fully qualified names types multi dim arrays Object org foo bar</t>
  </si>
  <si>
    <t>Bug CCE parse method reference expression inappropriate type arguments BETA JAVA CCE parse method reference expression inappropriate type arguments jsr java Serializable java util concurrent Callable MethodReference foo Callable String MethodReference Serializable Note doesn sense didn exceptions happen remove Serializable add type arguments MethodReference java lang ClassCastException org eclipse jdt internal compiler lookup RawTypeBinding org eclipse jdt internal compiler lookup NestedTypeBinding org eclipse jdt internal compiler ast ReferenceExpression generateCode ReferenceExpression java org eclipse jdt internal compiler ast LocalDeclaration generateCode LocalDeclaration java org eclipse jdt internal compiler ast AbstractMethodDeclaration generateCode AbstractMethodDeclaration java org eclipse jdt internal compiler ast AbstractMethodDeclaration generateCode AbstractMethodDeclaration java org eclipse jdt internal compiler ast TypeDeclaration generateCode TypeDeclaration java org eclipse jdt internal compiler ast TypeDeclaration generateCode TypeDeclaration java org eclipse jdt internal compiler ast CompilationUnitDeclaration generateCode CompilationUnitDeclaration java org eclipse jdt core dom CompilationUnitResolver resolve CompilationUnitResolver java org eclipse jdt core dom CompilationUnitResolver resolve CompilationUnitResolver java org eclipse jdt core dom ASTParser internalCreateAST ASTParser java org eclipse jdt core dom ASTParser createAST ASTParser java</t>
  </si>
  <si>
    <t>Bug Investigate failures</t>
  </si>
  <si>
    <t>Bug compiler Calling deprecated method separate lambda ClassCastException terminates AST generation Created attachment details classes reproduce bug refer attached java files reproduce calling method Deprecated annotation lambda method JDT core crashes Exception eclipse buildId java version java vendor Oracle Corporation BootLoader constants linux ARCH gtk Command arguments linux gtk arch Error Tue Jul PDT Error JDT Core AST creation java lang ClassCastException note deprecated method belongs lambda</t>
  </si>
  <si>
    <t>Bug API checking anonymous creation corresponds Functional internal implementation org eclipse jdt internal compiler lookup ReferenceBinding isFunctionalInterface Scope bug</t>
  </si>
  <si>
    <t>Bug compiler CCE resolveAnnotations Created attachment details Test reproduce issue Stack Trace java lang ClassCastException org eclipse jdt internal compiler ast Annotation TypeUseBinding org eclipse jdt internal compiler lookup FieldBinding org eclipse jdt internal compiler ast ASTNode resolveAnnotations ASTNode java org eclipse jdt internal compiler lookup FieldBinding getAnnotationTagBits FieldBinding java org eclipse jdt internal compiler lookup SourceTypeBinding resolveTypeFor SourceTypeBinding java org eclipse jdt internal compiler lookup SourceTypeBinding fields SourceTypeBinding java org eclipse jdt internal compiler lookup SourceTypeBinding faultInTypesForFieldsAndMethods SourceTypeBinding java org eclipse jdt internal compiler lookup SourceTypeBinding faultInTypesForFieldsAndMethods SourceTypeBinding java org eclipse jdt internal compiler lookup CompilationUnitScope faultInTypes CompilationUnitScope java org eclipse jdt core dom CompilationUnitResolver resolve CompilationUnitResolver java org eclipse jdt core dom CompilationUnitResolver resolve CompilationUnitResolver java org eclipse jdt core dom ASTParser internalCreateAST ASTParser java org eclipse jdt core dom ASTParser createAST ASTParser java org eclipse jdt internal javaeditor ASTProvider ASTProvider java org eclipse core runtime SafeRunner SafeRunner java org eclipse jdt internal javaeditor ASTProvider createAST ASTProvider java org eclipse jdt internal javaeditor ASTProvider getAST ASTProvider java org eclipse jdt SharedASTProvider getAST SharedASTProvider java org eclipse jdt internal viewsupport SelectionListenerWithASTManager PartListenerGroup calculateASTandInform SelectionListenerWithASTManager java org eclipse jdt internal viewsupport SelectionListenerWithASTManager PartListenerGroup SelectionListenerWithASTManager java org eclipse core internal jobs Worker Worker java</t>
  </si>
  <si>
    <t>Bug compiler Typeids unique plausibly broken cherry picking BETA JAVA org eclipse jdt internal compiler lookup TypeIds JavaLangFunctionalInterface org eclipse jdt internal compiler lookup TypeIds JunitFrameworkAssert type cases sort eliminate duplicates reassign suitable values</t>
  </si>
  <si>
    <t>Bug Incorrect source range lambda expression parameter Created attachment details Screenshot misc test foo Test Steps JLS AST set org eclipse jdt internal javaeditor ASTProvider SHARED AST LEVEL AST JLS Add breakpoint org eclipse jdt internal core CompilationUnit reconcile astLevel reconcileFlags WorkingCopyOwner workingCopyOwner IProgressMonitor monitor Paste explorer runtime workbench Edit file check AST created reconcile lambda parameter startPosition length wrong attached screenshot length includes comment</t>
  </si>
  <si>
    <t>Bug dom ast test failures ast structure debug tracing tests fail debug options org eclipse jdt core debug dom ast org eclipse jdt core debug dom ast org eclipse jdt core debug dom ast rewrite failures listed TypeAnnotationsConverterTests test test test test ASTConverter Test test test test test ASTRewritingMethodDeclTest testListInserts JLS TestMethodReturnTypeChanges JLS TestMethodReturnTypeChanges JLS ASTRewritingTypeAnnotationsTest testClassInheritenceAnnotations JLS ASTRewritingReferenceExpressionsTest failures testRE test converted umbrella bug tracking patches grouped sets</t>
  </si>
  <si>
    <t>Bug compiler Incorrect parsing Annotations array dimensions arguments Created attachment details Test code reproduce issue ArrayTypeReference generated argument incorrect Expected TakeType Actual TakeType dimension actual dimension annotations</t>
  </si>
  <si>
    <t>Bug NPE AST creation test java lang annotation ElementType java lang annotation Target java util List Target ElementType TYPE Readonly UnmodifiableList Readonly List Readonly Edit file multiple exceptions error log view Error JDT Core AST creation java lang NullPointerException org eclipse jdt internal compiler lookup TypeVariableBinding constantPoolName TypeVariableBinding java org eclipse jdt internal compiler lookup ReferenceBinding signature ReferenceBinding java org eclipse jdt internal compiler lookup MethodBinding signature MethodBinding java org eclipse jdt internal compiler ClassFile generateMethodInfoHeader ClassFile java org eclipse jdt internal compiler ClassFile addMissingAbstractProblemMethod ClassFile java org eclipse jdt internal compiler ClassFile generateMissingAbstractMethods ClassFile java org eclipse jdt internal compiler ClassFile addSpecialMethods ClassFile java org eclipse jdt internal compiler ast TypeDeclaration generateCode TypeDeclaration java org eclipse jdt internal compiler ast TypeDeclaration generateCode TypeDeclaration java org eclipse jdt internal compiler ast CompilationUnitDeclaration generateCode CompilationUnitDeclaration java org eclipse jdt core dom CompilationUnitResolver resolve CompilationUnitResolver java org eclipse jdt core dom CompilationUnitResolver resolve CompilationUnitResolver java org eclipse jdt core dom ASTParser internalCreateAST ASTParser java org eclipse jdt core dom ASTParser createAST ASTParser java org eclipse jdt internal javaeditor ASTProvider ASTProvider java org eclipse core runtime SafeRunner SafeRunner java org eclipse jdt internal javaeditor ASTProvider createAST ASTProvider java org eclipse jdt internal javaeditor ASTProvider getAST ASTProvider java org eclipse jdt SharedASTProvider getAST SharedASTProvider java</t>
  </si>
  <si>
    <t>Bug ITypeBinding getModifiers misses implicit member master BETA JAVA ITypeBinding getModifiers misses implicit modifier member interfaces implicitly JLS reference JLS version JLS bogus implicitly removed</t>
  </si>
  <si>
    <t>Bug dom ast MethodDeclaration receiverType AnnotatableType MethodDeclaration receiverType AnnotatableType ParameterizedType AnnotatableType jsr invalid java lang ClassCastException org eclipse jdt core dom ParameterizedType org eclipse jdt core dom AnnotatableType org eclipse jdt core dom ASTConverter convertAndSetReceiver ASTConverter java org eclipse jdt core dom ASTConverter convert ASTConverter java org eclipse jdt core dom ASTConverter buildBodyDeclarations ASTConverter java org eclipse jdt core dom ASTConverter convert ASTConverter java org eclipse jdt core dom ASTConverter buildBodyDeclarations ASTConverter java org eclipse jdt core dom ASTConverter convert ASTConverter java org eclipse jdt core dom ASTConverter buildBodyDeclarations ASTConverter java org eclipse jdt core dom ASTConverter convert ASTConverter java org eclipse jdt core dom ASTConverter convert ASTConverter java org eclipse jdt core dom CompilationUnitResolver convert CompilationUnitResolver java org eclipse jdt core dom ASTParser internalCreateAST ASTParser java org eclipse jdt core dom ASTParser createAST ASTParser java</t>
  </si>
  <si>
    <t>Bug NPE CompilationUnitProblemFinder ASTNode testcase Target ElementType TYPE Retention RetentionPolicy RUNTIME Documented TypeUse Shape Square TypeUse Shape java awt TypeUse Shape Square compiler errors resolve Add unimplemented methods error place cursor Shape press backspace space TypeUse Shape wait millisecond Error Log NPE java lang NullPointerException org eclipse jdt internal compiler ast ASTNode copySE AnnotationsToType ASTNode java org eclipse jdt internal compiler lookup SourceTypeBinding resolveTypesFor SourceTypeBinding java org eclipse jdt internal compiler lookup SourceTypeBinding methods SourceTypeBinding java org eclipse jdt internal compiler lookup SourceTypeBinding faultInTypesForFieldsAndMethods SourceTypeBinding java org eclipse jdt internal compiler lookup CompilationUnitScope faultInTypes CompilationUnitScope java org eclipse jdt core dom CompilationUnitResolver resolve CompilationUnitResolver java org eclipse jdt core dom CompilationUnitResolver resolve CompilationUnitResolver java Java Model Exception java lang NullPointerException org eclipse jdt internal core CompilationUnitProblemFinder process CompilationUnitProblemFinder java org eclipse jdt internal core CompilationUnit buildStructure CompilationUnit java org eclipse jdt internal core Openable generateInfos Openable java org eclipse jdt internal core JavaElement openWhenClosed JavaElement java org eclipse jdt internal core CompilationUnit makeConsistent CompilationUnit java org eclipse jdt internal core ReconcileWorkingCopyOperation makeConsistent ReconcileWorkingCopyOperation java org eclipse jdt internal core ReconcileWorkingCopyOperation executeOperation ReconcileWorkingCopyOperation java</t>
  </si>
  <si>
    <t>Bug Deprecated annotation type preserved generated file annotation container project Deprecated FooContainer Foo Repeatable FooContainer Foo project unit FooContainer Foo Foo Main deprecated warning FooContainer Create project build path includes bin folder project Create project step Notice warning FooContainer deprecated</t>
  </si>
  <si>
    <t>Bug compiler IllegalStateException TypeSystem cacheDerivedType ENTRY org eclipse jdt core MESSAGE Exception occurred problem detection SOURCE jsr myex java Serializable java util List foo Object Integer Integer Serializable List NonNull Integer SOURCE STACK java lang IllegalStateException org eclipse jdt internal compiler lookup TypeSystem cacheDerivedType TypeSystem java org eclipse jdt internal compiler lookup TypeSystem cacheDerivedType TypeSystem java org eclipse jdt internal compiler lookup AnnotatableTypeSystem getAnnotatedType AnnotatableTypeSystem java org eclipse jdt internal compiler lookup AnnotatableTypeSystem getAnnotatedType AnnotatableTypeSystem java org eclipse jdt internal compiler lookup LookupEnvironment createAnnotatedType LookupEnvironment java org eclipse jdt internal compiler ast ASTNode resolveAnnotations ASTNode java org eclipse jdt internal compiler ast TypeReference resolveAnnotations TypeReference java org eclipse jdt internal compiler ast TypeReference internalResolveType TypeReference java org eclipse jdt internal compiler ast TypeReference resolveType TypeReference java org eclipse jdt internal compiler ast TypeReference resolveTypeArgument TypeReference java org eclipse jdt internal compiler ast ParameterizedSingleTypeReference internalResolveLeafType ParameterizedSingleTypeReference java org eclipse jdt internal compiler ast ParameterizedSingleTypeReference internalResolveType ParameterizedSingleTypeReference java org eclipse jdt internal compiler ast ParameterizedSingleTypeReference resolveType ParameterizedSingleTypeReference java org eclipse jdt internal compiler ast LocalDeclaration resolve LocalDeclaration java org eclipse jdt internal compiler ast AbstractMethodDeclaration resolveStatements AbstractMethodDeclaration java org eclipse jdt internal compiler ast MethodDeclaration resolveStatements MethodDeclaration java org eclipse jdt internal compiler ast AbstractMethodDeclaration resolve AbstractMethodDeclaration java org eclipse jdt internal compiler ast TypeDeclaration resolve TypeDeclaration java org eclipse jdt internal compiler ast TypeDeclaration resolve TypeDeclaration java org eclipse jdt internal compiler ast CompilationUnitDeclaration resolve CompilationUnitDeclaration java org eclipse jdt internal compiler Compiler resolve Compiler java org eclipse jdt internal core CompilationUnitProblemFinder process CompilationUnitProblemFinder java org eclipse jdt internal core CompilationUnit buildStructure CompilationUnit java org eclipse jdt internal core Openable generateInfos Openable java org eclipse jdt internal core JavaElement openWhenClosed JavaElement java org eclipse jdt internal core CompilationUnit makeConsistent CompilationUnit java org eclipse jdt internal core ReconcileWorkingCopyOperation makeConsistent ReconcileWorkingCopyOperation java org eclipse jdt internal core ReconcileWorkingCopyOperation executeOperation ReconcileWorkingCopyOperation java org eclipse jdt internal core JavaModelOperation JavaModelOperation java org eclipse jdt internal core JavaModelOperation runOperation JavaModelOperation java org eclipse jdt internal core CompilationUnit reconcile CompilationUnit java org eclipse jdt internal text java JavaReconcilingStrategy reconcile JavaReconcilingStrategy java org eclipse jdt internal text java JavaReconcilingStrategy access JavaReconcilingStrategy java org eclipse jdt internal text java JavaReconcilingStrategy JavaReconcilingStrategy java org eclipse core runtime SafeRunner SafeRunner java org eclipse jdt internal text java JavaReconcilingStrategy reconcile JavaReconcilingStrategy java org eclipse jdt internal text java JavaReconcilingStrategy reconcile JavaReconcilingStrategy java org eclipse jdt internal text CompositeReconcilingStrategy reconcile CompositeReconcilingStrategy java org eclipse jdt internal text JavaCompositeReconcilingStrategy reconcile JavaCompositeReconcilingStrategy java org eclipse jface text reconciler MonoReconciler process MonoReconciler java org eclipse jface text reconciler AbstractReconciler BackgroundThread AbstractReconciler java</t>
  </si>
  <si>
    <t>Bug dom ast JLS ASTParser multi dimensional array reference Javadoc BETA JAVA JLS ASTParser multi dimensional array references MethodRefParameter leaves Javadoc node children Works fine JLS foo Object</t>
  </si>
  <si>
    <t>Bug ExecutableTypeImpl getParameterTypes include type annotation type parameter Created attachment details Test attachment patch testcase Java ElementProcessor fails Java ElementTests code Type ExecutableTypeImpl getParameterTypes invoked code MethodBinding parameters create TypeMirror parameters TypeVariableBinding binding doesn annotations</t>
  </si>
  <si>
    <t>Bug code assist NPE LocalDeclaration resolve anonymous lambda body BETA JAVA NPE LocalDeclaration resolve performing content assist anonymous lambda body problem local jsr java util function IntFunction Snippet foo IntFunction String toString Ctrl Space Runnable Override Ctrl Space Integer toString java lang NullPointerException org eclipse jdt internal compiler ast LocalDeclaration resolve LocalDeclaration java org eclipse jdt internal compiler ast Block resolve Block java org eclipse jdt internal compiler ast AbstractMethodDeclaration resolveStatements AbstractMethodDeclaration java org eclipse jdt internal compiler ast MethodDeclaration resolveStatements MethodDeclaration java org eclipse jdt internal compiler ast AbstractMethodDeclaration resolve AbstractMethodDeclaration java org eclipse jdt internal compiler ast TypeDeclaration resolve TypeDeclaration java org eclipse jdt internal compiler ast TypeDeclaration resolve TypeDeclaration java org eclipse jdt internal compiler ast CompilationUnitDeclaration resolve CompilationUnitDeclaration java org eclipse jdt internal codeassist CompletionEngine complete CompletionEngine java org eclipse jdt internal core Openable codeComplete Openable java org eclipse jdt internal core CompilationUnit codeComplete CompilationUnit java org eclipse jdt internal core CompilationUnit codeComplete CompilationUnit java org eclipse jdt internal text java JavaCompletionProposalComputer internalComputeCompletionProposals JavaCompletionProposalComputer java Stacktrace bug bug code syntax error</t>
  </si>
  <si>
    <t>Bug reconciler Deleting declaration errors BETA JAVA Start program editor foo foo goo System println goo goo System println goo main String args goo goo Delete lines code save modify buffer don errors</t>
  </si>
  <si>
    <t>Bug NPE NullAnnotationMatching inlined lambda expression raw type test java util ArrayList java util Collections foo Collections sort ArrayList compareToIgnoreCase edit exception java lang NullPointerException org eclipse jdt internal compiler ast NullAnnotationMatching analyse NullAnnotationMatching java org eclipse jdt internal compiler ast Statement checkAgainstNullTypeAnnotation Statement java org eclipse jdt internal compiler ast ReturnStatement checkAgainstNullAnnotation ReturnStatement java org eclipse jdt internal compiler ast ReturnStatement analyseCode ReturnStatement java org eclipse jdt internal compiler ast Block analyseCode Block java org eclipse jdt internal compiler ast LambdaExpression doesNotCompleteNormally LambdaExpression java org eclipse jdt internal compiler ast LambdaExpression isCompatibleWith LambdaExpression java org eclipse jdt internal compiler lookup PolyTypeBinding isCompatibleWith PolyTypeBinding java org eclipse jdt internal compiler lookup Scope parameterCompatibilityLevel Scope java org eclipse jdt internal compiler lookup Scope parameterCompatibilityLevel Scope java org eclipse jdt internal compiler lookup Scope computeCompatibleMethod Scope java org eclipse jdt internal compiler lookup Scope computeCompatibleMethod Scope java org eclipse jdt internal compiler lookup Scope findMethod Scope java org eclipse jdt internal compiler lookup Scope getMethod Scope java org eclipse jdt internal compiler ast MessageSend resolveType MessageSend java org eclipse jdt internal compiler ast Expression resolve Expression java org eclipse jdt internal compiler ast AbstractMethodDeclaration resolveStatements AbstractMethodDeclaration java org eclipse jdt internal compiler ast MethodDeclaration resolveStatements MethodDeclaration java org eclipse jdt internal compiler ast AbstractMethodDeclaration resolve AbstractMethodDeclaration java org eclipse jdt internal compiler ast TypeDeclaration resolve TypeDeclaration java org eclipse jdt internal compiler ast TypeDeclaration resolve TypeDeclaration java org eclipse jdt internal compiler ast CompilationUnitDeclaration resolve CompilationUnitDeclaration java org eclipse jdt internal compiler Compiler resolve Compiler java org eclipse jdt internal core CompilationUnitProblemFinder process CompilationUnitProblemFinder java org eclipse jdt internal core CompilationUnit buildStructure CompilationUnit java org eclipse jdt internal core Openable generateInfos Openable java org eclipse jdt internal core JavaElement openWhenClosed JavaElement java org eclipse jdt internal core CompilationUnit makeConsistent CompilationUnit java org eclipse jdt internal core ReconcileWorkingCopyOperation makeConsistent ReconcileWorkingCopyOperation java org eclipse jdt internal core ReconcileWorkingCopyOperation executeOperation ReconcileWorkingCopyOperation java org eclipse jdt internal core JavaModelOperation JavaModelOperation java org eclipse jdt internal core JavaModelOperation runOperation JavaModelOperation java org eclipse jdt internal core CompilationUnit reconcile CompilationUnit java org eclipse jdt internal text java JavaReconcilingStrategy reconcile JavaReconcilingStrategy java</t>
  </si>
  <si>
    <t>Bug compiler NPE ArrayReference analyseAssignment happened create bug code compile errors shouldn NPE ENTRY org eclipse jdt core MESSAGE Exception occurred problem detection SOURCE jsr LambdaAccessArray main String args InterruptedException result Thread Thread sysoresult start join System println result SOURCE STACK java lang NullPointerException org eclipse jdt internal compiler ast ArrayReference analyseAssignment ArrayReference java org eclipse jdt internal compiler ast Assignment analyseCode Assignment java org eclipse jdt internal compiler ast Block analyseCode Block java org eclipse jdt internal compiler ast LambdaExpression doesNotCompleteNormally LambdaExpression java org eclipse jdt internal compiler ast LambdaExpression isCompatibleWith LambdaExpression java org eclipse jdt internal compiler lookup PolyTypeBinding isCompatibleWith PolyTypeBinding java org eclipse jdt internal compiler lookup Scope parameterCompatibilityLevel Scope java org eclipse jdt internal compiler lookup Scope parameterCompatibilityLevel Scope java org eclipse jdt internal compiler lookup Scope computeCompatibleMethod Scope java org eclipse jdt internal compiler lookup Scope computeCompatibleMethod Scope java org eclipse jdt internal compiler lookup Scope getConstructor Scope java org eclipse jdt internal compiler ast AllocationExpression resolveType AllocationExpression java org eclipse jdt internal compiler ast LocalDeclaration resolve LocalDeclaration java org eclipse jdt internal compiler ast AbstractMethodDeclaration resolveStatements AbstractMethodDeclaration java org eclipse jdt internal compiler ast MethodDeclaration resolveStatements MethodDeclaration java org eclipse jdt internal compiler ast AbstractMethodDeclaration resolve AbstractMethodDeclaration java org eclipse jdt internal compiler ast TypeDeclaration resolve TypeDeclaration java org eclipse jdt internal compiler ast TypeDeclaration resolve TypeDeclaration java org eclipse jdt internal compiler ast CompilationUnitDeclaration resolve CompilationUnitDeclaration java org eclipse jdt internal compiler Compiler resolve Compiler java org eclipse jdt internal core CompilationUnitProblemFinder process CompilationUnitProblemFinder java org eclipse jdt internal core CompilationUnit buildStructure CompilationUnit java org eclipse jdt internal core Openable generateInfos Openable java org eclipse jdt internal core JavaElement openWhenClosed JavaElement java org eclipse jdt internal core CompilationUnit makeConsistent CompilationUnit java org eclipse jdt internal core ReconcileWorkingCopyOperation makeConsistent ReconcileWorkingCopyOperation java org eclipse jdt internal core ReconcileWorkingCopyOperation executeOperation ReconcileWorkingCopyOperation java org eclipse jdt internal core JavaModelOperation JavaModelOperation java org eclipse jdt internal core JavaModelOperation runOperation JavaModelOperation java org eclipse jdt internal core CompilationUnit reconcile CompilationUnit java org eclipse jdt internal text java JavaReconcilingStrategy reconcile JavaReconcilingStrategy java</t>
  </si>
  <si>
    <t>Bug compiler Missing code implementation compiler Follow bug time won guess reason jsr LambdaAccess String fField unused foo Integer arg Thread arg Missing code implementation compiler arg intValue</t>
  </si>
  <si>
    <t>Bug CCE TypeBinding isCastCompatible PolyTypeBinding CCE hovering reference goo Note functional compiler correctly reports errors goo System println goo main String args goo hover goo CCE java lang ClassCastException org eclipse jdt internal compiler lookup PolyTypeBinding org eclipse jdt internal compiler lookup ReferenceBinding org eclipse jdt internal compiler ast Expression checkCastTypesCompatibility Expression java org eclipse jdt core dom TypeBinding isCastCompatible TypeBinding java org eclipse jdt internal text correction UnresolvedElementsSubProcessor doEqualNumberOfParameters UnresolvedElementsSubProcessor java org eclipse jdt internal text correction UnresolvedElementsSubProcessor addParameterMissmatchProposals UnresolvedElementsSubProcessor java org eclipse jdt internal text correction UnresolvedElementsSubProcessor getMethodProposals UnresolvedElementsSubProcessor java org eclipse jdt internal text correction QuickFixProcessor process QuickFixProcessor java org eclipse jdt internal text correction QuickFixProcessor getCorrections QuickFixProcessor java org eclipse jdt internal text correction JavaCorrectionProcessor SafeCorrectionCollector safeRun JavaCorrectionProcessor java org eclipse jdt internal text correction JavaCorrectionProcessor SafeCorrectionProcessorAccess JavaCorrectionProcessor java org eclipse core runtime SafeRunner SafeRunner java org eclipse jdt internal text correction JavaCorrectionProcessor SafeCorrectionProcessorAccess process JavaCorrectionProcessor java org eclipse jdt internal text correction JavaCorrectionProcessor collectCorrections JavaCorrectionProcessor java org eclipse jdt internal text java hover ProblemHover ProblemInfo getJavaAnnotationFixes ProblemHover java org eclipse jdt internal text java hover ProblemHover ProblemInfo getCompletionProposals ProblemHover java org eclipse jdt internal text java hover AbstractAnnotationHover AnnotationInformationControl deferredCreateContent AbstractAnnotationHover java org eclipse jdt internal text java hover AbstractAnnotationHover AnnotationInformationControl setInput AbstractAnnotationHover java org eclipse jface text AbstractInformationControlManager internalShowInformationControl AbstractInformationControlManager java org eclipse jface text AbstractInformationControlManager presentInformation AbstractInformationControlManager java org eclipse jface text AbstractHoverInformationControlManager presentInformation AbstractHoverInformationControlManager java org eclipse jface text TextViewerHoverManager doPresentInformation TextViewerHoverManager java org eclipse jface text TextViewerHoverManager TextViewerHoverManager java org eclipse swt widgets RunnableLock RunnableLock java org eclipse swt widgets Synchronizer runAsyncMessages Synchronizer java org eclipse swt widgets Display runAsyncMessages Display java org eclipse swt widgets Display readAndDispatch Display java</t>
  </si>
  <si>
    <t>Bug dom IllegalArgumentException opening Path exception control clicking enter java nio file Path java lang IllegalArgumentException org eclipse jdt core dom ASTNode setSourceRange ASTNode java org eclipse jdt core dom ASTConverter setTypeAnnotationsAndSourceRangeOnArray ASTConverter java org eclipse jdt core dom ASTConverter convertToArray ASTConverter java org eclipse jdt core dom ASTConverter convertType ASTConverter java org eclipse jdt core dom ASTConverter convert ASTConverter java org eclipse jdt core dom ASTConverter convert ASTConverter java org eclipse jdt core dom ASTConverter buildBodyDeclarations ASTConverter java org eclipse jdt core dom ASTConverter convert ASTConverter java org eclipse jdt core dom ASTConverter convert ASTConverter java org eclipse jdt core dom CompilationUnitResolver convert CompilationUnitResolver java org eclipse jdt core dom ASTParser internalCreateAST ASTParser java org eclipse jdt core dom ASTParser createAST ASTParser java org eclipse jdt internal javaeditor ASTProvider ASTProvider java org eclipse core runtime SafeRunner SafeRunner java org eclipse jdt internal javaeditor ASTProvider createAST ASTProvider java org eclipse jdt internal javaeditor ASTProvider getAST ASTProvider java org eclipse jdt SharedASTProvider getAST SharedASTProvider java org eclipse jdt OverrideIndicatorLabelDecorator getOverrideIndicators OverrideIndicatorLabelDecorator java org eclipse jdt OverrideIndicatorLabelDecorator computeAdornmentFlags OverrideIndicatorLabelDecorator java org eclipse jdt OverrideIndicatorLabelDecorator decorate OverrideIndicatorLabelDecorator java org eclipse internal decorators LightweightDecoratorDefinition decorate LightweightDecoratorDefinition java org eclipse internal decorators LightweightDecoratorManager LightweightRunnable LightweightDecoratorManager java org eclipse core runtime SafeRunner SafeRunner java org eclipse internal decorators LightweightDecoratorManager decorate LightweightDecoratorManager java org eclipse internal decorators LightweightDecoratorManager getDecorations LightweightDecoratorManager java org eclipse internal decorators DecorationScheduler ensureResultCached DecorationScheduler java org eclipse internal decorators DecorationScheduler DecorationScheduler java org eclipse core internal jobs Worker Worker java</t>
  </si>
  <si>
    <t>Bug compiler Consolidate type inference bug closed bug server umbrella remaining issues relating type inference</t>
  </si>
  <si>
    <t>Not Found</t>
  </si>
  <si>
    <t>Bug compiler NPE CaptureBinding initializeBounds steps reproduce problem Open attached file comment editing Edit file removing local variables allDirectories allNonClassFiles toName uncommenting lines point errors happen depending save actions compile settings good measure organize imports save file addition trace errors caused NPE ENTRY org eclipse jdt core MESSAGE Exception occurred problem detection SOURCE errors java IOException java nio file Path java util ArrayList java util function Function java util function Predicate java util jar JarEntry java util jar JarFile java util stream Collectors java util stream Stream NPEOnCollector processJar Path plugin IOException JarFile jar JarFile plugin toFile Stream JarEntry entries jar stream Stream JarEntry stream entries distinct collect Collectors toCollection ArrayList SOURCE STACK java lang NullPointerException org eclipse jdt internal compiler lookup CaptureBinding initializeBounds CaptureBinding java ENTRY org eclipse jdt MESSAGE Error JDT Core reconcile STACK Java Model Exception java lang NullPointerException org eclipse jdt internal core CompilationUnitProblemFinder process CompilationUnitProblemFinder java org eclipse jdt internal core CompilationUnit buildStructure CompilationUnit java SUBENTRY org eclipse jdt core MESSAGE java lang NullPointerException STACK java lang NullPointerException org eclipse jdt internal compiler lookup CaptureBinding initializeBounds CaptureBinding java ENTRY org eclipse jdt MESSAGE Internal Error STACK java lang reflect InvocationTargetException org eclipse jface operation ModalContext runInCurrentThread ModalContext java Root exception java lang IllegalArgumentException AST org eclipse jdt core dom rewrite ImportRewrite create ImportRewrite java org eclipse jdt CodeStyleConfiguration createImportRewrite CodeStyleConfiguration java org eclipse jdt internal corext codemanipulation StubUtility createImportRewrite StubUtility java org eclipse jdt internal corext codemanipulation OrganizeImportsOperation createTextEdit OrganizeImportsOperation java org eclipse jdt internal corext codemanipulation OrganizeImportsOperation OrganizeImportsOperation java org eclipse jdt internal core BatchOperation executeOperation BatchOperation java org eclipse jdt internal core JavaModelOperation JavaModelOperation java org eclipse core internal resources Workspace Workspace java org eclipse jdt core JavaCore JavaCore java org eclipse jdt internal actions WorkbenchRunnableAdapter WorkbenchRunnableAdapter java org eclipse jface operation ModalContext runInCurrentThread ModalContext java org eclipse jface operation ModalContext ModalContext java org eclipse internal WorkbenchWindow WorkbenchWindow java org eclipse swt custom BusyIndicator showWhile BusyIndicator java org eclipse internal WorkbenchWindow WorkbenchWindow java org eclipse internal progress ProgressManager RunnableWithStatus ProgressManager java org eclipse swt custom BusyIndicator showWhile BusyIndicator java org eclipse internal progress ProgressManager ProgressManager java org eclipse swt widgets Synchronizer syncExec Synchronizer java org eclipse internal UISynchronizer syncExec UISynchronizer java org eclipse swt widgets Display syncExec Display java org eclipse internal progress ProgressManager runInUI ProgressManager java org eclipse jdt actions OrganizeImportsAction OrganizeImportsAction java org eclipse jdt actions OrganizeImportsAction OrganizeImportsAction java org eclipse jdt actions SelectionDispatchAction dispatchRun SelectionDispatchAction java org eclipse jdt actions SelectionDispatchAction SelectionDispatchAction java org eclipse jface action Action runWithEvent Action java Tested BETA JAVA binary plugins updated hours Error Details Tue Dec EET Message Error JDT Core AST creation Severity Error Product Eclipse SDK org eclipse sdk ide Plugin org eclipse jdt Session Data eclipse buildId java version java vendor Oracle Corporation BootLoader constants win ARCH win Command arguments win win arch Exception Stack Trace java lang NullPointerException org eclipse jdt internal compiler lookup CaptureBinding initializeBounds CaptureBinding java org eclipse jdt internal compiler lookup ParameterizedTypeBinding capture ParameterizedTypeBinding java org eclipse jdt internal compiler ast MessageSend resolveType MessageSend java org eclipse jdt internal compiler ast MessageSend resolveType MessageSend java org eclipse jdt internal compiler ast LocalDeclaration resolve LocalDeclaration java org eclipse jdt internal compiler ast Block resolveUsing Block java org eclipse jdt internal compiler ast TryStatement resolve TryStatement java org eclipse jdt internal compiler ast Block resolveUsing Block java org eclipse jdt internal compiler ast TryStatement resolve TryStatement java org eclipse jdt internal compiler ast AbstractMethodDeclaration resolveStatements AbstractMethodDeclaration java org eclipse jdt internal compiler ast MethodDeclaration resolveStatements MethodDeclaration java org eclipse jdt internal compiler ast AbstractMethodDeclaration resolve AbstractMethodDeclaration java org eclipse jdt internal compiler ast TypeDeclaration resolve TypeDeclaration java org eclipse jdt internal compiler ast TypeDeclaration resolve TypeDeclaration java org eclipse jdt internal compiler ast CompilationUnitDeclaration resolve CompilationUnitDeclaration java org eclipse jdt core dom CompilationUnitResolver resolve CompilationUnitResolver java org eclipse jdt core dom CompilationUnitResolver resolve CompilationUnitResolver java org eclipse jdt core dom ASTParser internalCreateAST ASTParser java org eclipse jdt core dom ASTParser createAST ASTParser java org eclipse jdt internal javaeditor ASTProvider ASTProvider java org eclipse core runtime SafeRunner SafeRunner java org eclipse jdt internal javaeditor ASTProvider createAST ASTProvider java org eclipse jdt internal javaeditor ASTProvider getAST ASTProvider java org eclipse jdt SharedASTProvider getAST SharedASTProvider java org eclipse jdt actions OrganizeImportsAction OrganizeImportsAction java org eclipse jdt actions OrganizeImportsAction OrganizeImportsAction java org eclipse jdt actions SelectionDispatchAction dispatchRun SelectionDispatchAction java org eclipse jdt actions SelectionDispatchAction SelectionDispatchAction java org eclipse jface action Action runWithEvent Action java org eclipse jface commands ActionHandler execute ActionHandler java org eclipse internal handlers HandlerProxy execute HandlerProxy java sun reflect GeneratedMethodAccessor invoke Unknown Source sun reflect DelegatingMethodAccessorImpl invoke DelegatingMethodAccessorImpl java java lang reflect Method invoke Method java org eclipse core internal MethodRequestor execute MethodRequestor java org eclipse core internal InjectorImpl invokeUsingClass InjectorImpl java org eclipse core internal InjectorImpl invoke InjectorImpl java org eclipse core contexts ContextInjectionFactory invoke ContextInjectionFactory java org eclipse core commands internal HandlerServiceHandler execute HandlerServiceHandler java org eclipse core commands Command executeWithChecks Command java org eclipse core commands ParameterizedCommand executeWithChecks ParameterizedCommand java org eclipse core commands internal HandlerServiceImpl executeHandler HandlerServiceImpl java org eclipse bindings KeyBindingDispatcher executeCommand KeyBindingDispatcher java org eclipse bindings KeyBindingDispatcher press KeyBindingDispatcher java org eclipse bindings KeyBindingDispatcher processKeyEvent KeyBindingDispatcher java org eclipse bindings KeyBindingDispatcher filterKeySequenceBindings KeyBindingDispatcher java org eclipse bindings KeyBindingDispatcher access KeyBindingDispatcher java org eclipse bindings KeyBindingDispatcher KeyDownFilter handleEvent KeyBindingDispatcher java org eclipse swt widgets EventTable sendEvent EventTable java org eclipse swt widgets Display filterEvent Display java org eclipse swt widgets Widget sendEvent Widget java org eclipse swt widgets Widget sendEvent Widget java org eclipse swt widgets Widget sendEvent Widget java org eclipse swt widgets Widget sendKeyEvent Widget java org eclipse swt widgets Widget sendKeyEvent Widget java org eclipse swt widgets Widget wmChar Widget java org eclipse swt widgets Control Control java org eclipse swt widgets Canvas Canvas java org eclipse swt widgets Control windowProc Control java org eclipse swt widgets Canvas windowProc Canvas java org eclipse swt widgets Display windowProc Display java org eclipse swt internal win DispatchMessageW Method org eclipse swt internal win DispatchMessage java org eclipse swt widgets Display readAndDispatch Display java org eclipse internal workbench swt PartRenderingEngine PartRenderingEngine java org eclipse core databinding observable Realm runWithDefault Realm java org eclipse internal workbench swt PartRenderingEngine PartRenderingEngine java org eclipse internal workbench Workbench createAndRunUI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 org eclipse equinox launcher Main main Main java</t>
  </si>
  <si>
    <t>Bug Update type inference spec version version JSR spec published type inference incorporated verified reports</t>
  </si>
  <si>
    <t>Bug compiler NPE TypeSystem getUnannotatedType Eclipse Java Development Tools Patch Java Support BETA BETA JAVA Steps reproduce Create empty Java project wizard Copy paste content http docs oracle javase tutorial java javaOO examples MethodReferencesTest java src folder file compiled NPE TypeSystem getUnannotatedType log Error Sun Dec CET Errors running builder Java Builder project Java Examples java lang NullPointerException org eclipse jdt internal compiler lookup TypeSystem getUnannotatedType TypeSystem java org eclipse jdt internal compiler lookup TypeSystem getParameterizedType TypeSystem java org eclipse jdt internal compiler lookup LookupEnvironment createParameterizedType LookupEnvironment java org eclipse jdt internal compiler lookup ParameterizedTypeBinding substituteInferenceVariable ParameterizedTypeBinding java org eclipse jdt internal compiler lookup ConstraintFormula applySubstitution ConstraintFormula java org eclipse jdt internal compiler lookup InferenceContext inferInvocationType InferenceContext java org eclipse jdt internal compiler lookup ParameterizedGenericMethodBinding computeCompatibleMethod ParameterizedGenericMethodBinding java org eclipse jdt internal compiler lookup Scope computeCompatibleMethod Scope java org eclipse jdt internal compiler lookup Scope computeCompatibleMethod Scope java org eclipse jdt internal compiler lookup Scope findMethod Scope java org eclipse jdt internal compiler lookup Scope getImplicitMethod Scope java org eclipse jdt internal compiler ast MessageSend resolveType MessageSend java org eclipse jdt internal compiler ast LocalDeclaration resolve LocalDeclaration java org eclipse jdt internal compiler ast AbstractMethodDeclaration resolveStatements AbstractMethodDeclaration java org eclipse jdt internal compiler ast MethodDeclaration resolveStatements MethodDeclaration java org eclipse jdt internal compiler ast AbstractMethodDeclaration resolve AbstractMethodDeclaration java org eclipse jdt internal compiler ast TypeDeclaration resolve TypeDeclaration java org eclipse jdt internal compiler ast TypeDeclaration resolve TypeDeclaration java org eclipse jdt internal compiler ast CompilationUnitDeclaration resolve CompilationUnitDeclaration java org eclipse jdt internal compiler Compiler process Compiler java org eclipse jdt internal compiler ProcessTaskManager ProcessTaskManager java java lang Thread Thread java</t>
  </si>
  <si>
    <t>Bug inference capture array resolution error Created attachment details Screenshot spurious errors JAVA Beta BETA JAVA number spurious local variable resolution errors Graal project source code reproduce small test checking code reproducing problem straightforward clone http openjdk java net graal graal rev graal unzip eclipse config zip attached bug report Start Eclipse running top JDK workspace directory graal Configure JavaSE Execution Environment File General Existing Projects Workspace Choose graal graal subdirectory discovered projects Building workspace completes errors Problems View spurious variable resolution errors attached screenshot</t>
  </si>
  <si>
    <t>Bug compiler NPE TypeBinding isProvablyDistinctTypeArgument Eclipse Java Development Tools Patch Java Support BETA BETA JAVA Steps reproduce Open java util stream SortedOps JDK Java Editor Open Type Error error log view eclipse buildId java version java vendor Oracle Corporation BootLoader constants linux ARCH gtk Framework arguments product org eclipse epp standard product showLocation Command arguments linux gtk arch product org eclipse epp standard product showLocation Error Sat Dec CET Error JDT Core AST creation java lang NullPointerException org eclipse jdt internal compiler lookup TypeBinding isProvablyDistinctTypeArgument TypeBinding java org eclipse jdt internal compiler lookup TypeBinding isProvablyDistinct TypeBinding java org eclipse jdt internal compiler ast CastExpression checkUnsafeCast CastExpression java org eclipse jdt internal compiler ast Expression checkCastTypesCompatibility Expression java org eclipse jdt internal compiler ast CastExpression resolveType CastExpression java org eclipse jdt internal compiler ast Assignment resolveType Assignment java org eclipse jdt internal compiler ast Expression resolve Expression java org eclipse jdt internal compiler ast AbstractMethodDeclaration resolveStatements AbstractMethodDeclaration java org eclipse jdt internal compiler ast ConstructorDeclaration resolveStatements ConstructorDeclaration java org eclipse jdt internal compiler ast AbstractMethodDeclaration resolve AbstractMethodDeclaration java org eclipse jdt internal compiler ast TypeDeclaration resolve TypeDeclaration java org eclipse jdt internal compiler ast TypeDeclaration resolve TypeDeclaration java org eclipse jdt internal compiler ast TypeDeclaration resolve TypeDeclaration java org eclipse jdt internal compiler ast TypeDeclaration resolve TypeDeclaration java org eclipse jdt internal compiler ast CompilationUnitDeclaration resolve CompilationUnitDeclaration java org eclipse jdt core dom CompilationUnitResolver resolve CompilationUnitResolver java org eclipse jdt core dom CompilationUnitResolver resolve CompilationUnitResolver java org eclipse jdt core dom ASTParser internalCreateAST ASTParser java org eclipse jdt core dom ASTParser createAST ASTParser java org eclipse jdt internal javaeditor ASTProvider ASTProvider java org eclipse core runtime SafeRunner SafeRunner java org eclipse jdt internal javaeditor ASTProvider createAST ASTProvider java org eclipse jdt internal javaeditor ASTProvider getAST ASTProvider java org eclipse jdt SharedASTProvider getAST SharedASTProvider java org eclipse jdt internal javaeditor ClassFileEditor ClassFileEditor java org eclipse core internal jobs Worker Worker java</t>
  </si>
  <si>
    <t>Bug Java Builder infinite loop ArrayIndexOutOfBoundsException analyseArguments problem large Java project december Java release java lang ArrayIndexOutOfBoundsException org eclipse jdt internal compiler ast Statement analyseArguments Statement java org eclipse jdt internal compiler ast MessageSend analyseCode MessageSend java org eclipse jdt internal compiler ast Block analyseCode Block java org eclipse jdt internal compiler ast TryStatement analyseCode TryStatement java org eclipse jdt internal compiler ast Block analyseCode Block java org eclipse jdt internal compiler ast IfStatement analyseCode IfStatement java org eclipse jdt internal compiler ast MethodDeclaration analyseCode MethodDeclaration java org eclipse jdt internal compiler ast TypeDeclaration internalAnalyseCode TypeDeclaration java org eclipse jdt internal compiler ast TypeDeclaration analyseCode TypeDeclaration java org eclipse jdt internal compiler ast CompilationUnitDeclaration analyseCode CompilationUnitDeclaration java org eclipse jdt internal compiler Compiler process Compiler java org eclipse jdt internal compiler ProcessTaskManager ProcessTaskManager java java lang Thread Unknown Source unsure occurs stack trace leaves desired figure problem occurs</t>
  </si>
  <si>
    <t>Bug compiler NullPointerException nullAnnotationUnsupportedLocation ProblemReporter java Java preview installed stacktrace compiling java lang NullPointerException org eclipse jdt internal compiler problem ProblemReporter nullAnnotationUnsupportedLocation ProblemReporter java org eclipse jdt internal compiler ast AllocationExpression checkIllegalNullAnnotation AllocationExpression java org eclipse jdt internal compiler ast AllocationExpression resolveType AllocationExpression java org eclipse jdt internal compiler ast MessageSend resolveType MessageSend java org eclipse jdt internal compiler ast Expression resolve Expression java org eclipse jdt internal compiler ast Block resolveUsing Block java org eclipse jdt internal compiler ast TryStatement resolve TryStatement java org eclipse jdt internal compiler ast AbstractMethodDeclaration resolveStatements AbstractMethodDeclaration java org eclipse jdt internal compiler ast MethodDeclaration resolveStatements MethodDeclaration java org eclipse jdt internal compiler ast AbstractMethodDeclaration resolve AbstractMethodDeclaration java org eclipse jdt internal compiler ast TypeDeclaration resolve TypeDeclaration java org eclipse jdt internal compiler ast TypeDeclaration resolve TypeDeclaration java org eclipse jdt internal compiler ast CompilationUnitDeclaration resolve CompilationUnitDeclaration java org eclipse jdt internal compiler Compiler resolve Compiler java org eclipse jdt internal compiler Compiler resolve Compiler java org eclipse jdt internal core CompilationUnitProblemFinder process CompilationUnitProblemFinder java org eclipse jdt internal core CompilationUnitProblemFinder process CompilationUnitProblemFinder java org eclipse jdt internal core ReconcileWorkingCopyOperation makeConsistent ReconcileWorkingCopyOperation java org eclipse jdt internal core ReconcileWorkingCopyOperation executeOperation ReconcileWorkingCopyOperation java org eclipse jdt internal core JavaModelOperation JavaModelOperation java org eclipse jdt internal core JavaModelOperation runOperation JavaModelOperation java org eclipse jdt internal core CompilationUnit reconcile CompilationUnit java org eclipse jdt internal text java JavaReconcilingStrategy reconcile JavaReconcilingStrategy java org eclipse jdt internal text java JavaReconcilingStrategy access JavaReconcilingStrategy java org eclipse jdt internal text java JavaReconcilingStrategy JavaReconcilingStrategy java org eclipse core runtime SafeRunner SafeRunner java org eclipse jdt internal text java JavaReconcilingStrategy reconcile JavaReconcilingStrategy java org eclipse jdt internal text java JavaReconcilingStrategy reconcile JavaReconcilingStrategy java org eclipse jdt internal text CompositeReconcilingStrategy reconcile CompositeReconcilingStrategy java org eclipse jdt internal text JavaCompositeReconcilingStrategy reconcile JavaCompositeReconcilingStrategy java org eclipse jface text reconciler MonoReconciler process MonoReconciler java org eclipse jface text reconciler AbstractReconciler BackgroundThread AbstractReconciler java caused wrong location Nonnull annotation source code Nonnull DbUpdater Removing Nonnull fixed problem version Java binaries BETA JAVA</t>
  </si>
  <si>
    <t>Bug NPE LambdaExpression isCompatibleWith test TestInlineLambdaArray TestInlineLambdaArray TestInlineLambdaArray TestInlineLambda foo Place java file save exception java lang NullPointerException org eclipse jdt internal compiler ast LambdaExpression isCompatibleWith LambdaExpression java org eclipse jdt internal compiler lookup PolyTypeBinding isCompatibleWith PolyTypeBinding java org eclipse jdt internal compiler lookup TypeBinding isCompatibleWith TypeBinding java org eclipse jdt internal compiler ast Expression resolveTypeExpecting Expression java org eclipse jdt internal compiler ast FunctionalExpression checkAgainstFinalTargetType FunctionalExpression java org eclipse jdt internal compiler ast ASTNode resolvePolyExpressionArguments ASTNode java org eclipse jdt internal compiler ast Statement findConstructorBinding Statement java org eclipse jdt internal compiler ast AllocationExpression resolveType AllocationExpression java org eclipse jdt internal compiler ast FieldDeclaration resolve FieldDeclaration java org eclipse jdt internal compiler ast TypeDeclaration resolve TypeDeclaration java org eclipse jdt internal compiler ast TypeDeclaration resolve TypeDeclaration java org eclipse jdt internal compiler ast CompilationUnitDeclaration resolve CompilationUnitDeclaration java org eclipse jdt internal compiler Compiler resolve Compiler java org eclipse jdt internal compiler Compiler resolve Compiler java org eclipse jdt internal core CompilationUnitProblemFinder process CompilationUnitProblemFinder java org eclipse jdt internal core CompilationUnitProblemFinder process CompilationUnitProblemFinder java org eclipse jdt internal core ReconcileWorkingCopyOperation makeConsistent ReconcileWorkingCopyOperation java org eclipse jdt internal core ReconcileWorkingCopyOperation executeOperation ReconcileWorkingCopyOperation java org eclipse jdt internal core JavaModelOperation JavaModelOperation java org eclipse jdt internal core JavaModelOperation runOperation JavaModelOperation java org eclipse jdt internal core CompilationUnit reconcile CompilationUnit java org eclipse jdt internal text java JavaReconcilingStrategy reconcile JavaReconcilingStrategy java</t>
  </si>
  <si>
    <t>Bug compiler Compiler scope enhanced loop expression wrong https bugs openjdk java net browse JDK javac started compiling code foo System println eclipse continues reject</t>
  </si>
  <si>
    <t>Bug internal error occurred Requesting Java AST selection java lang StackOverflowError Created attachment details eclipse project test error opening file eclipse editing Attached eclipse project test open Test java fire error internal error occurred Requesting Java AST selection java lang StackOverflowError jdk http wiki eclipse org JDT Eclipse Java Support BETA installed Eclipse Java Development Tools Patch Java Support BETA BETA JAVA org eclipse jdt java patch feature group Eclipse org Eclipse Plugin Development Environment Patch Java Support BETA BETA JAVA org eclipse pde java patch feature group Eclipse org Eclipse RCP Patch Java Support BETA BETA JAVA org eclipse rcp java patch feature group Eclipse org</t>
  </si>
  <si>
    <t>Bug compiler NPE ConstraintTypeFormula reduceSubType BETA JAVA Java project set JDK Search references method java util Objects requireNonNull ENTRY org eclipse core jobs MESSAGE internal error occurred Java Search STACK java lang NullPointerException org eclipse jdt internal compiler lookup ConstraintTypeFormula reduceSubType ConstraintTypeFormula java org eclipse jdt internal compiler lookup ConstraintTypeFormula reduce ConstraintTypeFormula java org eclipse jdt internal compiler lookup BoundSet reduceOneConstraint BoundSet java org eclipse jdt internal compiler lookup BoundSet addTypeBoundsFromWildcardBound BoundSet java org eclipse jdt internal compiler lookup BoundSet incorporate BoundSet java org eclipse jdt internal compiler lookup InferenceContext solve InferenceContext java org eclipse jdt internal compiler lookup ParameterizedGenericMethodBinding computeCompatibleMethod ParameterizedGenericMethodBinding java org eclipse jdt internal compiler lookup Scope computeCompatibleMethod Scope java org eclipse jdt internal compiler lookup Scope computeCompatibleMethod Scope java org eclipse jdt internal compiler lookup Scope findMethod Scope java org eclipse jdt internal compiler lookup Scope getMethod Scope java org eclipse jdt internal compiler ast MessageSend findMethodBinding MessageSend java org eclipse jdt internal compiler ast MessageSend resolveType MessageSend java org eclipse jdt internal compiler ast MessageSend resolveType MessageSend java org eclipse jdt internal compiler ast ReturnStatement resolve ReturnStatement java org eclipse jdt internal compiler ast AbstractMethodDeclaration resolveStatements AbstractMethodDeclaration java org eclipse jdt internal compiler ast MethodDeclaration resolveStatements MethodDeclaration java org eclipse jdt internal compiler ast AbstractMethodDeclaration resolve AbstractMethodDeclaration java org eclipse jdt internal compiler ast TypeDeclaration resolve TypeDeclaration java org eclipse jdt internal compiler ast TypeDeclaration resolve TypeDeclaration java org eclipse jdt internal compiler ast CompilationUnitDeclaration resolve CompilationUnitDeclaration java org eclipse jdt internal core search matching MatchLocator process MatchLocator java org eclipse jdt internal core search matching MatchLocator locateMatches MatchLocator java org eclipse jdt internal core search matching MatchLocator locateMatches MatchLocator java org eclipse jdt internal core search matching MatchLocator locateMatches MatchLocator java org eclipse jdt internal core search JavaSearchParticipant locateMatches JavaSearchParticipant java org eclipse jdt internal core search BasicSearchEngine findMatches BasicSearchEngine java org eclipse jdt internal core search BasicSearchEngine search BasicSearchEngine java org eclipse jdt core search SearchEngine search SearchEngine java org eclipse jdt internal search JavaSearchQuery JavaSearchQuery java org eclipse search internal InternalSearchUI InternalSearchJob InternalSearchUI java org eclipse core internal jobs Worker Worker java</t>
  </si>
  <si>
    <t>Bug java lang NullPointerException InferenceContext leavePolyInvocation InferenceContext java encountered problem compiling workspace java Eclipse Java Development Tools Patch Java Support BETA BETA JAVA org eclipse jdt java patch feature group Eclipse org Eclipse Plugin Development Environment Patch Java Support BETA BETA JAVA org eclipse pde java patch feature group Eclipse org Eclipse RCP Patch Java Support BETA BETA JAVA org eclipse rcp java patch feature group Eclipse org http wiki eclipse org JDT Eclipse Java Support BETA ENTRY org eclipse core resources MESSAGE Problems occurred invoking code plug org eclipse core resources STACK java lang NullPointerException org eclipse jdt internal compiler lookup InferenceContext leavePolyInvocation InferenceContext java org eclipse jdt internal compiler lookup ConstraintExpressionFormula reduce ConstraintExpressionFormula java org eclipse jdt internal compiler lookup BoundSet reduceOneConstraint BoundSet java org eclipse jdt internal compiler lookup InferenceContext reduce InferenceContext java org eclipse jdt internal compiler lookup InferenceContext solve InferenceContext java org eclipse jdt internal compiler lookup ParameterizedGenericMethodBinding computeCompatibleMethod ParameterizedGenericMethodBinding java org eclipse jdt internal compiler lookup Scope computeCompatibleMethod Scope java org eclipse jdt internal compiler lookup Scope computeCompatibleMethod Scope java org eclipse jdt internal compiler lookup Scope findMethod Scope java org eclipse jdt internal compiler lookup Scope getMethod Scope java org eclipse jdt internal compiler ast MessageSend findMethodBinding MessageSend java org eclipse jdt internal compiler ast MessageSend resolveType MessageSend java org eclipse jdt internal compiler ast ReturnStatement resolve ReturnStatement java org eclipse jdt internal compiler ast AbstractMethodDeclaration resolveStatements AbstractMethodDeclaration java org eclipse jdt internal compiler ast MethodDeclaration resolveStatements MethodDeclaration java org eclipse jdt internal compiler ast AbstractMethodDeclaration resolve AbstractMethodDeclaration java org eclipse jdt internal compiler ast TypeDeclaration resolve TypeDeclaration java org eclipse jdt internal compiler ast TypeDeclaration resolve TypeDeclaration java org eclipse jdt internal compiler ast QualifiedAllocationExpression resolveTypeForQualifiedAllocationExpression QualifiedAllocationExpression java org eclipse jdt internal compiler ast QualifiedAllocationExpression resolveType QualifiedAllocationExpression java org eclipse jdt internal compiler ast MessageSend resolveType MessageSend java org eclipse jdt internal compiler ast MessageSend resolveType MessageSend java org eclipse jdt internal compiler ast MessageSend resolveType MessageSend java org eclipse jdt internal compiler ast Expression resolve Expression java org eclipse jdt internal compiler ast AbstractMethodDeclaration resolveStatements AbstractMethodDeclaration java org eclipse jdt internal compiler ast MethodDeclaration resolveStatements MethodDeclaration java org eclipse jdt internal compiler ast AbstractMethodDeclaration resolve AbstractMethodDeclaration java org eclipse jdt internal compiler ast TypeDeclaration resolve TypeDeclaration java org eclipse jdt internal compiler ast TypeDeclaration resolve TypeDeclaration java org eclipse jdt internal compiler ast QualifiedAllocationExpression resolveTypeForQualifiedAllocationExpression QualifiedAllocationExpression java org eclipse jdt internal compiler ast QualifiedAllocationExpression resolveType QualifiedAllocationExpression java org eclipse jdt internal compiler ast FieldDeclaration resolve FieldDeclaration java org eclipse jdt internal compiler ast TypeDeclaration resolve TypeDeclaration java org eclipse jdt internal compiler ast TypeDeclaration resolve TypeDeclaration java org eclipse jdt internal compiler ast CompilationUnitDeclaration resolve CompilationUnitDeclaration java org eclipse jdt internal compiler Compiler process Compiler java org eclipse jdt internal compiler ProcessTaskManager ProcessTaskManager java java lang Thread Thread java eclipse buildId unknown java version java vendor Oracle Corporation BootLoader constants win ARCH win Framework arguments product org eclipse platform ide Command arguments product org eclipse platform ide data java data dev headjava dev file java data dev AnalyseJava metadata plugins org eclipse pde core Eclipse Infologic Java dev properties win win arch consoleLog</t>
  </si>
  <si>
    <t>Bug NPE TypeVariableBinding internalBoundCheck parentheses balanced semantically invalid IDE error spewing mode parentheses balanced missing annotations type reducing test NPEs started shifting operation stage report combination Error Log events steps reproduce problem Copy Paste code workspace save compose method annotations split method Remove parentheses apply Error Log displays lot errors java lang annotation Annotation java lang annotation ElementType java lang annotation Target Target ElementType TYPE Throwable Throwable Returns method Returns Annotation Target ElementType TYPE Returns Annotation Annotation FunctionalInterface CopyOfFunction Returns Returns apply CopyOfFunction apply Returns CopyOfFunction Returns compose CopyOfFunction apply apply trace Error Details Sun Jan EET Message Error JDT Core AST creation Severity Error Product Eclipse SDK org eclipse sdk ide Plugin org eclipse jdt Session Data eclipse buildId java version java vendor Oracle Corporation BootLoader constants win ARCH win Command arguments win win arch Exception Stack Trace java lang NullPointerException org eclipse jdt internal compiler lookup TypeVariableBinding internalBoundCheck TypeVariableBinding java org eclipse jdt internal compiler lookup TypeVariableBinding boundCheck TypeVariableBinding java org eclipse jdt internal compiler lookup ParameterizedTypeBinding boundCheck ParameterizedTypeBinding java org eclipse jdt internal compiler ast ParameterizedSingleTypeReference internalResolveLeafType ParameterizedSingleTypeReference java org eclipse jdt internal compiler ast ParameterizedSingleTypeReference internalResolveType ParameterizedSingleTypeReference java org eclipse jdt internal compiler ast ParameterizedSingleTypeReference resolveType ParameterizedSingleTypeReference java org eclipse jdt internal compiler ast TypeReference resolveType TypeReference java org eclipse jdt internal compiler ast CastExpression resolveType CastExpression java org eclipse jdt internal compiler ast MemberValuePair resolveTypeExpecting MemberValuePair java org eclipse jdt internal compiler ast Annotation resolveType Annotation java org eclipse jdt internal compiler ast ASTNode resolveAnnotations ASTNode java org eclipse jdt internal compiler ast ASTNode resolveAnnotations ASTNode java org eclipse jdt internal compiler lookup MethodBinding getAnnotationTagBits MethodBinding java org eclipse jdt internal compiler lookup SourceTypeBinding resolveTypesFor SourceTypeBinding java org eclipse jdt internal compiler lookup SourceTypeBinding methods SourceTypeBinding java org eclipse jdt internal compiler lookup SourceTypeBinding faultInTypesForFieldsAndMethods SourceTypeBinding java org eclipse jdt internal compiler lookup CompilationUnitScope faultInTypes CompilationUnitScope java org eclipse jdt core dom CompilationUnitResolver resolve CompilationUnitResolver java org eclipse jdt core dom CompilationUnitResolver resolve CompilationUnitResolver java org eclipse jdt core dom ASTParser internalCreateAST ASTParser java org eclipse jdt core dom ASTParser createAST ASTParser java org eclipse jdt internal javaeditor ASTProvider ASTProvider java org eclipse core runtime SafeRunner SafeRunner java org eclipse jdt internal javaeditor ASTProvider createAST ASTProvider java org eclipse jdt internal javaeditor ASTProvider getAST ASTProvider java org eclipse jdt SharedASTProvider getAST SharedASTProvider java org eclipse jdt internal viewsupport SelectionListenerWithASTManager PartListenerGroup calculateASTandInform SelectionListenerWithASTManager java org eclipse jdt internal viewsupport SelectionListenerWithASTManager PartListenerGroup SelectionListenerWithASTManager java org eclipse core internal jobs Worker Worker java</t>
  </si>
  <si>
    <t>Bug compiler UnsupportedOperationException conditional expression foo Object foo main String args Object Object System println foo triggers java lang UnsupportedOperationException Unexpected control flow reached Expression isCompatibleWith org eclipse jdt internal compiler ast Expression isCompatibleWith Expression java org eclipse jdt internal compiler ast ConditionalExpression isCompatibleWith ConditionalExpression java org eclipse jdt internal compiler lookup PolyTypeBinding isCompatibleWith PolyTypeBinding java org eclipse jdt internal compiler lookup Scope parameterCompatibilityLevel Scope java org eclipse jdt internal compiler lookup Scope parameterCompatibilityLevel Scope java org eclipse jdt internal compiler lookup Scope parameterCompatibilityLevel Scope java org eclipse jdt internal compiler lookup Scope computeCompatibleMethod Scope java org eclipse jdt internal compiler lookup Scope computeCompatibleMethod Scope java org eclipse jdt internal compiler lookup Scope findMethod Scope java org eclipse jdt internal compiler lookup Scope getImplicitMethod Scope java org eclipse jdt internal compiler ast MessageSend findMethodBinding MessageSend java org eclipse jdt internal compiler ast MessageSend resolveType MessageSend java org eclipse jdt internal compiler ast EqualExpression resolveType EqualExpression java org eclipse jdt internal compiler ast MessageSend resolveType MessageSend java org eclipse jdt internal compiler ast Expression resolve Expression java org eclipse jdt internal compiler ast AbstractMethodDeclaration resolveStatements AbstractMethodDeclaration java org eclipse jdt internal compiler ast MethodDeclaration resolveStatements MethodDeclaration java org eclipse jdt internal compiler ast AbstractMethodDeclaration resolve AbstractMethodDeclaration java org eclipse jdt internal compiler ast TypeDeclaration resolve TypeDeclaration java org eclipse jdt internal compiler ast TypeDeclaration resolve TypeDeclaration java org eclipse jdt internal compiler ast CompilationUnitDeclaration resolve CompilationUnitDeclaration java org eclipse jdt core dom CompilationUnitResolver resolve CompilationUnitResolver java org eclipse jdt core dom CompilationUnitResolver resolve CompilationUnitResolver java org eclipse jdt core dom ASTParser internalCreateAST ASTParser java org eclipse jdt core dom ASTParser createAST ASTParser java org eclipse jdt internal javaeditor ASTProvider ASTProvider java org eclipse core runtime SafeRunner SafeRunner java org eclipse jdt internal javaeditor ASTProvider createAST ASTProvider java org eclipse jdt internal javaeditor ASTProvider getAST ASTProvider java org eclipse jdt SharedASTProvider getAST SharedASTProvider java org eclipse jdt internal javaeditor ClipboardOperationAction getClipboardData ClipboardOperationAction java org eclipse jdt internal javaeditor ClipboardOperationAction doCutCopyWithImportsOperation ClipboardOperationAction java org eclipse jdt internal javaeditor ClipboardOperationAction internalDoOperation ClipboardOperationAction java org eclipse jdt internal javaeditor ClipboardOperationAction ClipboardOperationAction java org eclipse swt custom BusyIndicator showWhile BusyIndicator java org eclipse jdt internal javaeditor ClipboardOperationAction ClipboardOperationAction java org eclipse jface action Action runWithEvent Action java org eclipse jface commands ActionHandler execute ActionHandler java org eclipse internal handlers HandlerProxy execute HandlerProxy java sun reflect GeneratedMethodAccessor invoke Unknown Source sun reflect DelegatingMethodAccessorImpl invoke DelegatingMethodAccessorImpl java java lang reflect Method invoke Method java org eclipse core internal MethodRequestor execute MethodRequestor java org eclipse core internal InjectorImpl invokeUsingClass InjectorImpl java org eclipse core internal InjectorImpl invoke InjectorImpl java org eclipse core contexts ContextInjectionFactory invoke ContextInjectionFactory java org eclipse core commands internal HandlerServiceHandler execute HandlerServiceHandler java org eclipse core commands Command executeWithChecks Command java org eclipse core commands ParameterizedCommand executeWithChecks ParameterizedCommand java org eclipse core commands internal HandlerServiceImpl executeHandler HandlerServiceImpl java org eclipse bindings KeyBindingDispatcher executeCommand KeyBindingDispatcher java org eclipse bindings KeyBindingDispatcher press KeyBindingDispatcher java org eclipse bindings KeyBindingDispatcher processKeyEvent KeyBindingDispatcher java org eclipse bindings KeyBindingDispatcher filterKeySequenceBindings KeyBindingDispatcher java org eclipse bindings KeyBindingDispatcher access KeyBindingDispatcher java org eclipse bindings KeyBindingDispatcher KeyDownFilter handleEvent KeyBindingDispatcher java org eclipse swt widgets EventTable sendEvent EventTable java org eclipse swt widgets Display filterEvent Display java org eclipse swt widgets Widget sendEvent Widget java org eclipse swt widgets Widget sendEvent Widget java org eclipse swt widgets Widget sendEvent Widget java org eclipse swt widgets Widget sendKeyEvent Widget java org eclipse swt widgets Widget sendKeyEvent Widget java org eclipse swt widgets Widget wmChar Widget java org eclipse swt widgets Control Control java org eclipse swt widgets Canvas Canvas java org eclipse swt widgets Control windowProc Control java org eclipse swt widgets Canvas windowProc Canvas java org eclipse swt widgets Display windowProc Display java org eclipse swt internal win DispatchMessageW Method org eclipse swt internal win DispatchMessage java org eclipse swt widgets Display readAndDispatch Display java org eclipse internal workbench swt PartRenderingEngine PartRenderingEngine java org eclipse core databinding observable Realm runWithDefault Realm java org eclipse internal workbench swt PartRenderingEngine PartRenderingEngine java org eclipse internal workbench Workbench createAndRunUI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 org eclipse equinox launcher Main main Main java</t>
  </si>
  <si>
    <t>Bug dom ast Bindings reconciler missing type annotations Bindings reconciler missing type annotations launch clean runtime workspace JRE copy code clipboard paste Explorer batch caret bug imports getInner press Ctrl Enter created field type Random misses type annotations problem AST SharedASTProvider missing type annotations binding getInner expression ASTView SharedASTProvider getAST ICompilationUnit reconcile Workaround correct bindings Java editor ASTParser feed SharedASTProvider modify active editor bindings wrong bug imports java lang annotation ElementType java lang annotation Target Target ElementType TYPE bug imports java util Random java util getInner bug imports Client Random foo bug imports getInner</t>
  </si>
  <si>
    <t>Bug code assist Hang infinite loop Parser automatonWillShift test code shortcutter ShellLink String targetApplication String arguments String appUserModelID ShellLink Steps Click constructor red error marker place caret Press Ctrl Space invoke code assist unresponsive Tested Eclipse SDK latest BETA JAVA plugins doesn reproduce Eclipse SDK Stack trace hanging main thread java lang Thread RUNNABLE org eclipse jdt internal compiler parser Parser automatonWillShift Parser java org eclipse jdt internal compiler parser Parser atConflictScenario Parser java org eclipse jdt internal compiler parser Scanner maybeAtLambdaOrCast Scanner java org eclipse jdt internal compiler parser Scanner disambiguatedToken Scanner java org eclipse jdt internal compiler parser Scanner getNextToken Scanner java org eclipse jdt internal compiler parser Parser moveRecoveryCheckpoint Parser java org eclipse jdt internal codeassist impl AssistParser resumeAfterRecovery AssistParser java org eclipse jdt internal codeassist complete CompletionParser resumeAfterRecovery CompletionParser java org eclipse jdt internal compiler parser Parser resumeOnSyntaxError Parser java org eclipse jdt internal compiler parser Parser parse Parser java org eclipse jdt internal compiler parser Parser parse Parser java org eclipse jdt internal compiler parser Parser parse Parser java org eclipse jdt internal compiler parser Parser dietParse Parser java org eclipse jdt internal codeassist complete CompletionParser dietParse CompletionParser java org eclipse jdt internal codeassist CompletionEngine complete CompletionEngine java org eclipse jdt internal core Openable codeComplete Openable java org eclipse jdt internal core CompilationUnit codeComplete CompilationUnit java org eclipse jdt internal core CompilationUnit codeComplete CompilationUnit java org eclipse jdt internal text java JavaCompletionProposalComputer internalComputeCompletionProposals JavaCompletionProposalComputer java org eclipse jdt internal text java JavaCompletionProposalComputer computeCompletionProposals JavaCompletionProposalComputer java org eclipse jdt internal text java JavaTypeCompletionProposalComputer computeCompletionProposals JavaTypeCompletionProposalComputer java org eclipse jdt internal text java CompletionProposalComputerDescriptor computeCompletionProposals CompletionProposalComputerDescriptor java org eclipse jdt internal text java CompletionProposalCategory computeCompletionProposals CompletionProposalCategory java org eclipse jdt internal text java ContentAssistProcessor collectProposals ContentAssistProcessor java org eclipse jdt internal text java ContentAssistProcessor computeCompletionProposals ContentAssistProcessor java org eclipse jface text contentassist ContentAssistant computeCompletionProposals ContentAssistant java org eclipse jface text contentassist CompletionProposalPopup computeProposals CompletionProposalPopup java org eclipse jface text contentassist CompletionProposalPopup access CompletionProposalPopup java org eclipse jface text contentassist CompletionProposalPopup CompletionProposalPopup java org eclipse swt custom BusyIndicator showWhile BusyIndicator java org eclipse jface text contentassist CompletionProposalPopup showProposals CompletionProposalPopup java org eclipse jface text contentassist ContentAssistant showPossibleCompletions ContentAssistant java org eclipse jdt internal javaeditor CompilationUnitEditor AdaptedSourceViewer doOperation CompilationUnitEditor java org eclipse texteditor ContentAssistAction ContentAssistAction java org eclipse swt custom BusyIndicator showWhile BusyIndicator java org eclipse texteditor ContentAssistAction ContentAssistAction java org eclipse jface action Action runWithEvent Action java org eclipse jface commands ActionHandler execute ActionHandler java org eclipse internal handlers HandlerProxy execute HandlerProxy java sun reflect NativeMethodAccessorImpl invoke Method sun reflect NativeMethodAccessorImpl invoke Unknown Source sun reflect DelegatingMethodAccessorImpl invoke Unknown Source java lang reflect Method invoke Unknown Source org eclipse core internal MethodRequestor execute MethodRequestor java org eclipse core internal InjectorImpl invokeUsingClass InjectorImpl java org eclipse core internal InjectorImpl invoke InjectorImpl java org eclipse core contexts ContextInjectionFactory invoke ContextInjectionFactory java org eclipse core commands internal HandlerServiceHandler execute HandlerServiceHandler java org eclipse core commands Command executeWithChecks Command java org eclipse core commands ParameterizedCommand executeWithChecks ParameterizedCommand java org eclipse core commands internal HandlerServiceImpl executeHandler HandlerServiceImpl java org eclipse bindings KeyBindingDispatcher executeCommand KeyBindingDispatcher java org eclipse bindings KeyBindingDispatcher press KeyBindingDispatcher java org eclipse bindings KeyBindingDispatcher processKeyEvent KeyBindingDispatcher java org eclipse bindings KeyBindingDispatcher filterKeySequenceBindings KeyBindingDispatcher java org eclipse bindings KeyBindingDispatcher access KeyBindingDispatcher java org eclipse bindings KeyBindingDispatcher KeyDownFilter handleEvent KeyBindingDispatcher java org eclipse swt widgets EventTable sendEvent EventTable java org eclipse swt widgets Display filterEvent Display java org eclipse swt widgets Widget sendEvent Widget java org eclipse swt widgets Widget sendEvent Widget java org eclipse swt widgets Widget sendEvent Widget java org eclipse swt widgets Widget sendKeyEvent Widget java org eclipse swt widgets Widget sendKeyEvent Widget java org eclipse swt widgets Widget wmChar Widget java org eclipse swt widgets Control Control java org eclipse swt widgets Canvas Canvas java org eclipse swt widgets Control windowProc Control java org eclipse swt widgets Canvas windowProc Canvas java org eclipse swt widgets Display windowProc Display java org eclipse swt internal win DispatchMessageW Method org eclipse swt internal win DispatchMessage java org eclipse swt widgets Display readAndDispatch Display java org eclipse internal workbench swt PartRenderingEngine PartRenderingEngine java org eclipse core databinding observable Realm runWithDefault Realm java org eclipse internal workbench swt PartRenderingEngine PartRenderingEngine java org eclipse internal workbench Workbench createAndRunUI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Unknown Source sun reflect DelegatingMethodAccessorImpl invoke Unknown Source java lang reflect Method invoke Unknown Source org eclipse equinox launcher Main invokeFramework Main java org eclipse equinox launcher Main basicRun Main java org eclipse equinox launcher Main Main java org eclipse equinox launcher Main main Main java</t>
  </si>
  <si>
    <t>Bug compiler NPE org eclipse jdt internal compiler lookup Scope parameterCompatibilityLevel Scope java NPE compiling piece code testError assertEquals assertEquals String String assertEquals Object Object object classes files considered bug understand compiler choose equals methods Eclipse Java Development Tools Patch Java Support BETA BETA JAVA Eclipse Plugin Development Environment Patch Java Support BETA BETA JAVA Eclipse RCP Patch Java Support BETA BETA JAVA stack java lang NullPointerException org eclipse jdt internal compiler lookup Scope parameterCompatibilityLevel Scope java org eclipse jdt internal compiler lookup Scope parameterCompatibilityLevel Scope java org eclipse jdt internal compiler lookup Scope parameterCompatibilityLevel Scope java org eclipse jdt internal compiler lookup Scope mostSpecificMethodBinding Scope java org eclipse jdt internal compiler lookup Scope findMethod Scope java org eclipse jdt internal compiler lookup Scope findMethod Scope java org eclipse jdt internal compiler lookup Scope getImplicitMethod Scope java org eclipse jdt internal compiler ast MessageSend findMethodBinding MessageSend java org eclipse jdt internal compiler ast MessageSend resolveType MessageSend java org eclipse jdt internal compiler ast Expression resolve Expression java org eclipse jdt internal compiler ast AbstractMethodDeclaration resolveStatements AbstractMethodDeclaration java org eclipse jdt internal compiler ast MethodDeclaration resolveStatements MethodDeclaration java org eclipse jdt internal compiler ast AbstractMethodDeclaration resolve AbstractMethodDeclaration java org eclipse jdt internal compiler ast TypeDeclaration resolve TypeDeclaration java org eclipse jdt internal compiler ast TypeDeclaration resolve TypeDeclaration java org eclipse jdt internal compiler ast CompilationUnitDeclaration resolve CompilationUnitDeclaration java org eclipse jdt core dom CompilationUnitResolver resolve CompilationUnitResolver java org eclipse jdt core dom CompilationUnitResolver resolve CompilationUnitResolver java org eclipse jdt core dom ASTParser internalCreateAST ASTParser java org eclipse jdt core dom ASTParser createAST ASTParser java org eclipse jdt internal javaeditor ASTProvider ASTProvider java org eclipse core runtime SafeRunner SafeRunner java org eclipse jdt internal javaeditor ASTProvider createAST ASTProvider java org eclipse jdt internal javaeditor ASTProvider getAST ASTProvider java org eclipse jdt SharedASTProvider getAST SharedASTProvider java org eclipse jdt internal viewsupport SelectionListenerWithASTManager PartListenerGroup calculateASTandInform SelectionListenerWithASTManager java org eclipse jdt internal viewsupport SelectionListenerWithASTManager PartListenerGroup SelectionListenerWithASTManager java org eclipse core internal jobs Worker Worker java</t>
  </si>
  <si>
    <t>Bug compiler TypeVariableBinding ArrayBinding EJC compile snippet Test Tree model Node Leaf Leaf Tree Tree Node Tree children Tree Leaf java lang ClassCastException org eclipse jdt internal compiler lookup TypeVariableBinding org eclipse jdt internal compiler lookup ArrayBinding org eclipse jdt internal compiler lookup InferenceContext varArgTypes InferenceContext java org eclipse jdt internal compiler lookup InferenceContext addConstraintsToC InferenceContext java org eclipse jdt internal compiler lookup InferenceContext addConstraintsToC OneExpr InferenceContext java org eclipse jdt internal compiler lookup InferenceContext addConstraintsToC InferenceContext java org eclipse jdt internal compiler lookup InferenceContext inferInvocationType InferenceContext java org eclipse jdt internal compiler lookup InferenceContext inferInvocationType InferenceContext java org eclipse jdt internal compiler lookup Scope inferInvocationType Scope java org eclipse jdt internal compiler lookup Scope findDefaultAbstractMethod Scope java org eclipse jdt internal compiler lookup Scope findMethod Scope java org eclipse jdt internal compiler lookup Scope findMethod Scope java org eclipse jdt internal compiler lookup Scope getImplicitMethod Scope java org eclipse jdt internal compiler ast MessageSend findMethodBinding MessageSend java org eclipse jdt internal compiler ast MessageSend resolveType MessageSend java org eclipse jdt internal compiler ast ReturnStatement resolve ReturnStatement java org eclipse jdt internal compiler ast AbstractMethodDeclaration resolveStatements AbstractMethodDeclaration java org eclipse jdt internal compiler ast MethodDeclaration resolveStatements MethodDeclaration java org eclipse jdt internal compiler ast AbstractMethodDeclaration resolve AbstractMethodDeclaration java org eclipse jdt internal compiler ast TypeDeclaration resolve TypeDeclaration java org eclipse jdt internal compiler ast TypeDeclaration resolve TypeDeclaration java org eclipse jdt internal compiler ast CompilationUnitDeclaration resolve CompilationUnitDeclaration java org eclipse jdt core dom CompilationUnitResolver resolve CompilationUnitResolver java org eclipse jdt core dom CompilationUnitResolver resolve CompilationUnitResolver java org eclipse jdt core dom ASTParser internalCreateAST ASTParser java org eclipse jdt core dom ASTParser createAST ASTParser java org eclipse jdt internal javaeditor ASTProvider ASTProvider java org eclipse core runtime SafeRunner SafeRunner java org eclipse jdt internal javaeditor ASTProvider createAST ASTProvider java org eclipse jdt internal javaeditor ASTProvider getAST ASTProvider java org eclipse jdt SharedASTProvider getAST SharedASTProvider java org eclipse jdt internal viewsupport SelectionListenerWithASTManager PartListenerGroup calculateASTandInform SelectionListenerWithASTManager java org eclipse jdt internal viewsupport SelectionListenerWithASTManager PartListenerGroup SelectionListenerWithASTManager java org eclipse core internal jobs Worker Worker java</t>
  </si>
  <si>
    <t>Bug bytecode Bad type operand stack Running snipped Eclipse JAVA BETA produces error Running command jdk works fine Main main String args test test Option Option Option Exception thread main java lang VerifyError Bad type operand stack Exception Details Location Main main Ljava lang String invokespecial Reason Type current frame stack assignable java lang Object Current Frame bci flags locals Ljava lang String stack uninitialized uninitialized Bytecode java lang getDeclaredMethods Method java lang privateGetDeclaredMethods java java lang getMethod java java lang getMethod java sun launcher LauncherHelper validateMainClass LauncherHelper java sun launcher LauncherHelper checkAndLoadMain LauncherHelper java</t>
  </si>
  <si>
    <t>Bug compiler Missing types NPE lambda analysis https bugs eclipse org bugs bug cgi bug foo String charAt Place caret String press Backspace delete exception java lang NullPointerException org eclipse jdt internal compiler ast MessageSend analyseCode MessageSend java org eclipse jdt internal compiler ast Block analyseCode Block java org eclipse jdt internal compiler ast LambdaExpression analyseCode LambdaExpression java org eclipse jdt internal compiler ast FieldDeclaration analyseCode FieldDeclaration java org eclipse jdt internal compiler ast TypeDeclaration internalAnalyseCode TypeDeclaration java org eclipse jdt internal compiler ast TypeDeclaration analyseCode TypeDeclaration java org eclipse jdt internal compiler ast CompilationUnitDeclaration analyseCode CompilationUnitDeclaration java org eclipse jdt core dom CompilationUnitResolver resolve CompilationUnitResolver java org eclipse jdt core dom CompilationUnitResolver resolve CompilationUnitResolver java org eclipse jdt core dom ASTParser internalCreateAST ASTParser java org eclipse jdt core dom ASTParser createAST ASTParser java org eclipse jdt internal javaeditor ASTProvider ASTProvider java org eclipse core runtime SafeRunner SafeRunner java org eclipse jdt internal javaeditor ASTProvider createAST ASTProvider java</t>
  </si>
  <si>
    <t>Bug CCE hover pkg test FunctionalInterface foo fun test Exception Hover clause exception java lang ClassCastException org eclipse jdt internal compiler ast ForStatement org eclipse jdt internal compiler ast LambdaExpression org eclipse jdt internal compiler parser Parser consumeLambdaExpression Parser java org eclipse jdt internal codeassist select SelectionParser consumeLambdaExpression SelectionParser java org eclipse jdt internal compiler parser Parser consumeRule Parser java org eclipse jdt internal compiler parser Parser parse Parser java org eclipse jdt internal codeassist impl AssistParser parseBlockStatements AssistParser java org eclipse jdt internal codeassist impl AssistParser parseBlockStatements AssistParser java org eclipse jdt internal codeassist impl Engine parseBlockStatements Engine java org eclipse jdt internal codeassist impl Engine parseBlockStatements Engine java org eclipse jdt internal codeassist SelectionEngine select SelectionEngine java org eclipse jdt internal core Openable codeSelect Openable java org eclipse jdt internal core CompilationUnit codeSelect CompilationUnit java org eclipse jdt internal core CompilationUnit codeSelect CompilationUnit java org eclipse jdt internal text java hover AbstractJavaEditorTextHover getJavaElementsAt AbstractJavaEditorTextHover java</t>
  </si>
  <si>
    <t>Bug model Mitigate issues Lambda model element hierarchy lacking support binary elements select java util function Function apply Search References Hierarchy NPE AFAICS problem lambda java util function Function compose LambdaExpression SourceType lambda binary type implementation SourceType getPrimaryElement doesn sense ENTRY org eclipse core jobs MESSAGE internal error occurred Java Search STACK java lang NullPointerException org eclipse jdt internal core SourceType getPrimaryElement SourceType java org eclipse jdt internal core JavaElement getPrimaryElement JavaElement java org eclipse jdt internal core search HierarchyScope enclosesType HierarchyScope java org eclipse jdt internal core search HierarchyScope encloses HierarchyScope java org eclipse jdt internal core search matching MatchLocator encloses MatchLocator java org eclipse jdt internal core search matching MatchLocator reportMatching MatchLocator java org eclipse jdt internal core search matching MemberDeclarationVisitor visit MemberDeclarationVisitor java org eclipse jdt internal compiler ast LambdaExpression traverse LambdaExpression java org eclipse jdt internal compiler ast ReturnStatement traverse ReturnStatement java org eclipse jdt internal compiler ast MethodDeclaration traverse MethodDeclaration java org eclipse jdt internal core search matching MatchLocator reportMatching MatchLocator java org eclipse jdt internal core search matching MatchLocator reportMatching MatchLocator java org eclipse jdt internal core search matching MatchLocator reportMatching MatchLocator java org eclipse jdt internal core search matching MatchLocator process MatchLocator java org eclipse jdt internal core search matching MatchLocator locateMatches MatchLocator java org eclipse jdt internal core search matching MatchLocator locateMatches MatchLocator java org eclipse jdt internal core search matching MatchLocator locateMatches MatchLocator java org eclipse jdt internal core search JavaSearchParticipant locateMatches JavaSearchParticipant java org eclipse jdt internal core search BasicSearchEngine findMatches BasicSearchEngine java org eclipse jdt internal core search BasicSearchEngine search BasicSearchEngine java org eclipse jdt core search SearchEngine search SearchEngine java org eclipse jdt internal search JavaSearchQuery JavaSearchQuery java org eclipse search internal InternalSearchUI InternalSearchJob InternalSearchUI java org eclipse core internal jobs Worker Worker java</t>
  </si>
  <si>
    <t>Bug Test failures JRE Bug comment modified moved address issue tests jdt core tests build IncrementalTests errors jdt core tests compiler failures GRT CDT test jdt core tests model Errors tests NullAnnotationModelTests</t>
  </si>
  <si>
    <t>Bug compiler NPE Method org eclipse jdt annotation NonNullByDefault NonNullByDefault java lang NullPointerException org eclipse jdt internal compiler lookup MethodBinding fillInDefaultNonNullness MethodBinding java org eclipse jdt internal compiler lookup ImplicitNullAnnotationVerifier checkImplicitNullAnnotations ImplicitNullAnnotationVerifier java org eclipse jdt internal compiler lookup SourceTypeBinding createArgumentBindings SourceTypeBinding java org eclipse jdt internal compiler lookup SourceTypeBinding resolveTypesFor SourceTypeBinding java org eclipse jdt internal compiler lookup SourceTypeBinding methods SourceTypeBinding java org eclipse jdt internal compiler lookup SourceTypeBinding faultInTypesForFieldsAndMethods SourceTypeBinding java org eclipse jdt internal compiler lookup CompilationUnitScope faultInTypes CompilationUnitScope java org eclipse jdt core dom CompilationUnitResolver resolve CompilationUnitResolver java org eclipse jdt core dom CompilationUnitResolver resolve CompilationUnitResolver java org eclipse jdt core dom ASTParser internalCreateAST ASTParser java org eclipse jdt core dom ASTParser createAST ASTParser java org eclipse jdt internal javaeditor ASTProvider ASTProvider java org eclipse core runtime SafeRunner SafeRunner java org eclipse jdt internal javaeditor ASTProvider createAST ASTProvider java org eclipse jdt internal javaeditor ASTProvider getAST ASTProvider java org eclipse jdt SharedASTProvider getAST SharedASTProvider java org eclipse jdt internal viewsupport SelectionListenerWithASTManager PartListenerGroup calculateASTandInform SelectionListenerWithASTManager java org eclipse jdt internal viewsupport SelectionListenerWithASTManager PartListenerGroup SelectionListenerWithASTManager java org eclipse core internal jobs Worker Worker java</t>
  </si>
  <si>
    <t>Bug performance Regression SearchableEnvironment findConstructorDeclarations Dear JDT team switching platform Neon milestones milestone Code Recommenders integration tests started fail SubwordsCompletionProposalComputerIntegrationTest test simulated user triggers content assist InputStream Ziut ctrl space hood Code Recommenders subword completion triggers InputStream ctrl space result large number production scenario subwords character prefix test simulates user triggers content assist calls warmup exercise previous versions JDT test Kepler Luna Mars Neon ATM warmup reliably prevented timeout exercise Neon longer occurs warmup expected exercise call org eclipse core runtime OperationCanceledException org eclipse jdt internal core SearchableEnvironment findConstructorDeclarations SearchableEnvironment java org eclipse jdt internal codeassist CompletionEngine findTypesAndPackages CompletionEngine java org eclipse jdt internal codeassist CompletionEngine completionOnSingleTypeReference CompletionEngine java org eclipse jdt internal codeassist CompletionEngine complete CompletionEngine java org eclipse jdt internal codeassist CompletionEngine complete CompletionEngine java org eclipse jdt internal core Openable codeComplete Openable java org eclipse jdt internal core CompilationUnit codeComplete CompilationUnit java org eclipse jdt internal core CompilationUnit codeComplete CompilationUnit java org eclipse recommenders internal subwords rcp SubwordsSessionProcessor computeProposals SubwordsSessionProcessor java org eclipse recommenders internal subwords rcp SubwordsSessionProcessor getNewProposals SubwordsSessionProcessor java org eclipse recommenders internal subwords rcp SubwordsSessionProcessor initializeContext SubwordsSessionProcessor java org eclipse recommenders completion rcp processable IntelligentCompletionProposalComputer fireInitializeContext IntelligentCompletionProposalComputer java org eclipse recommenders completion rcp processable IntelligentCompletionProposalComputer computeCompletionProposals IntelligentCompletionProposalComputer java org eclipse recommenders subwords rcp SubwordsCompletionProposalComputerIntegrationTest exercise SubwordsCompletionProposalComputerIntegrationTest java org eclipse recommenders subwords rcp SubwordsCompletionProposalComputerIntegrationTest warmup SubwordsCompletionProposalComputerIntegrationTest java org eclipse recommenders subwords rcp SubwordsCompletionProposalComputerIntegrationTest test SubwordsCompletionProposalComputerIntegrationTest java integration test minimal test assistance wishes Andreas https hudson eclipse org recommenders job org eclipse recommenders gerrit https git eclipse org recommenders org eclipse recommenders git tree tests org eclipse recommenders completion rcp tests src org eclipse recommenders subwords rcp SubwordsCompletionProposalComputerIntegrationTest java</t>
  </si>
  <si>
    <t>Bug Code assist fails capitalization Build code assist bundle don type org osgi framework Bundle list proposals proposal org osgi framework BundleActivator Code assisting Bundle correctly type org osgi framework Bundle matters code assist top method ExternalToolsBuilder build</t>
  </si>
  <si>
    <t>Bug Code assist javadoc confused duplicate java lang String Create java lang String shadowing JDK add main method invoke code assist String parameter type main method Str observe entries String code assist popup javadoc local Note correct JDK javadoc code assist file doesn duplicate String</t>
  </si>
  <si>
    <t>Bug NPE code assist code code assist Stack NestedGenerics Stack List Object stack Stack List Object java lang NullPointerException java lang Throwable init Throwable java java lang Throwable init Throwable java java lang NullPointerException init NullPointerException java java lang String init String java org eclipse jdt internal compiler problem ProblemReporter duplicateMethodInType ProblemReporter java org eclipse jdt internal compiler lookup SourceTypeBinding methods SourceTypeBinding java org eclipse jdt internal compiler lookup ReferenceBinding availableMethods ReferenceBinding java org eclipse jdt internal codeassist CompletionEngine findMethods CompletionEngine java org eclipse jdt internal codeassist CompletionEngine complete CompletionEngine java org eclipse jdt internal codeassist CompletionEngine complete CompletionEngine java org eclipse jdt internal core Openable codeComplete Openable java org eclipse jdt internal core CompilationUnit codeComplete CompilationUnit java org eclipse jdt internal core CompilationUnit codeComplete CompilationUnit java org eclipse jdt internal text java JavaCompletionProcessor internalComputeCompletionProposals JavaCompletionProcessor java org eclipse jdt internal text java JavaCompletionProcessor computeCompletionProposals JavaCompletionProcessor java org eclipse jface text contentassist ContentAssistant computeCompletionProposals ContentAssistant java org eclipse jface text contentassist CompletionProposalPopup computeProposals CompletionProposalPopup java org eclipse jface text contentassist CompletionProposalPopup access CompletionProposalPopup java org eclipse jface text contentassist CompletionProposalPopup CompletionProposalPopup java org eclipse swt custom BusyIndicator showWhile BusyIndicator java org eclipse jface text contentassist CompletionProposalPopup showProposals CompletionProposalPopup java org eclipse jface text contentassist ContentAssistant showPossibleCompletions ContentAssistant java org eclipse jdt internal javaeditor CompilationUnitEditor AdaptedSourceViewer doOperation CompilationUnitEditor java org eclipse texteditor ContentAssistAction ContentAssistAction java org eclipse swt custom BusyIndicator showWhile BusyIndicator java org eclipse texteditor ContentAssistAction ContentAssistAction java org eclipse jface action Action runWithEvent Action java org eclipse commands ActionHandler execute ActionHandler java org eclipse internal commands Command execute Command java org eclipse internal WorkbenchKeyboard executeCommand WorkbenchKeyboard java org eclipse internal WorkbenchKeyboard press WorkbenchKeyboard java org eclipse internal WorkbenchKeyboard processKeyEvent WorkbenchKeyboard java org eclipse internal WorkbenchKeyboard filterKeySequenceBindings WorkbenchKeyboard java org eclipse internal WorkbenchKeyboard access WorkbenchKeyboard java org eclipse internal WorkbenchKeyboard handleEvent WorkbenchKeyboard java org eclipse swt widgets EventTable sendEvent EventTable java org eclipse swt widgets Display filterEvent Display java org eclipse swt widgets Widget sendEvent Widget java org eclipse swt widgets Widget sendEvent Widget java org eclipse swt widgets Widget sendEvent Widget java org eclipse swt widgets Control sendKeyEvent Control java org eclipse swt widgets Control sendKeyEvent Control java org eclipse swt widgets Control Control java org eclipse swt widgets Control windowProc Control java org eclipse swt widgets Display windowProc Display java org eclipse swt internal win DispatchMessageW Method org eclipse swt internal win DispatchMessage java org eclipse swt widgets Display readAndDispatch Display java org eclipse internal Workbench runEventLoop Workbench java org eclipse internal Workbench runUI Workbench java org eclipse internal Workbench createAndRunWorkbench Workbench java org eclipse PlatformUI createAndRunWorkbench PlatformUI java org eclipse internal ide IDEApplication IDEApplication java org eclipse core internal runtime PlatformActivator PlatformActivator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core launcher Main basicRun Main java org eclipse core launcher Main Main java org eclipse core launcher Main main Main java</t>
  </si>
  <si>
    <t>Bug NPE internal error occurred Override indicator installation job Version Build error displayed launching workbench Java editor open java lang ExceptionInInitializerError org eclipse jdt core dom AST newConditionalExpression AST java org eclipse jdt core dom ASTConverter convert ASTConverter java org eclipse jdt core dom ASTConverter convert ASTConverter java org eclipse jdt core dom ASTConverter convert ASTConverter java org eclipse jdt core dom ASTConverter convert ASTConverter java org eclipse jdt core dom ASTConverter convert ASTConverter java org eclipse jdt core dom ASTConverter buildBodyDeclarations ASTConverter java org eclipse jdt core dom ASTConverter convert ASTConverter java org eclipse jdt core dom ASTConverter convert ASTConverter java org eclipse jdt core dom ASTParser convert ASTParser java org eclipse jdt core dom ASTParser internalCreateAST ASTParser java org eclipse jdt core dom ASTParser createAST ASTParser java org eclipse jdt internal javaeditor ASTProvider createAST ASTProvider java org eclipse jdt internal javaeditor ASTProvider getAST ASTProvider java org eclipse jdt internal javaeditor JavaEditor JavaEditor java org eclipse core internal jobs Worker Worker java Caused java lang NullPointerException org eclipse jdt core dom ASTNode addProperty ASTNode java org eclipse jdt core dom ConditionalExpression clinit ConditionalExpression java eclipse buildId java version java vendor Sun Microsystems BootLoader constants win ARCH win</t>
  </si>
  <si>
    <t>Bug ASTNodes deal modifiers offer method setModifiers List modifiers Dealing modifiers API complicated copy modifiers existing node node ease ASTNodes deal modifiers offer method setModifiers List modifiers methods copies modifiers parameter list modifier list managed node current list emptied</t>
  </si>
  <si>
    <t>Bug Auto Completion loop List Integer cont ArrayList Integer Integer cont pressing ctrl space afer completions</t>
  </si>
  <si>
    <t>Bug code completion doesn work Array code foo java util ArrayList foo foo String tmp String ArrayList ArrayList tmp String toArray tmp Array String code completion doesn work version Version Build code</t>
  </si>
  <si>
    <t>Bug CodeAssist failure simple test create Object cursor foo lenth length System println</t>
  </si>
  <si>
    <t>Bug Deleted configs remain favorite list Add launch configuration favorites Delete configurations launch configuration dialog configurations remain listed favorites</t>
  </si>
  <si>
    <t>Bug assist suggestion collections code completiom nicely suggests names arrays Report CODE ASSIST reports nice worked collections Set Report CODE ASSIST suggests set reports understand colletions special classes generics containers collections completion</t>
  </si>
  <si>
    <t>Bug Exceptions thrown type period slash Javadoc method Reproducible method create javadoc comment type period slash comment exceptions thrown JDT Warning Content Assist Disabling org eclipse jdt JavaTypeCompletionProposalComputer org eclipse jdt JavaTypeCompletionProposalComputer extension javaCompletionProposalComputer extension point Reason extension thrown runtime exception java lang ClassCastException org eclipse jdt internal codeassist complete CompletionJavadoc incompatible org eclipse jdt internal compiler ast Statement org eclipse jdt internal codeassist complete CompletionParser buildMoreCompletionContext CompletionParser java org eclipse jdt internal codeassist complete CompletionParser attachOrphanCompletionNode CompletionParser java org eclipse jdt internal codeassist complete CompletionParser updateRecoveryState CompletionParser java org eclipse jdt internal compiler parser Parser resumeOnSyntaxError Parser java org eclipse jdt internal compiler parser Parser parse Parser java org eclipse jdt internal codeassist impl AssistParser parseBlockStatements AssistParser java org eclipse jdt internal codeassist impl AssistParser parseBlockStatements AssistParser java org eclipse jdt internal codeassist impl Engine parseBlockStatements Engine java org eclipse jdt internal codeassist impl Engine parseBlockStatements Engine java org eclipse jdt internal codeassist CompletionEngine complete CompletionEngine java org eclipse jdt internal core Openable codeComplete Openable java org eclipse jdt internal core CompilationUnit codeComplete CompilationUnit java org eclipse jdt internal core CompilationUnit codeComplete CompilationUnit java org eclipse jdt internal text java JavaCompletionProposalComputer internalComputeCompletionProposals JavaCompletionProposalComputer java org eclipse jdt internal text java JavaCompletionProposalComputer computeCompletionProposals JavaCompletionProposalComputer java org eclipse jdt internal text java JavaTypeCompletionProposalComputer computeCompletionProposals JavaTypeCompletionProposalComputer java org eclipse jdt internal text java CompletionProposalComputerDescriptor computeCompletionProposals CompletionProposalComputerDescriptor java org eclipse jdt internal text java CompletionProposalCategory computeCompletionProposals CompletionProposalCategory java org eclipse jdt internal text java ContentAssistProcessor collectProposals ContentAssistProcessor java org eclipse jdt internal text java ContentAssistProcessor computeCompletionProposals ContentAssistProcessor java org eclipse jface text contentassist ContentAssistant computeCompletionProposals ContentAssistant java org eclipse jface text contentassist CompletionProposalPopup computeProposals CompletionProposalPopup java org eclipse jface text contentassist CompletionProposalPopup access CompletionProposalPopup java org eclipse jface text contentassist CompletionProposalPopup CompletionProposalPopup java org eclipse swt custom BusyIndicator showWhile BusyIndicator java org eclipse jface text contentassist CompletionProposalPopup showProposals CompletionProposalPopup java org eclipse jface text contentassist ContentAssistant ContentAssistant java org eclipse swt widgets RunnableLock RunnableLock java org eclipse swt widgets Synchronizer runAsyncMessages Synchronizer java org eclipse swt widgets Display runAsyncMessages Display java org eclipse swt widgets Display readAndDispatch Display java org eclipse internal Workbench runEventLoop Workbench java org eclipse internal Workbench runUI Workbench java org eclipse internal Workbench createAndRunWorkbench Workbench java org eclipse PlatformUI createAndRunWorkbench PlatformUI java org eclipse internal ide IDEApplication IDEApplication java org eclipse core internal runtime PlatformActivator PlatformActivator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NativeMethodAccessorImpl invoke NativeMethodAccessorImpl java sun reflect DelegatingMethodAccessorImpl invoke DelegatingMethodAccessorImpl java java lang reflect Method invoke Method java org eclipse core launcher Main invokeFramework Main java org eclipse core launcher Main basicRun Main java org eclipse core launcher Main Main java org eclipse core launcher Main main Main java Warning Content Assist Disabling org eclipse jdt JavaNoTypeCompletionProposalComputer org eclipse jdt JavaNoTypeCompletionProposalComputer extension javaCompletionProposalComputer extension point Reason extension thrown runtime exception java lang ClassCastException org eclipse jdt internal codeassist complete CompletionJavadoc incompatible org eclipse jdt internal compiler ast Statement org eclipse jdt internal codeassist complete CompletionParser buildMoreCompletionContext CompletionParser java org eclipse jdt internal codeassist complete CompletionParser attachOrphanCompletionNode CompletionParser java org eclipse jdt internal codeassist complete CompletionParser updateRecoveryState CompletionParser java org eclipse jdt internal compiler parser Parser resumeOnSyntaxError Parser java org eclipse jdt internal compiler parser Parser parse Parser java org eclipse jdt internal codeassist impl AssistParser parseBlockStatements AssistParser java org eclipse jdt internal codeassist impl AssistParser parseBlockStatements AssistParser java org eclipse jdt internal codeassist impl Engine parseBlockStatements Engine java org eclipse jdt internal codeassist impl Engine parseBlockStatements Engine java org eclipse jdt internal codeassist CompletionEngine complete CompletionEngine java org eclipse jdt internal core Openable codeComplete Openable java org eclipse jdt internal core CompilationUnit codeComplete CompilationUnit java org eclipse jdt internal core CompilationUnit codeComplete CompilationUnit java org eclipse jdt internal text java JavaCompletionProposalComputer internalComputeCompletionProposals JavaCompletionProposalComputer java org eclipse jdt internal text java JavaCompletionProposalComputer computeCompletionProposals JavaCompletionProposalComputer java org eclipse jdt internal text java CompletionProposalComputerDescriptor computeCompletionProposals CompletionProposalComputerDescriptor java org eclipse jdt internal text java CompletionProposalCategory computeCompletionProposals CompletionProposalCategory java org eclipse jdt internal text java ContentAssistProcessor collectProposals ContentAssistProcessor java org eclipse jdt internal text java ContentAssistProcessor computeCompletionProposals ContentAssistProcessor java org eclipse jface text contentassist ContentAssistant computeCompletionProposals ContentAssistant java org eclipse jface text contentassist CompletionProposalPopup computeProposals CompletionProposalPopup java org eclipse jface text contentassist CompletionProposalPopup access CompletionProposalPopup java org eclipse jface text contentassist CompletionProposalPopup CompletionProposalPopup java org eclipse swt custom BusyIndicator showWhile BusyIndicator java org eclipse jface text contentassist CompletionProposalPopup showProposals CompletionProposalPopup java org eclipse jface text contentassist ContentAssistant ContentAssistant java org eclipse swt widgets RunnableLock RunnableLock java org eclipse swt widgets Synchronizer runAsyncMessages Synchronizer java org eclipse swt widgets Display runAsyncMessages Display java org eclipse swt widgets Display readAndDispatch Display java org eclipse internal Workbench runEventLoop Workbench java org eclipse internal Workbench runUI Workbench java org eclipse internal Workbench createAndRunWorkbench Workbench java org eclipse PlatformUI createAndRunWorkbench PlatformUI java org eclipse internal ide IDEApplication IDEApplication java org eclipse core internal runtime PlatformActivator PlatformActivator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NativeMethodAccessorImpl invoke NativeMethodAccessorImpl java sun reflect DelegatingMethodAccessorImpl invoke DelegatingMethodAccessorImpl java java lang reflect Method invoke Method java org eclipse core launcher Main invokeFramework Main java org eclipse core launcher Main basicRun Main java org eclipse core launcher Main Main java org eclipse core launcher Main main Main java</t>
  </si>
  <si>
    <t>Bug compiler incorrect merge flowInfo UnconditionalFlowInfo addInitializationsFrom flow info Build receiver otherInits extraDefiniteInits receiver longer otherInits receiver info reset remain unchanged test bit attached patch lot fields considered area Crafted XLargeTest test compiler complains initialized wrong suggested patch</t>
  </si>
  <si>
    <t>Bug compiler NPE reporting invalid enclosing type Build problem causing NPE raised compiler String foo main String args method access field access member type access Object Member Object Member Object Member Member Member Member</t>
  </si>
  <si>
    <t>Bug EJB Creation Wizard fails ejb jar xml invalid XDoclet EJB creation wizard fails validating bean display invalid fails wizard bug missing statement block DataModel safe patch attached</t>
  </si>
  <si>
    <t>Bug Autocomplete adds code snippet AutoCompleteBug doIt doIt Override doIt doIt cursor doIt Ctrl space pressed auto complete feature adds method Override doItVoid doIt illegal autocomplete Usecase discovered base methods Base method method method subclass Base Override method place cursor method method press ctrl space choices method method method Eclipse SDK Version Build</t>
  </si>
  <si>
    <t>Bug Exception calculating java content assist Version Build activate content assist attached exception activating code assist sample Test foo retValue fieldClass Object fieldClass isPrimitive fieldClass getClass getName java lang Integer fieldClass getName getClass getName java lang Character fieldClass getName getClass getName java lang fieldClass getName getClass getName java lang fieldClass getName getClass getName java lang fieldClass getName getClass getName java lang fieldClass getName getClass getName java lang fieldClass getName getClass getName java lang retValue retValue java lang NegativeArraySizeException org eclipse jdt internal compiler parser Parser getUnspecifiedReferenceOptimized Parser java org eclipse jdt internal codeassist impl AssistParser getUnspecifiedReferenceOptimized AssistParser java org eclipse jdt internal codeassist complete CompletionParser getUnspecifiedReferenceOptimized CompletionParser java org eclipse jdt internal codeassist complete CompletionParser buildMoreCompletionContext CompletionParser java org eclipse jdt internal codeassist complete CompletionParser attachOrphanCompletionNode CompletionParser java org eclipse jdt internal codeassist complete CompletionParser updateRecoveryState CompletionParser java org eclipse jdt internal compiler parser Parser resumeOnSyntaxError Parser java org eclipse jdt internal compiler parser Parser parse Parser java org eclipse jdt internal codeassist impl AssistParser parseBlockStatements AssistParser java org eclipse jdt internal codeassist impl AssistParser parseBlockStatements AssistParser java org eclipse jdt internal codeassist impl Engine parseBlockStatements Engine java org eclipse jdt internal codeassist impl Engine parseBlockStatements Engine java org eclipse jdt internal codeassist CompletionEngine complete CompletionEngine java org eclipse jdt internal core Openable codeComplete Openable java org eclipse jdt internal core CompilationUnit codeComplete CompilationUnit java org eclipse jdt internal core CompilationUnit codeComplete CompilationUnit java org eclipse jdt internal text java JavaCompletionProposalComputer internalComputeCompletionProposals JavaCompletionProposalComputer java org eclipse jdt internal text java JavaCompletionProposalComputer computeCompletionProposals JavaCompletionProposalComputer java org eclipse jdt internal text java JavaTypeCompletionProposalComputer computeCompletionProposals JavaTypeCompletionProposalComputer java org eclipse jdt internal text java CompletionProposalComputerDescriptor computeCompletionProposals CompletionProposalComputerDescriptor java org eclipse jdt internal text java CompletionProposalCategory computeCompletionProposals CompletionProposalCategory java org eclipse jdt internal text java ContentAssistProcessor collectProposals ContentAssistProcessor java org eclipse jdt internal text java ContentAssistProcessor computeCompletionProposals ContentAssistProcessor java org eclipse jface text contentassist ContentAssistant computeCompletionProposals ContentAssistant java org eclipse jface text contentassist CompletionProposalPopup computeProposals CompletionProposalPopup java org eclipse jface text contentassist CompletionProposalPopup access CompletionProposalPopup java org eclipse jface text contentassist CompletionProposalPopup CompletionProposalPopup java org eclipse swt custom BusyIndicator showWhile BusyIndicator java org eclipse jface text contentassist CompletionProposalPopup showProposals CompletionProposalPopup java org eclipse jface text contentassist ContentAssistant ContentAssistant java org eclipse swt widgets RunnableLock RunnableLock java org eclipse swt widgets Synchronizer runAsyncMessages Synchronizer java org eclipse swt widgets Display runAsyncMessages Display java org eclipse swt widgets Display readAndDispatch Display java org eclipse internal Workbench runEventLoop Workbench java org eclipse internal Workbench runUI Workbench java org eclipse internal Workbench createAndRunWorkbench Workbench java org eclipse PlatformUI createAndRunWorkbench PlatformUI java org eclipse internal ide IDEApplication IDEApplication java org eclipse core internal runtime PlatformActivator PlatformActivator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Unknown Source sun reflect DelegatingMethodAccessorImpl invoke Unknown Source java lang reflect Method invoke Unknown Source org eclipse core launcher Main invokeFramework Main java org eclipse core launcher Main basicRun Main java org eclipse core launcher Main Main java org eclipse core launcher Main main Main java</t>
  </si>
  <si>
    <t>Bug Statement recovery doesn recover broken statement bug bar Collection String String bar test syntax error Syntax error insert complete BlockStatements statement recovery fail rebuild fake</t>
  </si>
  <si>
    <t>Bug IAE log bug exceptions log ENTRY org eclipse jdt MESSAGE Problems occurred invoking code plug org eclipse jdt STACK java lang IllegalArgumentException org eclipse jdt core dom ASTNode setSourceRange ASTNode java org eclipse jdt core dom ASTConverter convert ASTConverter java org eclipse jdt core dom ASTConverter convert ASTConverter java org eclipse jdt core dom ASTConverter convert ASTConverter java org eclipse jdt core dom ASTConverter buildBodyDeclarations ASTConverter java org eclipse jdt core dom ASTConverter convert ASTConverter java org eclipse jdt core dom ASTConverter convert ASTConverter java org eclipse jdt core dom AST convertCompilationUnit AST java org eclipse jdt internal core CompilationUnit buildStructure CompilationUnit java org eclipse jdt internal core Openable generateInfos Openable java org eclipse jdt internal core JavaElement openWhenClosed JavaElement java org eclipse jdt internal core CompilationUnit makeConsistent CompilationUnit java org eclipse jdt internal core ReconcileWorkingCopyOperation makeConsistent ReconcileWorkingCopyOperation java org eclipse jdt internal core ReconcileWorkingCopyOperation executeOperation ReconcileWorkingCopyOperation java org eclipse jdt internal core JavaModelOperation JavaModelOperation java org eclipse jdt internal core JavaModelOperation runOperation JavaModelOperation java org eclipse jdt internal core CompilationUnit reconcile CompilationUnit java org eclipse jdt internal text java JavaReconcilingStrategy JavaReconcilingStrategy java org eclipse core runtime SafeRunner SafeRunner java org eclipse jdt internal text java JavaReconcilingStrategy reconcile JavaReconcilingStrategy java org eclipse jdt internal text java JavaReconcilingStrategy reconcile JavaReconcilingStrategy java org eclipse jdt internal text CompositeReconcilingStrategy reconcile CompositeReconcilingStrategy java org eclipse jdt internal text JavaCompositeReconcilingStrategy reconcile JavaCompositeReconcilingStrategy java org eclipse jface text reconciler MonoReconciler process MonoReconciler java org eclipse jdt internal text JavaReconciler process JavaReconciler java org eclipse jface text reconciler AbstractReconciler BackgroundThread AbstractReconciler java ENTRY org eclipse jdt MESSAGE Error JDT Core reconcile STACK java lang IllegalArgumentException org eclipse jdt core dom ASTNode setSourceRange ASTNode java org eclipse jdt core dom ASTConverter convert ASTConverter java org eclipse jdt core dom ASTConverter convert ASTConverter java org eclipse jdt core dom ASTConverter convert ASTConverter java org eclipse jdt core dom ASTConverter buildBodyDeclarations ASTConverter java org eclipse jdt core dom ASTConverter convert ASTConverter java org eclipse jdt core dom ASTConverter convert ASTConverter java org eclipse jdt core dom AST convertCompilationUnit AST java org eclipse jdt internal core CompilationUnit buildStructure CompilationUnit java org eclipse jdt internal core Openable generateInfos Openable java org eclipse jdt internal core JavaElement openWhenClosed JavaElement java org eclipse jdt internal core CompilationUnit makeConsistent CompilationUnit java org eclipse jdt internal core ReconcileWorkingCopyOperation makeConsistent ReconcileWorkingCopyOperation java org eclipse jdt internal core ReconcileWorkingCopyOperation executeOperation ReconcileWorkingCopyOperation java org eclipse jdt internal core JavaModelOperation JavaModelOperation java org eclipse jdt internal core JavaModelOperation runOperation JavaModelOperation java org eclipse jdt internal core CompilationUnit reconcile CompilationUnit java org eclipse jdt internal text java JavaReconcilingStrategy JavaReconcilingStrategy java org eclipse core runtime SafeRunner SafeRunner java org eclipse jdt internal text java JavaReconcilingStrategy reconcile JavaReconcilingStrategy java org eclipse jdt internal text java JavaReconcilingStrategy reconcile JavaReconcilingStrategy java org eclipse jdt internal text CompositeReconcilingStrategy reconcile CompositeReconcilingStrategy java org eclipse jdt internal text JavaCompositeReconcilingStrategy reconcile JavaCompositeReconcilingStrategy java org eclipse jface text reconciler MonoReconciler process MonoReconciler java org eclipse jdt internal text JavaReconciler process JavaReconciler java org eclipse jface text reconciler AbstractReconciler BackgroundThread AbstractReconciler java</t>
  </si>
  <si>
    <t>Bug compiler resilient duplicate locals presence duplicate local variables duplicate fields methods compiler discards instances offending construct secondary errors misleading context tools based AST DOM AST instance behave suboptimally lacking binding created bindings attached AST node leave entry binding arrays reduce amount secondary errors complain missing foo baz foo foo bar foo baz</t>
  </si>
  <si>
    <t>Bug positive reference analyzer negated reference analyzer raises positive code element negative Object element element String element positive System err println element</t>
  </si>
  <si>
    <t>Bug source array access isn correct build JDT core HEAD foo compilation source array access isn correct source start unicode character unicode character</t>
  </si>
  <si>
    <t>Bug Small problem enumerations statements folling source code Test enum Types main String args val Types type Types type val val System println val Eclipse complains variable val initialized statement covers values enumeration bug</t>
  </si>
  <si>
    <t>Bug breakpoints Hovering conditional breakpoint condition breakpoints condition enabled great condition open breakpoint properties dialog mouse hover tool popup thingy set breakpoint hours condition Ajay Great Job Eclipse Eclipse point started pushing people Eclipse</t>
  </si>
  <si>
    <t>Bug assist IOB content assist scrapbook Created scrapbook project content assist java util ArrayList BOOM java lang IllegalArgumentException bounds org eclipse swt SWT error SWT java org eclipse swt SWT error SWT java org eclipse swt SWT error SWT java org eclipse swt custom StyledText getLocationAtOffset StyledText java org eclipse jface text contentassist ContentAssistSubjectControlAdapter getLocationAtOffset ContentAssistSubjectControlAdapter java org eclipse jface text contentassist ContentAssistant LayoutManager getCaretRectangle ContentAssistant java org eclipse jface text contentassist ContentAssistant LayoutManager computeBoundsAboveBelow ContentAssistant java org eclipse jface text contentassist ContextInformationPopup resize ContextInformationPopup java org eclipse jface text contentassist ContextInformationPopup internalShowContextFrame ContextInformationPopup java org eclipse jface text contentassist ContextInformationPopup internalShowContextInfo ContextInformationPopup java org eclipse jface text contentassist ContextInformationPopup access ContextInformationPopup java org eclipse jface text contentassist ContextInformationPopup ContextInformationPopup java org eclipse swt custom BusyIndicator showWhile BusyIndicator java org eclipse jface text contentassist ContextInformationPopup showContextInformation ContextInformationPopup java org eclipse jface text contentassist ContentAssistant showContextInformation ContentAssistant java org eclipse jface text contentassist CompletionProposalPopup insertProposal CompletionProposalPopup java org eclipse jface text contentassist CompletionProposalPopup access CompletionProposalPopup java org eclipse jface text contentassist CompletionProposalPopup CompletionProposalPopup java org eclipse swt custom BusyIndicator showWhile BusyIndicator java org eclipse jface text contentassist CompletionProposalPopup showProposals CompletionProposalPopup java org eclipse jface text contentassist ContentAssistant showPossibleCompletions ContentAssistant java org eclipse jface text source SourceViewer doOperation SourceViewer java org eclipse texteditor TextOperationAction TextOperationAction java org eclipse swt custom BusyIndicator showWhile BusyIndicator java org eclipse texteditor TextOperationAction TextOperationAction java org eclipse jface action Action runWithEvent Action java org eclipse commands ActionHandler execute ActionHandler java org eclipse internal handlers LegacyHandlerWrapper execute LegacyHandlerWrapper java org eclipse core commands Command executeWithChecks Command java org eclipse core commands ParameterizedCommand executeWithChecks ParameterizedCommand java org eclipse internal handlers HandlerService executeCommand HandlerService java org eclipse internal WorkbenchKeyboard executeCommand WorkbenchKeyboard java org eclipse internal WorkbenchKeyboard press WorkbenchKeyboard java org eclipse internal WorkbenchKeyboard processKeyEvent WorkbenchKeyboard java org eclipse internal WorkbenchKeyboard filterKeySequenceBindings WorkbenchKeyboard java org eclipse internal WorkbenchKeyboard access WorkbenchKeyboard java org eclipse internal WorkbenchKeyboard KeyDownFilter handleEvent WorkbenchKeyboard java org eclipse swt widgets EventTable sendEvent EventTable java org eclipse swt widgets Display filterEvent Display java org eclipse swt widgets Widget sendEvent Widget java org eclipse swt widgets Widget sendEvent Widget java org eclipse swt widgets Widget sendEvent Widget java org eclipse swt widgets Widget sendKeyEvent Widget java org eclipse swt widgets Widget sendKeyEvent Widget java org eclipse swt widgets Widget wmChar Widget java org eclipse swt widgets Control Control java org eclipse swt widgets Control windowProc Control java org eclipse swt widgets Display windowProc Display java org eclipse swt internal win DispatchMessageW Method org eclipse swt internal win DispatchMessage java org eclipse swt widgets Display readAndDispatch Display java org eclipse internal Workbench runEventLoop Workbench java org eclipse internal Workbench runUI Workbench java org eclipse internal Workbench createAndRunWorkbench Workbench java org eclipse PlatformUI createAndRunWorkbench PlatformUI java org eclipse internal ide IDEApplication IDEApplication java org eclipse core internal runtime PlatformActivator PlatformActivator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NativeMethodAccessorImpl invoke NativeMethodAccessorImpl java sun reflect DelegatingMethodAccessorImpl invoke DelegatingMethodAccessorImpl java java lang reflect Method invoke Method java org eclipse core launcher Main invokeFramework Main java org eclipse core launcher Main basicRun Main java org eclipse core launcher Main Main java org eclipse core launcher Main main Main java</t>
  </si>
  <si>
    <t>Bug javadoc JDT Core warn tag correctly JDT Core warn tag correctly tag constant developers Javadoc problem Eclipse burned javadoc tool warning Inline tag constant field bug revisited note tag usage changed http java sun docs tooldocs solaris javadoc html</t>
  </si>
  <si>
    <t>Bug compiler Internal compiler error parsing formatting Simple mistake code listed bottom error Internal compiler error java lang ClassCastException org eclipse jdt internal compiler parser RecoveredBlock org eclipse jdt internal compiler parser Parser consumeTypeHeaderNameWithTypeParameters Parser java org eclipse jdt internal compiler parser Parser consumeRule Parser java org eclipse jdt internal compiler parser Parser parse Parser java org eclipse jdt internal compiler parser Parser parse Parser java org eclipse jdt internal compiler ast MethodDeclaration parseStatements MethodDeclaration java org eclipse jdt internal compiler ast TypeDeclaration parseMethod TypeDeclaration java org eclipse jdt internal compiler parser Parser getMethodBodies Parser java org eclipse jdt internal compiler Compiler process Compiler java org eclipse jdt internal compiler Compiler compile Compiler java org eclipse jdt internal core builder AbstractImageBuilder compile AbstractImageBuilder java org eclipse jdt internal core builder AbstractImageBuilder compile AbstractImageBuilder java org eclipse jdt internal core builder IncrementalImageBuilder build IncrementalImageBuilder java org eclipse jdt internal core builder JavaBuilder buildDeltas JavaBuilder java org eclipse jdt internal core builder JavaBuilder build JavaBuilder java org eclipse core internal events BuildManager BuildManager java org eclipse core runtime SafeRunner SafeRunner java org eclipse core internal events BuildManager basicBuild BuildManager java org eclipse core internal events BuildManager basicBuild BuildManager java org eclipse core internal events BuildManager BuildManager java org eclipse core runtime SafeRunner SafeRunner java org eclipse core internal events BuildManager basicBuild BuildManager java org eclipse core internal events BuildManager basicBuildLoop BuildManager java org eclipse core internal events BuildManager build BuildManager java org eclipse core internal events AutoBuildJob doBuild AutoBuildJob java org eclipse core internal events AutoBuildJob AutoBuildJob java org eclipse core internal jobs Worker Worker java FactorStoreIndexed java java util Iterator java util HashMap java util HashSet java util NoSuchElementException place store factors computation indexes find variable proposed heuristic efficiently param type heuristic object file CIspace CIspace free software redistribute modify terms GNU General License published Free Software Foundation version License option version CIspace distributed hope WARRANTY implied warranty MERCHANTABILITY FITNESS PURPOSE GNU General License details received copy GNU General License CIspace write Free Software Foundation Temple Place Suite Boston USA author David Poole version August TODO Remove bug min fill variables factors Jacek Kisy ski changed heuristic stored parameterized type object implement constraints heuristic remove Variable willBeNext methods link CIspace QueryStepByStep generics update automatic boxing unboxing update generics update Variable compareTo Object Variable getId Variable equals Object Variable getDomainSize Variable getDomain length CIspace FactorStore identifiers renamed unnecessary recomputing neighbours removed methods clean compute neighbours removed unnecessary recomputing heuristics removed change heuristics renamed min factor min weight min degree min size min fill min deficiency min discrepancy max cardinality constructor takes parameter java lang IllegalArgumentException ordering heuristic listed iterators ItrSafe CIspace FactorIterators member VariableToEliminate positionInPQ removed heap rebuilding debugged wasn rebuild heuristics updated maxNumNeighs debugged equal numbers variables sum parameter Variables constructor FactorLink removed Factor created min fill heuristic enumFacsRemaining removed FactorStoreIndexed Comparable FactorStore Priority queue Variables eliminated stored VariableToEliminate VariableToEliminate varsPQ Number Variables eliminated numVariablesToEliminate Elimination heuristic min factor min weight min degree min size min fill min deficiency min discrepancy max cardinality String Variable returned VariableToEliminate Maps Variable VariableToEliminate HashMap Variable VariableToEliminate varToVarInQuery factors Factor finalFacs Number Factors numFinalFacs factors HashMap Variable HashSet Factor factorIndex Constructor param toSumOut Variables summed param initFactorsIterator initial Factors param nrInitFactors number initial Factors param variablesIterator Variables network param numVariables number Variables network param ordering heuristic min factor min weight min degree min size min fill min deficiency min discrepancy max cardinality java lang IllegalArgumentException ordering heuristic listed FactorStoreIndexed Variable toSumOut Iterator Factor initFactorsIterator nrInitFactors Iterator Variable variablesIterator numVariables String numVariablesToEliminate toSumOut length varToVarInQuery HashMap Variable VariableToEliminate numVariablesToEliminate finalFacs Factor nrInitFactors numFinalFacs Determine heuristic equals min degree equals min size min degree equals min fill equals min deficiency equals min discrepancy min fill equals min factor equals min weight min factor equals max cardinality max cardinality IllegalArgumentException Wrong ordering heuristic Create VariablesToEliminate createHeapSpace toSumOut numVariables Create FactorIndex factorIndex HashMap Variable HashSet Factor Math numVariables variablesIterator hasNext factorIndex variablesIterator HashSet Factor initFactorsIterator hasNext add initFactorsIterator Update heuristic equals min degree numVariablesToEliminate varsPQ setMinDegree equals min fill numVariablesToEliminate varsPQ setMinFill equals min factor numVariablesToEliminate varsPQ setMinFactor equals max cardinality heuristics max cardinality heap numVariablesToEliminate shuffleUp param toSumOut param numVariables createHeapSpace Variable toSumOut numVariables CIspace FactorStore hasNext hasNext numVariablesToEliminate link CIspace QueryStepByStep variable eliminated Variable nextToEliminate varsPQ CIspace FactorStore Variable System println varsPQ getName top heap System println num factors varsPQ numFactors numNeighbours varsPQ numNeighbours varsPQ varsPQ varsPQ numVariablesToEliminate Update heuristic max cardinality current heuristic equals max cardinality numNeighbours VariableToEliminate vte varToVarInQuery neighbours vte vte setHeuristicValue vte recomputeMaxCardinality Rebuild heap numVariablesToEliminate shuffleDown Rebuild heap shuffleDown Remove Factors remove Factors indexes Variables FactorStoreIndexed EnumFacsRemoved factorIndex remove Removes variable FactorStore link CIspace QueryStepByStep Shouldn inference heuristic param variable removed FactorStore remove Variable variable variable equals varsPQ varsPQ varsPQ varsPQ numVariablesToEliminate Update heuristic max cardinality current heuristic equals max cardinality numNeighbours VariableToEliminate vte varToVarInQuery neighbours vte vte setHeuristicValue vte recomputeMaxCardinality Rebuild heap numVariablesToEliminate shuffleDown Rebuild heap shuffleDown Remove Factors factorIndex remove Remove factors indexes Iterator Factor factorsIterator factors iterator factorsIterator hasNext Factor factor factorsIterator ItrSafe Variable variablesIterator factor getVariables variablesIterator hasNext Variable variablesIterator VariableToEliminate vte FactorStoreIndexed varToVarInQuery vte vte FactorStoreIndexed Remove FactorStoreIndexed factorIndex remove factor Update neighbours count neighbours list vte removeNeighbours factor variables Remove FactorStoreIndexed factorIndex remove factor heap shuffling position pos assumes varsPQ heap position pos larger children param pos position shuffled shuffleDown pos smallest pos numVariablesToEliminate varsPQ pos heuristicValue compareTo varsPQ pos heuristicValue smallest pos smallest pos pos numVariablesToEliminate varsPQ pos heuristicValue compareTo varsPQ smallest heuristicValue smallest pos smallest pos swap varsPQ pos varsPQ smallest VariableToEliminate tmp varsPQ pos varsPQ pos varsPQ smallest varsPQ smallest tmp shuffleDown smallest heap shuffling position pos assumes varsPQ heap position pos smaller parent param pos position shuffled shuffleUp pos VariableToEliminate tmp varsPQ pos pos tmp heuristicValue compareTo varsPQ pos heuristicValue varsPQ pos varsPQ pos pos pos varsPQ pos tmp CIspace FactorStore addFactorComputed CIspace Factor addFactorComputed Factor factor add factor equals max cardinality MIN DEGREE equals min degree factor variables length VariableToEliminate vte varToVarInQuery factor variables vte vte setHeuristicValue vte recomputeMinDegree MIN FILL equals min fill Find neigbours eliminated node neighbours HashSet VariableToEliminate toUpdate HashSet VariableToEliminate factor variables length VariableToEliminate vte varToVarInQuery factor variables vte toUpdate add vte vte numNeighbours VariableToEliminate vte varToVarInQuery vte neighbours vte toUpdate add vte Recompute min fill heuristic neigbours eliminated node neighbours Iterator VariableToEliminate toUpdateIterator toUpdate iterator toUpdateIterator hasNext toUpdateIterator setHeuristicValue recomputeMinFill MIN FACTOR equals min factor factor variables length VariableToEliminate vte varToVarInQuery factor variables vte vte setHeuristicValue vte recomputeMinFactor REBUILD HEAP numVariablesToEliminate shuffleDown heuristics max cardinality couldn change CIspace FactorStore enumFactorsRemoved ItrSafe Factor enumFactorsRemoved EnumFacsRemoved Simple Iterator provide opportunity remove elements container code based Iterator code link java util AbstractList author David Poole original code Jacek Kisynski adaptation CSP update Java version June EnumFacsRemoved ItrSafe Factor Factors Variable returned Iterator Factor factorsIterator FactorStoreIndexed factors iterator iterator elements hasNext factorsIterator hasNext NoSuchElementException element iteration Factor Factor res factorsIterator res variables length VariableToEliminate vte FactorStoreIndexed varToVarInQuery res variables vte vte FactorStoreIndexed Remove FactorStoreIndexed factorIndex res variables remove res don remove current HashSet ConcurrentModification Exception simply remove HashSet FactorStoreIndexed method member FactorStoreIndexed Update neighbours count neighbours list vte removeNeighbours res variables Remove FactorStoreIndexed factorIndex res variables remove res res CIspace FactorStore enumFactorsFinal ItrSafe Factor enumFactorsFinal ItrArray Factor finalFacs numFinalFacs infrastructure Variable priority queue param type heuristic object author David Poole original code Jacek Kisynski adaptation CSP update Java version January VariableToEliminate Variable Variable Variables neighbours order Note include VariablesToEliminate Variables include VariableToEliminate Variable neighbours Number factors Variable neighbour order neighboursCount number neighbours numNeighbours Factors involve Variable order HashSet Factor factors number factors numFactors heuristic max cardinality equal number eliminated neighbours maxCardinality current heuristic heuristicValue Constructor param variable param maxNumNeighs VariableToEliminate Variable variable maxNumNeighs variable FactorStoreIndexed varToVarInQuery variable VariableToEliminate neighbours VariableNature maxNumNeighs numNeighbours Adds neighbours VariableToEliminate param variables addNeighbours Variable variables Variable newNeighbours Variable numNeighbours variables length newNeighboursCount numNeighbours variables length Merging algorithm vPos nbsPos newPos vPos variables length nbsPos numNeighbours variables vPos equals vPos variables vPos equals neighbours nbsPos newNeighbours newPos variables vPos newNeighboursCount newPos neighboursCount nbsPos variables vPos compareTo neighbours nbsPos newNeighbours newPos variables vPos newNeighboursCount newPos newNeighbours newPos neighbours nbsPos newNeighboursCount newPos neighboursCount nbsPos vPos variables length variables vPos equals vPos newNeighbours newPos variables vPos newNeighboursCount newPos nbsPos numNeighbours newNeighbours newPos neighbours nbsPos newNeighboursCount newPos neighboursCount nbsPos neighbours newNeighbours neighboursCount newNeighboursCount numNeighbours newPos Removes neighbours VariableToEliminate adjusts neighbourCount neighbours neigbourNum param variables removed removeNeighbours Variable variables vPos nbsPos newPos vPos variables length variables vPos equals Skip Variable vPos variables vPos equals neighbours nbsPos Neighbour neighboursCount nbsPos Variable longer neighbour vPos nbsPos Variable neighbour neighboursCount newPos neighboursCount nbsPos neighbours newPos variables vPos variables vPos compareTo neighbours nbsPos neighboursCount newPos neighboursCount nbsPos neighbours newPos neighbours nbsPos Copy remaining neighbours nbsPos numNeighbours neighboursCount newPos neighboursCount nbsPos neighbours newPos neighbours nbsPos numNeighbours newPos Computes min factor min weight heuristic size factor Variable eliminated recomputeMinFactor heuristicValue numNeighbours heuristicValue neighbours getDomainSize heuristicValue setMinFactor Recomputing min degree min size heuristic unnecessary equal numNeighbours number Variables factor Variable eliminated setMinDegree Recomputes min fill min deficiency min discrepancy heuristic number edges Variable eliminated recomputeMinFill heuristicValue Process neighbour numNeighbours neighboursAdj numNeighbours Adjacency vector Process Factors current neighbour Iterator Factor factorsIterator FactorStoreIndexed factorIndex neighbours iterator factorsIterator hasNext Factor factor factorsIterator Set indexes nbsAdjPos nbsPos fctPos Find current neighbour factor variables fctPos compareTo neighbours fctPos fctPos fctPos factor variables length factor variables fctPos equals neighbours fctPos Find connections neigbours merging scheme fctPos factor variables length nbsPos numNeighbours factor variables fctPos equals neighbours nbsPos neighboursAdj nbsAdjPos fctPos nbsPos factor variables fctPos compareTo neighbours nbsPos fctPos factor variables fctPos compareTo neighbours nbsPos nbsPos nbsAdjPos Update heuristic neighboursAdj length neighboursAdj heuristicValue heuristicValue setMinFill Recomputes max cardinality heuristic number eliminated neighbours recomputeMaxCardinality maxCardinality setMaxCardinality java lang Object toString String toString StringBuffer buffer StringBuffer numNeighbours buffer append neighbours neighboursCount buffer append numFactors heuristicValue buffer toString Adds Factor param factor add Factor factor noVariablesToEliminate factor variables length HashSet Factor variableFactorsIndex factorIndex factor variables variableFactorsIndex add factor VariableToEliminate vte FactorStoreIndexed varToVarInQuery factor variables vte noVariablesToEliminate vte factors variableFactorsIndex Update neighbours count neighbours list vte addNeighbours factor variables noVariablesToEliminate Add Factors FactorStoreIndexed finalFacs FactorStoreIndexed numFinalFacs factor</t>
  </si>
  <si>
    <t>Bug content assist Imports computer introduces wrong compile error doSomething doSome CARET code describes scenario invoke content assist caret override doSomething method invalid statement statement</t>
  </si>
  <si>
    <t>Bug Error website main dir links html failed open stream file directory eclipse org html equinox documents coding php referer http eclipse org equinox documents php</t>
  </si>
  <si>
    <t>Bug compiler org eclipse jdt internal compiler ast OperatorExpression nullStatus FlowInfo conservative exploration DSRG integrating JML Eclipse OperatorExpression nullStatus FlowInfo UNKNOWN operators conditional produce result covered overriding method ConditionalExpression</t>
  </si>
  <si>
    <t>Bug compiler AbstractMethodError method Build Java Version Eclipse introduced bug compiler AbstractMethodError runtime code worked compiler doesn complain compile time code reproduces error bugs AbstractMethodErrorBug IListEntry IExtendedListEntry IListEntry IList IListEntry getEntry IExtendedList IList IExtendedListEntry getEntry ExtendedList IExtendedList IExtendedListEntry getEntry IList list ExtendedList AbstractMethodErrorBug testAbstractMethodErrorBug list getEntry AbstractMethodError System println Bug fixed main String args AbstractMethodErrorBug testAbstractMethodErrorBug</t>
  </si>
  <si>
    <t>Bug proposed method foo code assist proposes</t>
  </si>
  <si>
    <t>Bug GlobalActions File Save fails entering valid file build select Java file java select File Save append file java select error message Save Problems save file Reason Invalid refactoring rename happening save Save file rename side save Save assumptions plan file</t>
  </si>
  <si>
    <t>Bug recovery missing message build myMethod MyAnnot MyAnnot code produce message compiled member enum missing local missing build statement recovery message</t>
  </si>
  <si>
    <t>Bug assist missing proposals statements test propose foo retu Ctrl space test propose foo conti Ctrl space</t>
  </si>
  <si>
    <t>Bug Copy Paste mechanism work Copy Paste mechanism work copy files drag drop local GridFTP connections</t>
  </si>
  <si>
    <t>Bug improve content assist code common Object selection getFirstElement IType code assist Code assist methods Object getClass IType getFullyQualifiedName method IType selected IType imported IType IType getFullyQualifiedName</t>
  </si>
  <si>
    <t>Bug NullPointerException SelectionOnQualifiedAllocationExpression resolveType Build Steps Reproduce Enter code editor net lunglet gridgain java Serializable java util ArrayList java util Arrays java util Collection java util List org gridgain grid Grid org gridgain grid GridException org gridgain grid GridJob org gridgain grid GridJobAdapter org gridgain grid GridJobResult org gridgain grid GridTaskSplitAdapter org gridgain grid resources GridInstanceResource GemmGridTask GridTaskSplitAdapter String serialVersionUID Override Collection GridJob split gridSize String arg GridException List GridJob jobs ArrayList GridJob jobs add GridJobAdapter String word serialVersionUID Grid grid Serializable execute GridException GridInstanceResource setGrid Grid grid grid grid jobs Serializable reduce List GridJobResult GridException libraries place error code jobs add GridJobAdapter String word word resolved click GridJobAdapter Open Declaration popup telling check error log exception eclipse buildId java version java vendor Sun Microsystems BootLoader constants win ARCH win Command arguments win win arch Error Mon Sep CAT Unhandled event loop exception java lang NullPointerException org eclipse jdt internal codeassist select SelectionOnQualifiedAllocationExpression resolveType SelectionOnQualifiedAllocationExpression java org eclipse jdt internal compiler ast Expression resolve Expression java org eclipse jdt internal compiler ast Block resolve Block java org eclipse jdt internal compiler ast AbstractMethodDeclaration resolveStatements AbstractMethodDeclaration java org eclipse jdt internal compiler ast MethodDeclaration resolveStatements MethodDeclaration java org eclipse jdt internal compiler ast AbstractMethodDeclaration resolve AbstractMethodDeclaration java org eclipse jdt internal compiler ast TypeDeclaration resolve TypeDeclaration java org eclipse jdt internal compiler ast TypeDeclaration resolve TypeDeclaration java org eclipse jdt internal compiler ast CompilationUnitDeclaration resolve CompilationUnitDeclaration java org eclipse jdt internal codeassist SelectionEngine select SelectionEngine java org eclipse jdt internal core Openable codeSelect Openable java org eclipse jdt internal core CompilationUnit codeSelect CompilationUnit java org eclipse jdt internal core CompilationUnit codeSelect CompilationUnit java org eclipse jdt internal javaeditor JavaElementHyperlinkDetector detectHyperlinks JavaElementHyperlinkDetector java org eclipse texteditor HyperlinkDetectorRegistry HyperlinkDetectorDelegate detectHyperlinks HyperlinkDetectorRegistry java org eclipse jface text hyperlink HyperlinkManager findHyperlinks HyperlinkManager java org eclipse jface text hyperlink HyperlinkManager mouseMove HyperlinkManager java org eclipse swt widgets TypedListener handleEvent TypedListener java org eclipse swt widgets EventTable sendEvent EventTable java org eclipse swt widgets Widget sendEvent Widget java org eclipse swt widgets Display runDeferredEvents Display java org eclipse swt widgets Display readAndDispatch Display java org eclipse internal Workbench runEventLoop Workbench java org eclipse internal Workbench runUI Workbench java org eclipse internal Workbench access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Unknown Source sun reflect DelegatingMethodAccessorImpl invoke Unknown Source java lang reflect Method invoke Unknown Source org eclipse equinox launcher Main invokeFramework Main java org eclipse equinox launcher Main basicRun Main java org eclipse equinox launcher Main Main java exception caused Internal Error Unexpected runtime error computing text hover entries error log</t>
  </si>
  <si>
    <t>Bug ILocalVariable method parameter misses annotations HEAD method parameter arg misses annotations model ILocalVariable getAnnotations empty SuppressWarnings unused arg annotations missing SuppressWarnings unused local annotations</t>
  </si>
  <si>
    <t>Bug content assist NPE ParameterGuesser createVariable Created attachment details call stack attached stack trace</t>
  </si>
  <si>
    <t>Bug Compliance test fails launched JRE Dcompliance expected compiler log elaborated depending current JRE current compliance account error mismatch</t>
  </si>
  <si>
    <t>Bug NPE code completion exception code completion java lang NullPointerException org eclipse jdt internal codeassist complete CompletionOnQualifiedAllocationExpression resolveType CompletionOnQualifiedAllocationExpression java org eclipse jdt internal compiler ast LocalDeclaration resolve LocalDeclaration java org eclipse jdt internal compiler ast AbstractMethodDeclaration resolveStatements AbstractMethodDeclaration java org eclipse jdt internal compiler ast MethodDeclaration resolveStatements MethodDeclaration java org eclipse jdt internal compiler ast AbstractMethodDeclaration resolve AbstractMethodDeclaration java org eclipse jdt internal compiler ast TypeDeclaration resolve TypeDeclaration java org eclipse jdt internal compiler ast TypeDeclaration resolve TypeDeclaration java org eclipse jdt internal compiler ast CompilationUnitDeclaration resolve CompilationUnitDeclaration java org eclipse jdt internal codeassist CompletionEngine complete CompletionEngine java org eclipse jdt internal core Openable codeComplete Openable java org eclipse jdt internal core CompilationUnit codeComplete CompilationUnit java org eclipse jdt internal core CompilationUnit codeComplete CompilationUnit java org eclipse jdt internal text java JavaCompletionProposalComputer internalComputeCompletionProposals JavaCompletionProposalComputer java org eclipse jdt internal text java JavaCompletionProposalComputer addContextInformations JavaCompletionProposalComputer java org eclipse jdt internal text java JavaCompletionProposalComputer computeContextInformation JavaCompletionProposalComputer java org eclipse jdt internal text java CompletionProposalComputerDescriptor computeContextInformation CompletionProposalComputerDescriptor java org eclipse jdt internal text java CompletionProposalCategory computeContextInformation CompletionProposalCategory java org eclipse jdt internal text java ContentAssistProcessor collectContextInformation ContentAssistProcessor java org eclipse jdt internal text java ContentAssistProcessor computeContextInformation ContentAssistProcessor java org eclipse jface text contentassist ContentAssistant computeContextInformation ContentAssistant java org eclipse jface text contentassist ContentAssistSubjectControlAdapter computeContextInformation ContentAssistSubjectControlAdapter java org eclipse jface text contentassist ContextInformationPopup computeContextInformation ContextInformationPopup java org eclipse jface text contentassist ContextInformationPopup access ContextInformationPopup java org eclipse jface text contentassist ContextInformationPopup ContextInformationPopup java org eclipse swt custom BusyIndicator showWhile BusyIndicator java org eclipse jface text contentassist ContextInformationPopup showContextProposals ContextInformationPopup java org eclipse jface text contentassist ContentAssistant showContextInformation ContentAssistant java org eclipse jface text source SourceViewer doOperation SourceViewer java org eclipse jface text source projection ProjectionViewer doOperation ProjectionViewer java org eclipse jdt internal javaeditor JavaSourceViewer doOperation JavaSourceViewer java org eclipse jdt internal javaeditor CompilationUnitEditor AdaptedSourceViewer doOperation CompilationUnitEditor java org eclipse jface text link LinkedModeUI triggerContextInfo LinkedModeUI java org eclipse jface text link LinkedModeUI switchPosition LinkedModeUI java org eclipse jface text link LinkedModeUI LinkedModeUI java reproducable steps</t>
  </si>
  <si>
    <t>Bug incorrect compile error message NonExistent message resolved valid type method type mentioned</t>
  </si>
  <si>
    <t>Bug NPE Engine type collides Build classes java java collides type select Select reference wait hover NPE logged error view java lang NullPointerException org eclipse jdt internal codeassist impl Engine initializeImportCaches Engine java org eclipse jdt internal codeassist impl Engine mustQualifyType Engine java org eclipse jdt internal codeassist SelectionEngine acceptType SelectionEngine java org eclipse jdt internal core SearchableEnvironment acceptType SearchableEnvironment java org eclipse jdt internal core search BasicSearchEngine acceptIndexMatch BasicSearchEngine java org eclipse jdt internal core search matching InternalSearchPattern acceptMatch InternalSearchPattern java org eclipse jdt internal core search matching InternalSearchPattern findIndexMatches InternalSearchPattern java org eclipse jdt internal core search matching MatchLocator findIndexMatches MatchLocator java org eclipse jdt internal core search PatternSearchJob search PatternSearchJob java org eclipse jdt internal core search PatternSearchJob execute PatternSearchJob java org eclipse jdt internal core search processing JobManager performConcurrentJob JobManager java org eclipse jdt internal core search BasicSearchEngine searchAllTypeNames BasicSearchEngine java org eclipse jdt internal core SearchableEnvironment findTypes SearchableEnvironment java org eclipse jdt internal codeassist SelectionEngine select SelectionEngine java org eclipse jdt internal core Openable codeSelect Openable java org eclipse jdt internal core CompilationUnit codeSelect CompilationUnit java org eclipse jdt internal core CompilationUnit codeSelect CompilationUnit java org eclipse jdt internal text java hover AbstractJavaEditorTextHover getJavaElementsAt AbstractJavaEditorTextHover java org eclipse jdt internal text java hover JavadocHover internalGetHoverInfo JavadocHover java org eclipse jdt internal text java hover JavadocHover getHoverInfo JavadocHover java org eclipse jdt internal text java hover BestMatchHover getHoverInfo BestMatchHover java org eclipse jdt internal text java hover JavaEditorTextHoverProxy getHoverInfo JavaEditorTextHoverProxy java org eclipse jface text TextViewerHoverManager TextViewerHoverManager java unitScope fPackage point desired unitScope referenceContext currentPackage tokens declaration NPE</t>
  </si>
  <si>
    <t>Bug NPE CompletionParser buildMoreCompletionContext Build Replace ClasspathTests attached version Position cursor testDeleteProjectSetCPAnotherProject Ctrl Space Observe NPE java lang NullPointerException org eclipse jdt internal codeassist complete CompletionParser buildMoreCompletionContext CompletionParser java org eclipse jdt internal codeassist complete CompletionParser attachOrphanCompletionNode CompletionParser java org eclipse jdt internal codeassist complete CompletionParser updateRecoveryState CompletionParser java org eclipse jdt internal compiler parser Parser resumeOnSyntaxError Parser java org eclipse jdt internal compiler parser Parser parse Parser java org eclipse jdt internal codeassist impl AssistParser parseBlockStatements AssistParser java org eclipse jdt internal codeassist impl AssistParser parseBlockStatements AssistParser java org eclipse jdt internal codeassist impl Engine parseMethod Engine java org eclipse jdt internal codeassist impl Engine parseMethod Engine java org eclipse jdt internal codeassist CompletionEngine complete CompletionEngine java org eclipse jdt internal core Openable codeComplete Openable java org eclipse jdt internal core CompilationUnit codeComplete CompilationUnit java org eclipse jdt internal text java JavaCompletionProcessor internalComputeCompletionProposals JavaCompletionProcessor java org eclipse jdt internal text java JavaCompletionProcessor computeCompletionProposals JavaCompletionProcessor java org eclipse jface text contentassist ContentAssistant computeCompletionProposals ContentAssistant java org eclipse jface text contentassist CompletionProposalPopup computeProposals CompletionProposalPopup java org eclipse jface text contentassist CompletionProposalPopup access CompletionProposalPopup java org eclipse jface text contentassist CompletionProposalPopup CompletionProposalPopup java org eclipse swt custom BusyIndicator showWhile BusyIndicator java org eclipse jface text contentassist CompletionProposalPopup showProposals CompletionProposalPopup java org eclipse jface text contentassist ContentAssistant showPossibleCompletions ContentAssistant java org eclipse jdt internal javaeditor CompilationUnitEditor AdaptedSourceViewer doOperation CompilationUnitEditor java org eclipse texteditor ContentAssistAction ContentAssistAction java org eclipse swt custom BusyIndicator showWhile BusyIndicator java org eclipse texteditor ContentAssistAction ContentAssistAction java org eclipse internal WWinKeyBindingService invoke WWinKeyBindingService java org eclipse internal WWinKeyBindingService pressed WWinKeyBindingService java org eclipse internal WWinKeyBindingService widgetSelected WWinKeyBindingService java org eclipse internal AcceleratorMenu handleEvent AcceleratorMenu java org eclipse swt widgets EventTable sendEvent EventTable java org eclipse swt widgets Widget sendEvent Widget java org eclipse swt widgets Display runDeferredEvents Display java org eclipse swt widgets Display readAndDispatch Display java org eclipse internal Workbench runEventLoop Workbench java org eclipse internal Workbench Workbench java org eclipse core internal boot InternalBootLoader InternalBootLoader java org eclipse core boot BootLoader BootLoader java sun reflect NativeMethodAccessorImpl invoke Method sun reflect NativeMethodAccessorImpl invoke NativeMethodAccessorImpl java sun reflect DelegatingMethodAccessorImpl invoke DelegatingMethodAccessorImpl java java lang reflect Method invoke Method java org eclipse core launcher Main basicRun Main java org eclipse core launcher Main Main java org eclipse core launcher Main main Main java</t>
  </si>
  <si>
    <t>Bug Error location correct empty array initializer build Create foo Object Compile error Type mismatch convert Object Object select error task view selected text Object</t>
  </si>
  <si>
    <t>Bug ast rewrite Whitespace settings formatter adding annotation Build Steps Reproduce Open Preferences Create format Java Code Style Formatter Click WhiteSpace tab Declarations Annotations check opening parentheses option Save close java editor create statement produces warning deprecated Choose Cmd Quick choose Add suppress warnings autofix option Annotation whitespace option set</t>
  </si>
  <si>
    <t>Bug ClassCastException codeassist Build happily working hours including code assist code assist suddenly stopped working recall correctly code assist characters IResource log SESSION Nov java version java vendor Sun Microsystems BootLoader constants linux ARCH gtk Command arguments linux gtk arch install file jburns host eclipse ENTRY org eclipse team cvs ssh Nov MESSAGE host key dev eclipse org hosts SESSION Nov java version java vendor Sun Microsystems BootLoader constants linux ARCH gtk Command arguments linux gtk arch install file jburns host eclipse ENTRY org eclipse Nov MESSAGE Unhandled exception caught event loop ENTRY org eclipse Nov MESSAGE org eclipse jdt internal compiler lookup BaseTypeBinding STACK java lang ClassCastException org eclipse jdt internal compiler lookup BaseTypeBinding org eclipse jdt internal codeassist CompletionEngine computeExpectedTypes CompletionEngine java org eclipse jdt internal codeassist CompletionEngine complete CompletionEngine java org eclipse jdt internal codeassist CompletionEngine complete CompletionEngine java org eclipse jdt internal core Openable codeComplete Openable java org eclipse jdt internal core CompilationUnit codeComplete CompilationUnit java org eclipse jdt internal text java JavaCompletionProcessor internalComputeCompletionProposals JavaCompletionProcessor java org eclipse jdt internal text java JavaCompletionProcessor computeCompletionProposals JavaCompletionProcessor java org eclipse jface text contentassist ContentAssistant computeCompletionProposals ContentAssistant java org eclipse jface text contentassist CompletionProposalPopup computeProposals CompletionProposalPopup java org eclipse jface text contentassist CompletionProposalPopup access CompletionProposalPopup java org eclipse jface text contentassist CompletionProposalPopup CompletionProposalPopup java org eclipse swt custom BusyIndicator showWhile BusyIndicator java org eclipse jface text contentassist CompletionProposalPopup showProposals CompletionProposalPopup java org eclipse jface text contentassist ContentAssistant showPossibleCompletions ContentAssistant java org eclipse jdt internal javaeditor CompilationUnitEditor AdaptedSourceViewer doOperation CompilationUnitEditor java org eclipse texteditor ContentAssistAction ContentAssistAction java org eclipse swt custom BusyIndicator showWhile BusyIndicator java org eclipse texteditor ContentAssistAction ContentAssistAction java org eclipse jface action Action runWithEvent Action java org eclipse internal WWinKeyBindingService invoke WWinKeyBindingService java org eclipse internal WWinKeyBindingService pressed WWinKeyBindingService java org eclipse internal WWinKeyBindingService widgetSelected WWinKeyBindingService java org eclipse internal AcceleratorMenu handleEvent AcceleratorMenu java org eclipse swt widgets EventTable sendEvent EventTable java org eclipse swt widgets Widget sendEvent Widget java org eclipse swt widgets Display runDeferredEvents Display java org eclipse swt widgets Display readAndDispatch Display java org eclipse internal Workbench runEventLoop Workbench java org eclipse internal Workbench Workbench java org eclipse core internal boot InternalBootLoader InternalBootLoader java org eclipse core boot BootLoader BootLoader java sun reflect NativeMethodAccessorImpl invoke Method sun reflect NativeMethodAccessorImpl invoke NativeMethodAccessorImpl java sun reflect DelegatingMethodAccessorImpl invoke DelegatingMethodAccessorImpl java java lang reflect Method invoke Method java org eclipse core launcher Main basicRun Main java org eclipse core launcher Main Main java org eclipse core launcher Main main Main java</t>
  </si>
  <si>
    <t>Bug API add methodInvocation resolveMethodBinding unintuitive IMethodBinding getName resolveBinding method analogue ClassInstanceCreation resolveConstructorBinding</t>
  </si>
  <si>
    <t>Bug code assist working Discovered wasn complete workspace create project test create test Object test add constructors superclass type constructor List myList ArrayL crtl space error completions allthough ArrayList ist visible</t>
  </si>
  <si>
    <t>Bug IAE SharedASTProvider local Build Click mouse repeatedly editor error log fill exceptions Bug Local java util Stack String Text Local java lang IllegalArgumentException org eclipse jdt core dom ASTNode setSourceRange ASTNode java org eclipse jdt core dom ASTConverter convertToFieldDeclaration ASTConverter java org eclipse jdt core dom ASTConverter checkAndAddMultipleFieldDeclaration ASTConverter java org eclipse jdt core dom ASTConverter buildBodyDeclarations ASTConverter java org eclipse jdt core dom ASTConverter convert ASTConverter java org eclipse jdt core dom ASTConverter convert ASTConverter java org eclipse jdt core dom ASTConverter convert ASTConverter java org eclipse jdt core dom ASTConverter buildBodyDeclarations ASTConverter java org eclipse jdt core dom ASTConverter convert ASTConverter java org eclipse jdt core dom ASTConverter convert ASTConverter java org eclipse jdt core dom CompilationUnitResolver convert CompilationUnitResolver java org eclipse jdt core dom ASTParser internalCreateAST ASTParser java org eclipse jdt core dom ASTParser createAST ASTParser java org eclipse jdt internal javaeditor ASTProvider ASTProvider java org eclipse core runtime SafeRunner SafeRunner java org eclipse jdt internal javaeditor ASTProvider createAST ASTProvider java org eclipse jdt internal javaeditor ASTProvider getAST ASTProvider java org eclipse jdt SharedASTProvider getAST SharedASTProvider java</t>
  </si>
  <si>
    <t>Bug Source attachment rootpath field missing source attachment longer field root path reason source attachment work projects created older version Eclipse functioning alright reading bug field rootpath longer source jar files edited classpath file manually add rootpath field restarting Eclipse corectly attachment source jar files rootpath src java</t>
  </si>
  <si>
    <t>Bug codeSelect work deeply nested method invocation nested anonymous ICompilationUnit codeSelect work deeply nested method invocation nested anonymous org eclipse jdt source org eclipse jdt internal dialogs TextFieldNavigationHandler FocusHandler getKeyListener KeyAdapter getSubmissions fSubmissions add Submission getKeyBindings localBindingManager commandService ITextEditorActionDefinitionIds SELECT WORD getKeyBindings codeSelect find method Ctrl Click JavaElement View button toolbar</t>
  </si>
  <si>
    <t>Bug Test errors running JDT Core tests Windows tests randomly exceptions tear running Windows caused Windows issue lock file freed subsequent calls delete file fails Pattern retry times</t>
  </si>
  <si>
    <t>Bug SearchEngine regressions regressions responsible failing refactoring tests</t>
  </si>
  <si>
    <t>Bug Check IResource getLocation build code result IResource getLocation checking MatchLocator search posting platform core dev mailing list bug steps reproduce</t>
  </si>
  <si>
    <t>Bug NamingConvention suggestArgumentNames guess returned NamingConvention suggestArgumentNames returns guess good NamingConvention guaranteed guess returned extra guessing code introduced client side</t>
  </si>
  <si>
    <t>Bug NamingConvention Tests fail changed tests NamingConvention failuers check NameProposerTest jdt tests</t>
  </si>
  <si>
    <t>Bug typo javadoc IPackageFragmentRoot isArchive ragment fragment</t>
  </si>
  <si>
    <t>Bug Strange behavior errors max errors compilation unit Create java error error error error Limit number errors reported compilation unti full build errors expected errors errors</t>
  </si>
  <si>
    <t>Bug compiler Problem types missing superclass superinterfaces Object missing types type missing type binding superclass dump java lang Object superclass load user java lang NoClassDefFoundError problem occurred Andrew debugging code ant task superclass missing prevents problem method called user find code didn compile</t>
  </si>
  <si>
    <t>Bug formatter FUP bug add regression test bug tested test project attached bug comment capture test formatter tests</t>
  </si>
  <si>
    <t>Bug Compiler method method Build Identifier method latest beta indigo introduces analysis detects method method tagged MethodStaticEclipseBug Foo Foo MethodStaticEclipseBug bug cool Reproducible Steps Reproduce Type code eclipse warning positive</t>
  </si>
  <si>
    <t>Bug Content Assist complete types steps reproduce problem Create EclipseTest InvokerIF ArgIF invoke arg Exception Invoker InvokerIF ArgIF invoke arg arg ArgIF ArgIF ArgIF ArgImpl ArgIF ArgImpl main String args Exception InvokerIF test Invoker test invoke ArgImpl Place cursor ArgImpl Call Content Assist pressing Ctrl space Note change ArgIF invoke arg Exception ArgIF invoke arg Content Assist works expected Error Details Sun Feb MSK Message org eclipse jdt core dom MethodBinding org eclipse jdt core dom ITypeBinding Severity Error Product Eclipse org eclipse epp jee product Plugin org eclipse Session Data eclipse buildId java version java vendor Sun Microsystems BootLoader constants linux ARCH gtk Framework arguments product org eclipse epp jee product Command arguments linux gtk arch product org eclipse epp jee product Exception Stack Trace java lang ClassCastException org eclipse jdt core dom MethodBinding org eclipse jdt core dom ITypeBinding org eclipse jdt internal text java LazyGenericTypeProposal getExpectedType LazyGenericTypeProposal java org eclipse jdt internal text java LazyGenericTypeProposal computeTypeArgumentProposals LazyGenericTypeProposal java org eclipse jdt internal text java LazyGenericTypeProposal apply LazyGenericTypeProposal java org eclipse jdt internal text java AbstractJavaCompletionProposal apply AbstractJavaCompletionProposal java org eclipse jdt internal text java AbstractJavaCompletionProposal apply AbstractJavaCompletionProposal java org eclipse jdt internal text java JavaMethodCompletionProposal apply JavaMethodCompletionProposal java org eclipse jdt internal text java AbstractJavaCompletionProposal apply AbstractJavaCompletionProposal java org eclipse jface text contentassist CompletionProposalPopup insertProposal CompletionProposalPopup java org eclipse jface text contentassist CompletionProposalPopup access CompletionProposalPopup java org eclipse jface text contentassist CompletionProposalPopup CompletionProposalPopup java org eclipse swt custom BusyIndicator showWhile BusyIndicator java org eclipse jface text contentassist CompletionProposalPopup showProposals CompletionProposalPopup java org eclipse jface text contentassist ContentAssistant showPossibleCompletions ContentAssistant java org eclipse jdt internal javaeditor CompilationUnitEditor AdaptedSourceViewer doOperation CompilationUnitEditor java org eclipse texteditor ContentAssistAction ContentAssistAction java org eclipse swt custom BusyIndicator showWhile BusyIndicator java org eclipse texteditor ContentAssistAction ContentAssistAction java org eclipse jface action Action runWithEvent Action java org eclipse commands ActionHandler execute ActionHandler java org eclipse internal handlers LegacyHandlerWrapper execute LegacyHandlerWrapper java org eclipse core commands Command executeWithChecks Command java org eclipse core commands ParameterizedCommand executeWithChecks ParameterizedCommand java org eclipse internal handlers HandlerService executeCommand HandlerService java org eclipse internal WorkbenchKeyboard executeCommand WorkbenchKeyboard java org eclipse internal WorkbenchKeyboard press WorkbenchKeyboard java org eclipse internal WorkbenchKeyboard processKeyEvent WorkbenchKeyboard java org eclipse internal WorkbenchKeyboard filterKeySequenceBindings WorkbenchKeyboard java org eclipse internal WorkbenchKeyboard access WorkbenchKeyboard java org eclipse internal WorkbenchKeyboard KeyDownFilter handleEvent WorkbenchKeyboard java org eclipse swt widgets EventTable sendEvent EventTable java org eclipse swt widgets Display filterEvent Display java org eclipse swt widgets Widget sendEvent Widget java org eclipse swt widgets Widget sendEvent Widget java org eclipse swt widgets Widget sendEvent Widget java org eclipse swt widgets Widget sendKeyEvent Widget java org eclipse swt widgets Widget gtk key press event Widget java org eclipse swt widgets Control gtk key press event Control java org eclipse swt widgets Composite gtk key press event Composite java org eclipse swt widgets Widget windowProc Widget java org eclipse swt widgets Control windowProc Control java org eclipse swt widgets Display windowProc Display java org eclipse swt internal gtk gtk main event Method org eclipse swt internal gtk gtk main event java org eclipse swt widgets Display eventProc Display java org eclipse swt internal gtk main context iteration Method org eclipse swt internal gtk main context iteration java org eclipse swt widgets Display readAndDispatch Display java org eclipse internal Workbench runEventLoop Workbench java org eclipse internal Workbench runUI Workbench java org eclipse internal Workbench access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 org eclipse equinox launcher Main main Main java</t>
  </si>
  <si>
    <t>Bug Problems APIs TryStatementWithResources DisjunctiveType BETA JAVA Problems TryStatementWithResources wrong tags order properties PROPERTY DESCRIPTORS declaration order initializer addProperty RESOURCES PROPERTY propertyList moved addProperty BODY PROPERTY propertyList consistency fields ordered move ASTNode NodeList resources treeSize ordered constructor Javadoc statement resources AST newTryStatementWithResources resources moved front clone internalGetChildListProperty missing resources memSize field Problems DisjunctiveType wrong tags type Javadoc missing grammar typo formal parameter type compare DisjunctiveType java ParameterizedType java remove unnecessary inconsistencies ordering</t>
  </si>
  <si>
    <t>Bug Method getMethods returns methods compared standard compiler inheritance hierarchies Build Identifier interfaces classes java method java String Override method String string PublicAbstract java PublicAbstract String Override method String string AbstractChild java AbstractChild Integer PublicAbstractChild PublicAbstractChild PublicAbstract Integer program test Main java lang reflect Method Main main String args printMethods PublicAbstractChild printMethods AbstractChild printMethods clazz System println Methods clazz getName Method clazz getMethods getName startsWith method System println classes compiled Eclipse result Methods PublicAbstractChild PublicAbstract method java lang Object java lang String PublicAbstract method java lang Object java lang Object Methods AbstractChild AbstractChild method java lang Object java lang String method java lang Object java lang Object classes compiled Oracle JDK tested versions result Methods PublicAbstractChild PublicAbstract method java lang Object java lang String PublicAbstract method java lang Object java lang Object Methods AbstractChild method java lang Object java lang String method java lang Object java lang Object major problems reflection Reproducible Steps Reproduce code details Compile Main Eclipse Compile Oracle JDK Main Compare</t>
  </si>
  <si>
    <t>Bug compiler Incorrect confusing error message field declaration Integer Integer String sdf error message field declared fields declared top level types wrong</t>
  </si>
  <si>
    <t>Bug Problem classes referenced jars folders type resolved Build Identifier opened Java Editor reproducable circumstances wrong error message type resolved indirectly referenced required files Explorer error error displayed Editor error org eclipse jdt core dom ASTParser parse java file called plugin workaround refactor classes classes good workaround Reproducible Steps Reproduce error reproduceable Create sourcefolder src outputfolder bin Create beeing subclass project sourcefolder src outputfolder src bin Create beeing subclass source folder src change project settings removing sourcefolder src add bin folder libraries binary file Open Editor find error message describe problem arises reproducably file classfolder jar problem normal</t>
  </si>
  <si>
    <t>Bug CodeAssist treat array clone visible Build EclipseCorner oversight Tom http java sun docs books jls edition html names doc html interested log problem JDT Core presenting clone method completion Darins SteveNi steveneo wrote message news fno rogue oti requirement eclipse Tom Tromey tromey redhat wrote message news wui fsf fleche redhat Darin Darin Swanson Darin Swanson ibm writes Darin clone method context clone method array Java Language Specification Tom</t>
  </si>
  <si>
    <t>Bug resource leaks org eclipse jdt compiler tool tests compiled test suite org eclipse jdt compiler tool tests raises warnings Resource leak fileManager closed warnings justified fixed code</t>
  </si>
  <si>
    <t>Bug compiler bug Issues follow post review verification bug placeholder log issues discover review verification implementation bug test week Source code references patch referred https bugs eclipse org bugs bug cgi issue Scanner java tests pass Scanner java mirrored PublicScanner java file changed change minor constitutes change deep entrails justify regression test change integral feature backing change</t>
  </si>
  <si>
    <t>Bug Inconsistent stack error Java refer thread details http eclipse org forums php msg msg Xtext support functionality latest Java version Windows bit machine</t>
  </si>
  <si>
    <t>Bug matching argument list message informative matches Created attachment details informative message imported backport normal JDK accident GUI told method arguments compatible informative pictures Enhancement display fully qualified names message matching enhancement quick correction suggestion classes classpath argument declares method</t>
  </si>
  <si>
    <t>Bug keyword completion work anonymous classes Build completion proposals cursor position createPartControl Composite parent createPartControl parent getEditorSite getSelectionProvider addSelectionChangedListener ISelectionChangedListener selectionChanged SelectionChangedEvent event ISelection selection event getSelection selection inst</t>
  </si>
  <si>
    <t>Bug bindings annotations Annotations binary constructor match source code Test pack java util AbstractCollection Iter Iterator Iter Iter Annot String Annot Iterator iterator Iter Annot String Annot String Annot Note working sources file working java lang reflect misbehavior observed binary methods compiled jar classpath project project lines IMethodBinding method points constructor Iter Annot String Annot Iterator iterator ITypeBinding parameterTypes method getParameterTypes parameterTypes length IAnnotationBinding parameterAnnotations method getParameterAnnotations System println parameterAnnotations length prints console annotations synthetic constructor param returned method getParameterAnnotations real annotations constructor param internal pre side workaround hack retrieve AFAIK org eclipse jdt internal compiler lookup ReferenceBinding retrieveAnnotationHolder Binding returns wrong array actual annotations don work</t>
  </si>
  <si>
    <t>Bug StackOverflowError searching methods references searching References workspace StackOverflow occurs steps reproduce problem Open file sources Icon source code Select method click getProperty highlighted String getProperty String key Press Shift Ctrl select menu Search References Workspace window pops reporting StackOverflowError Error Details Feb CET Message internal error occurred Java Search Severity Error Product Eclipse SDK org eclipse sdk ide Plugin org eclipse core jobs Session Data eclipse buildId java version java vendor Sun Microsystems BootLoader constants linux ARCH gtk Framework arguments eclipse password eclipse Eclipse password keyring eclipse keyring keyring Command arguments linux gtk arch eclipse password eclipse Eclipse password keyring eclipse keyring keyring Exception Stack Trace java lang StackOverflowError org eclipse jdt internal compiler lookup Scope compilationUnitScope Scope java org eclipse jdt internal compiler lookup Scope getType Scope java org eclipse jdt internal compiler lookup Scope getTypeOrPackage Scope java org eclipse jdt internal compiler lookup Scope getType Scope java org eclipse jdt internal compiler lookup Scope getTypeOrPackage Scope java org eclipse jdt internal compiler lookup Scope getType Scope java org eclipse jdt internal compiler lookup Scope getTypeOrPackage Scope java org eclipse jdt internal compiler lookup Scope getType Scope java</t>
  </si>
  <si>
    <t>Bug deprecation warnings test projects junit framework JUnit junit framework deprecated creates bunch warnings test projects AFAIK goal tests runnable Java JUnit drop occurs subclass TestCase replace junit framework TestCase</t>
  </si>
  <si>
    <t>Bug Compiler incorrectly reports error message resolved indirectly referenced required files Created attachment details Reduced Test bugs message issue deals compatibility JDK built jars Steps reproduce problem projects attached zip level level Export jar Bring properties add jar Java build path Open Main Java Editor errror message Main Java Application works expected compatibility level jars error message misleading type jar</t>
  </si>
  <si>
    <t>Bug StackOverflowError pasting code Eclipse build pasting code listener stack overflow error code pasting correct number closing ENTRY org eclipse Aug MESSAGE java lang StackOverflowError STACK java lang StackOverflowError org eclipse jdt internal compiler lookup SourceTypeBinding init SourceTypeBinding java org eclipse jdt internal compiler lookup NestedTypeBinding init NestedTypeBinding java org eclipse jdt internal compiler lookup LocalTypeBinding init LocalTypeBinding java org eclipse jdt internal compiler lookup ClassScope buildLocalType ClassScope java org eclipse jdt internal compiler lookup ClassScope buildAnonymousTypeBinding ClassScope java org eclipse jdt internal compiler lookup BlockScope addAnonymousType BlockScope java org eclipse jdt internal compiler ast QualifiedAllocationExpression resolveType QualifiedAllocationExpression java org eclipse jdt internal compiler ast Expression resolve Expression java org eclipse jdt internal compiler ast AbstractMethodDeclaration resolveStatemen AbstractMethodDeclaration java org eclipse jdt internal compiler ast MethodDeclaration resolveStatements MethodDeclaration java org eclipse jdt internal compiler ast AbstractMethodDeclaration resolve AbstractMethodDeclaration java org eclipse jdt internal compiler ast TypeDeclaration resolve TypeDeclaration java org eclipse jdt internal compiler ast AnonymousLocalTypeDeclaration resolve AnonymousLocalTypeDeclaration java org eclipse jdt internal compiler ast QualifiedAllocationExpression resolveType QualifiedAllocationExpression java org eclipse jdt internal compiler ast Expression resolve Expression java org eclipse jdt internal compiler ast AbstractMethodDeclaration resolveStatemen AbstractMethodDeclaration java org eclipse jdt internal compiler ast MethodDeclaration resolveStatements MethodDeclaration java org eclipse jdt internal compiler ast AbstractMethodDeclaration resolve AbstractMethodDeclaration java org eclipse jdt internal compiler ast TypeDeclaration resolve TypeDeclaration java org eclipse jdt internal compiler ast AnonymousLocalTypeDeclaration resolve AnonymousLocalTypeDeclaration java org eclipse jdt internal compiler ast QualifiedAllocationExpression resolveType QualifiedAllocationExpression java org eclipse jdt internal compiler ast Expression resolve Expression java org eclipse jdt internal compiler ast AbstractMethodDeclaration resolveStatemen AbstractMethodDeclaration java org eclipse jdt internal compiler ast MethodDeclaration resolveStatements MethodDeclaration java org eclipse jdt internal compiler ast AbstractMethodDeclaration resolve AbstractMethodDeclaration java org eclipse jdt internal compiler ast TypeDeclaration resolve TypeDeclaration java org eclipse jdt internal compiler ast AnonymousLocalTypeDeclaration resolve AnonymousLocalTypeDeclaration java org eclipse jdt internal compiler ast QualifiedAllocationExpression resolveType QualifiedAllocationExpression java org eclipse jdt internal compiler ast Expression resolve Expression java</t>
  </si>
  <si>
    <t>Bug Assertion failure search Build assertion failure search searching references field Searching hierarchy workspace assertion failure Log file attached Olivier assertion constructor jdt internal core SourceType assertion failure message included type debugging easier</t>
  </si>
  <si>
    <t>Bug rid compile warnings official build http download eclipse org eclipse downloads drops testResults php</t>
  </si>
  <si>
    <t>Bug NPE enum missing contructor upgrading Kepler noticed annoying NPE messages Eclipse NPEs hovering flawed code error message boxes saving save actions fail message box hovering button addition NPEs Examples error log Unhandled event loop exception Problems occurred invoking code plug org eclipse jdt Exception occurred problem detection Common stack strace java lang NullPointerException org eclipse jdt internal compiler ast QualifiedAllocationExpression resolveType QualifiedAllocationExpression java org eclipse jdt internal compiler ast FieldDeclaration resolve FieldDeclaration java org eclipse jdt internal compiler ast TypeDeclaration resolve TypeDeclaration java org eclipse jdt internal compiler ast TypeDeclaration resolve TypeDeclaration java org eclipse jdt internal compiler ast TypeDeclaration resolve TypeDeclaration java org eclipse jdt internal compiler ast TypeDeclaration resolve TypeDeclaration java org eclipse jdt internal compiler ast CompilationUnitDeclaration resolve CompilationUnitDeclaration java org eclipse jdt internal compiler Compiler resolve Compiler java org eclipse jdt internal compiler Compiler resolve Compiler java org eclipse jdt internal core CompilationUnitProblemFinder process CompilationUnitProblemFinder java org eclipse jdt internal core CompilationUnitProblemFinder process CompilationUnitProblemFinder java org eclipse jdt internal core ReconcileWorkingCopyOperation makeConsistent ReconcileWorkingCopyOperation java org eclipse jdt internal core ReconcileWorkingCopyOperation executeOperation ReconcileWorkingCopyOperation java org eclipse jdt internal core JavaModelOperation JavaModelOperation java org eclipse jdt internal core JavaModelOperation runOperation JavaModelOperation java org eclipse jdt internal core CompilationUnit reconcile CompilationUnit java org eclipse jdt internal text java JavaReconcilingStrategy reconcile JavaReconcilingStrategy java org eclipse jdt internal text java JavaReconcilingStrategy access JavaReconcilingStrategy java org eclipse jdt internal text java JavaReconcilingStrategy JavaReconcilingStrategy java org eclipse core runtime SafeRunner SafeRunner java org eclipse jdt internal text java JavaReconcilingStrategy reconcile JavaReconcilingStrategy java org eclipse jdt internal text java JavaReconcilingStrategy reconcile JavaReconcilingStrategy java org eclipse jdt internal text CompositeReconcilingStrategy reconcile CompositeReconcilingStrategy java org eclipse jdt internal text JavaCompositeReconcilingStrategy reconcile JavaCompositeReconcilingStrategy java org eclipse jface text reconciler MonoReconciler process MonoReconciler java org eclipse jface text reconciler AbstractReconciler BackgroundThread AbstractReconciler java find trigger works fine enum TestEnum TEST FIEL existent constructor expected constructor SpeedTest TestEnum undefined NPEs enum TestEnum TEST FIEL Notice empty anonymous</t>
  </si>
  <si>
    <t>Bug ClassCastException DefaultBindingResolver resolveType Type encountered analyzing project ASTView plugin stack trace minimal reproduce Note hasResolvedBindings hasStatementsRecovery hasBindingsRecovery Exception Stack Trace java lang ClassCastException org eclipse jdt internal compiler lookup ProblemReferenceBinding org eclipse jdt internal compiler lookup ArrayBinding org eclipse jdt core dom DefaultBindingResolver resolveType DefaultBindingResolver java org eclipse jdt core dom Type resolveBinding Type java org eclipse jdt astview views ASTViewContentProvider getNodeChildren ASTViewContentProvider java org eclipse jdt astview views ASTViewContentProvider getChildren ASTViewContentProvider java org eclipse jdt astview views ASTViewContentProvider hasChildren ASTViewContentProvider java org eclipse jface viewers AbstractTreeViewer isExpandable AbstractTreeViewer java org eclipse jface viewers TreeViewer isExpandable TreeViewer java org eclipse DrillDownAdapter canExpand DrillDownAdapter java org eclipse DrillDownAdapter canGoInto DrillDownAdapter java org eclipse DrillDownAdapter updateNavigationButtons DrillDownAdapter java org eclipse DrillDownAdapter selectionChanged DrillDownAdapter java org eclipse jface viewers Viewer Viewer java org eclipse core runtime SafeRunner SafeRunner java org eclipse internal JFaceUtil JFaceUtil java org eclipse jface util SafeRunnable SafeRunnable java org eclipse jface viewers Viewer fireSelectionChanged Viewer java org eclipse jface viewers StructuredViewer updateSelection StructuredViewer java org eclipse jface viewers StructuredViewer handleSelect StructuredViewer java org eclipse jface viewers StructuredViewer widgetSelected StructuredViewer java org eclipse jface util OpenStrategy fireSelectionEvent OpenStrategy java org eclipse jface util OpenStrategy access OpenStrategy java org eclipse jface util OpenStrategy handleEvent OpenStrategy java org eclipse swt widgets EventTable sendEvent EventTable java org eclipse swt widgets Display sendEvent Display java org eclipse swt widgets Widget sendEvent Widget java org eclipse swt widgets Widget sendEvent Widget java org eclipse swt widgets Widget sendEvent Widget java org eclipse swt widgets Widget notifyListeners Widget java org eclipse swt widgets Display runDeferredEvents Display java org eclipse swt widgets Display applicationNextEventMatchingMask Display java org eclipse swt widgets Display applicationProc Display java org eclipse swt internal cocoa objc msgSendSuper Method org eclipse swt widgets Widget callSuper Widget java org eclipse swt widgets Widget mouseDownSuper Widget java org eclipse swt widgets Tree mouseDownSuper Tree java org eclipse swt widgets Widget mouseDown Widget java org eclipse swt widgets Control mouseDown Control java org eclipse swt widgets Tree mouseDown Tree java org eclipse swt widgets Display windowProc Display java org eclipse swt internal cocoa objc msgSendSuper Method org eclipse swt widgets Widget callSuper Widget java org eclipse swt widgets Widget windowSendEvent Widget java org eclipse swt widgets Shell windowSendEvent Shell java org eclipse swt widgets Display windowProc Display java org eclipse swt internal cocoa objc msgSendSuper Method org eclipse swt widgets Display applicationSendEvent Display java org eclipse swt widgets Display applicationProc Display java org eclipse swt internal cocoa objc msgSend Method org eclipse swt internal cocoa NSApplication sendEvent NSApplication java org eclipse swt widgets Display readAndDispatch Display java org eclipse internal workbench swt PartRenderingEngine PartRenderingEngine java org eclipse core databinding observable Realm runWithDefault Realm java org eclipse internal workbench swt PartRenderingEngine PartRenderingEngine java org eclipse internal workbench Workbench createAndRunUI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 Session Data eclipse buildId java version java vendor Oracle Corporation BootLoader constants macosx ARCH cocoa Framework arguments product org eclipse epp rcp product keyring Users shahi eclipse keyring showlocation Command arguments macosx cocoa arch product org eclipse epp rcp product keyring Users shahi eclipse keyring showlocation Minimal reproduce TestClass SomeUndeclaredType undeclaredField works fine main String args SomeUndeclaratedType undeclaredLocalDeclaration ClassCastException FieldDeclaration issue update binding type reference comment</t>
  </si>
  <si>
    <t>Bug OuterClass code assist InnerClass code Enclosing InnerClass InnerClass Enclosing Enclosing type Enclosing dropdown InnerClass type expands</t>
  </si>
  <si>
    <t>Bug compiler AIOOB ReferenceExpression resolveType method reference Files walk duplicate problematic source code neat reporting checking carefully steps reproduce problem Copy source code error message paste project save AIOOB logged times places Tested BETA JAVA binaries updated earlier today Error Details Tue Dec EET Message Exception occurred problem detection SOURCE vararg methodref java nio file Files java nio file Path java util function Function java util stream Stream AstAndReconcileErrors method Function Path Stream Path method Files walk SOURCE Severity Error Product Eclipse SDK org eclipse sdk ide Plugin org eclipse jdt core Session Data eclipse buildId java version java vendor Oracle Corporation BootLoader constants win ARCH win Command arguments win win arch Exception Stack Trace java lang ArrayIndexOutOfBoundsException org eclipse jdt internal compiler ast ReferenceExpression resolveType ReferenceExpression java org eclipse jdt internal compiler ast LocalDeclaration resolve LocalDeclaration java org eclipse jdt internal compiler ast AbstractMethodDeclaration resolveStatements AbstractMethodDeclaration java org eclipse jdt internal compiler ast MethodDeclaration resolveStatements MethodDeclaration java org eclipse jdt internal compiler ast AbstractMethodDeclaration resolve AbstractMethodDeclaration java org eclipse jdt internal compiler ast TypeDeclaration resolve TypeDeclaration java org eclipse jdt internal compiler ast TypeDeclaration resolve TypeDeclaration java org eclipse jdt internal compiler ast CompilationUnitDeclaration resolve CompilationUnitDeclaration java org eclipse jdt internal compiler Compiler resolve Compiler java org eclipse jdt internal compiler Compiler resolve Compiler java org eclipse jdt internal core CompilationUnitProblemFinder process CompilationUnitProblemFinder java org eclipse jdt internal core CompilationUnitProblemFinder process CompilationUnitProblemFinder java org eclipse jdt internal core ReconcileWorkingCopyOperation makeConsistent ReconcileWorkingCopyOperation java org eclipse jdt internal core ReconcileWorkingCopyOperation executeOperation ReconcileWorkingCopyOperation java org eclipse jdt internal core JavaModelOperation JavaModelOperation java org eclipse jdt internal core JavaModelOperation runOperation JavaModelOperation java org eclipse jdt internal core CompilationUnit reconcile CompilationUnit java org eclipse jdt internal text java JavaReconcilingStrategy reconcile JavaReconcilingStrategy java org eclipse jdt internal text java JavaReconcilingStrategy access JavaReconcilingStrategy java org eclipse jdt internal text java JavaReconcilingStrategy JavaReconcilingStrategy java org eclipse core runtime SafeRunner SafeRunner java org eclipse jdt internal text java JavaReconcilingStrategy reconcile JavaReconcilingStrategy java org eclipse jdt internal text java JavaReconcilingStrategy reconcile JavaReconcilingStrategy java org eclipse jdt internal text CompositeReconcilingStrategy reconcile CompositeReconcilingStrategy java org eclipse jdt internal text JavaCompositeReconcilingStrategy reconcile JavaCompositeReconcilingStrategy java org eclipse jface text reconciler MonoReconciler process MonoReconciler java org eclipse jface text reconciler AbstractReconciler BackgroundThread AbstractReconciler java</t>
  </si>
  <si>
    <t>Bug dom ast Type annotation constructor returned IBinding getAnnotations Question Noopur differentiate type annotation constructor annotation constructor IBinding getAnnotations bug expect treated type annotation snippet Java reflection agree viewpoint jsr bug ctor java lang annotation Target ElementType TYPE Retention RetentionPolicy RUNTIME Target ElementType TYPE Retention RetentionPolicy RUNTIME Target ElementType CONSTRUCTOR Retention RetentionPolicy RUNTIME Test Test type annotation constructor binding Test main String args Exception Annotation declAnnos Test getDeclaredConstructors getAnnotations System println java util Arrays asList declAnnos Annotation typeAnnos Test getDeclaredConstructors getAnnotatedReturnType getAnnotations System println java util Arrays asList typeAnnos</t>
  </si>
  <si>
    <t>Bug Internal compiler error java lang UnsupportedOperationException Breaking dependency cycle NYI Created attachment details Collecting Map lambdas bug Overview error message compiling litte java lambdas experiment Steps reproduce Create Java Projekt Insert attached file Actual Error Message Internal compiler error java lang UnsupportedOperationException Breaking dependency cycle NYI org eclipse jdt internal compiler lookup InferenceContext missingImplementation InferenceContext java Expected Result compile errors Build Hardware downloaded fresh Eclipse Java Developers Build Windows Additional JDT version BETA JAVA workspace tested file java sdk version number compiled output expected</t>
  </si>
  <si>
    <t>Bug compiler NullPointerException ReferenceExpression resolveType foo String String System println bar String Integer String foo String foo String String bar main String args String String foo java lang NullPointerException org eclipse jdt internal compiler ast ReferenceExpression resolveType ReferenceExpression java org eclipse jdt internal compiler ast LocalDeclaration resolve LocalDeclaration java org eclipse jdt internal compiler ast AbstractMethodDeclaration resolveStatements AbstractMethodDeclaration java org eclipse jdt internal compiler ast MethodDeclaration resolveStatements MethodDeclaration java org eclipse jdt internal compiler ast AbstractMethodDeclaration resolve AbstractMethodDeclaration java org eclipse jdt internal compiler ast TypeDeclaration resolve TypeDeclaration java org eclipse jdt internal compiler ast TypeDeclaration resolve TypeDeclaration java org eclipse jdt internal compiler ast TypeDeclaration resolve TypeDeclaration java org eclipse jdt internal compiler ast TypeDeclaration resolve TypeDeclaration java org eclipse jdt internal compiler ast CompilationUnitDeclaration resolve CompilationUnitDeclaration java org eclipse jdt core dom CompilationUnitResolver resolve CompilationUnitResolver java org eclipse jdt core dom CompilationUnitResolver resolve CompilationUnitResolver java org eclipse jdt core dom ASTParser internalCreateAST ASTParser java org eclipse jdt core dom ASTParser createAST ASTParser java</t>
  </si>
  <si>
    <t>Bug compiler ClassCastException ReferenceExpression generateCode Created attachment details Horstmann Java Impatient chapter Received exception compiling attached source ENTRY org eclipse jdt MESSAGE Error JDT Core AST creation STACK java lang ClassCastException org eclipse jdt internal compiler lookup BinaryTypeBinding org eclipse jdt internal compiler lookup NestedTypeBinding org eclipse jdt internal compiler ast ReferenceExpression generateCode ReferenceExpression java org eclipse jdt internal compiler ast Statement generateArguments Statement java org eclipse jdt internal compiler ast MessageSend generateCode MessageSend java org eclipse jdt internal compiler ast MessageSend generateCode MessageSend java org eclipse jdt internal compiler ast LocalDeclaration generateCode LocalDeclaration java org eclipse jdt internal compiler ast AbstractMethodDeclaration generateCode AbstractMethodDeclaration java org eclipse jdt internal compiler ast AbstractMethodDeclaration generateCode AbstractMethodDeclaration java org eclipse jdt internal compiler ast TypeDeclaration generateCode TypeDeclaration java org eclipse jdt internal compiler ast TypeDeclaration generateCode TypeDeclaration java org eclipse jdt internal compiler ast CompilationUnitDeclaration generateCode CompilationUnitDeclaration java org eclipse jdt core dom CompilationUnitResolver resolve CompilationUnitResolver java org eclipse jdt core dom CompilationUnitResolver resolve CompilationUnitResolver java org eclipse jdt core dom ASTParser internalCreateAST ASTParser java org eclipse jdt core dom ASTParser createAST ASTParser java org eclipse jdt internal javaeditor ASTProvider ASTProvider java org eclipse core runtime SafeRunner SafeRunner java org eclipse jdt internal javaeditor ASTProvider createAST ASTProvider java org eclipse jdt internal javaeditor ASTProvider getAST ASTProvider java org eclipse jdt internal javaeditor ASTProvider getAST ASTProvider java org eclipse jdt SharedASTProvider getAST SharedASTProvider java org eclipse jdt internal viewsupport SelectionListenerWithASTManager PartListenerGroup calculateASTandInform SelectionListenerWithASTManager java org eclipse jdt internal viewsupport SelectionListenerWithASTManager PartListenerGroup SelectionListenerWithASTManager java org eclipse core internal jobs Worker Worker java Encountered Luna build Eclipse Java Development Tools Patch Java Support BETA BETA JAVA</t>
  </si>
  <si>
    <t>Bug content assist Javadoc proposals deprecated tag Content assist doesn Javadoc proposals deprecated deprecated Depr foo</t>
  </si>
  <si>
    <t>Bug type wizards Creating pkg type pkg result code error code create Java specific created names packages migrating product Indigo Kepler produce code Indigo code produced pkg pkg wizard noticed type names full classname Kepler pkg pkg error pkg conflicts type defined file implemented Cycle detected type Initial extend implement member types code open wizard OpenNewClassWizardAction wizardCreator OpenNewClassWizardAction NewClassWizardPage NewClassWizardPage setTitle setDescription addSuperInterface pkg setTypeName IPackageFragmentRoot root jproject getPackageFragmentRoot jproject getElementName src setPackageFragmentRoot root IPackageFragment fragment root getPackageFragment pkg setPackageFragment fragment setEnclosingTypeSelection setMethodStubSelection setModifiers wizardCreator setConfiguredWizardPage wizardCreator</t>
  </si>
  <si>
    <t>Bug assist NPE AssistParser triggerRecoveryUponLambdaClosure Content Assist code java util function Predicate Snippet writeIt Object list list replace Object asList activating content assist asli NPE Object removeAll asli Object replace Predicate String tester tester Object removeAll Object complete asli asList warning message dialog NPE logged error view Tested Eclipse SDK Version Luna Build stack trace java lang NullPointerException org eclipse jdt internal codeassist impl AssistParser triggerRecoveryUponLambdaClosure AssistParser java org eclipse jdt internal codeassist complete CompletionParser consumeInvocationExpression CompletionParser java org eclipse jdt internal compiler parser Parser consumeMethodInvocationName Parser java org eclipse jdt internal codeassist impl AssistParser consumeMethodInvocationName AssistParser java org eclipse jdt internal codeassist complete CompletionParser consumeMethodInvocationName CompletionParser java org eclipse jdt internal compiler parser Parser consumeRule Parser java org eclipse jdt internal compiler parser Parser parse Parser java org eclipse jdt internal codeassist complete CompletionParser parseSomeStatements CompletionParser java org eclipse jdt internal codeassist UnresolvedReferenceNameFinder findBefore UnresolvedReferenceNameFinder java org eclipse jdt internal codeassist UnresolvedReferenceNameFinder findBefore UnresolvedReferenceNameFinder java org eclipse jdt internal codeassist CompletionEngine findUnresolvedReferenceBefore CompletionEngine java org eclipse jdt internal codeassist CompletionEngine findUnresolvedReference CompletionEngine java org eclipse jdt internal codeassist CompletionEngine completionOnSingleNameReference CompletionEngine java org eclipse jdt internal codeassist CompletionEngine complete CompletionEngine java org eclipse jdt internal codeassist CompletionEngine complete CompletionEngine java org eclipse jdt internal core Openable codeComplete Openable java org eclipse jdt internal core CompilationUnit codeComplete CompilationUnit java org eclipse jdt internal core CompilationUnit codeComplete CompilationUnit java org eclipse jdt internal text java JavaCompletionProposalComputer internalComputeCompletionProposals JavaCompletionProposalComputer java org eclipse jdt internal text java JavaCompletionProposalComputer computeCompletionProposals JavaCompletionProposalComputer java org eclipse jdt internal text java JavaTypeCompletionProposalComputer computeCompletionProposals JavaTypeCompletionProposalComputer java org eclipse jdt internal text java CompletionProposalComputerDescriptor computeCompletionProposals CompletionProposalComputerDescriptor java org eclipse jdt internal text java CompletionProposalCategory computeCompletionProposals CompletionProposalCategory java org eclipse jdt internal text java ContentAssistProcessor collectProposals ContentAssistProcessor java org eclipse jdt internal text java ContentAssistProcessor computeCompletionProposals ContentAssistProcessor java org eclipse jface text contentassist ContentAssistant computeCompletionProposals ContentAssistant java org eclipse jface text contentassist CompletionProposalPopup computeProposals CompletionProposalPopup java org eclipse jface text contentassist CompletionProposalPopup access CompletionProposalPopup java org eclipse jface text contentassist CompletionProposalPopup CompletionProposalPopup java org eclipse swt custom BusyIndicator showWhile BusyIndicator java org eclipse jface text contentassist CompletionProposalPopup showProposals CompletionProposalPopup java org eclipse jface text contentassist ContentAssistant showPossibleCompletions ContentAssistant java org eclipse jdt internal javaeditor CompilationUnitEditor AdaptedSourceViewer doOperation CompilationUnitEditor java org eclipse texteditor ContentAssistAction ContentAssistAction java org eclipse swt custom BusyIndicator showWhile BusyIndicator java org eclipse texteditor ContentAssistAction ContentAssistAction java org eclipse jface action Action runWithEvent Action java org eclipse jface commands ActionHandler execute ActionHandler java org eclipse internal handlers HandlerProxy execute HandlerProxy java sun reflect GeneratedMethodAccessor invoke Unknown Source sun reflect DelegatingMethodAccessorImpl invoke DelegatingMethodAccessorImpl java java lang reflect Method invoke Method java org eclipse core internal MethodRequestor execute MethodRequestor java org eclipse core internal InjectorImpl invokeUsingClass InjectorImpl java org eclipse core internal InjectorImpl invoke InjectorImpl java org eclipse core contexts ContextInjectionFactory invoke ContextInjectionFactory java org eclipse core commands internal HandlerServiceHandler execute HandlerServiceHandler java org eclipse core commands Command executeWithChecks Command java org eclipse core commands ParameterizedCommand executeWithChecks ParameterizedCommand java org eclipse core commands internal HandlerServiceImpl executeHandler HandlerServiceImpl java org eclipse bindings KeyBindingDispatcher executeCommand KeyBindingDispatcher java org eclipse bindings KeyBindingDispatcher press KeyBindingDispatcher java org eclipse bindings KeyBindingDispatcher processKeyEvent KeyBindingDispatcher java org eclipse bindings KeyBindingDispatcher filterKeySequenceBindings KeyBindingDispatcher java org eclipse bindings KeyBindingDispatcher access KeyBindingDispatcher java org eclipse bindings KeyBindingDispatcher KeyDownFilter handleEvent KeyBindingDispatcher java org eclipse swt widgets EventTable sendEvent EventTable java org eclipse swt widgets Display filterEvent Display java org eclipse swt widgets Widget sendEvent Widget java org eclipse swt widgets Widget sendEvent Widget java org eclipse swt widgets Widget sendEvent Widget java org eclipse swt widgets Widget sendKeyEvent Widget java org eclipse swt widgets Widget sendKeyEvent Widget java org eclipse swt widgets Widget wmChar Widget java org eclipse swt widgets Control Control java org eclipse swt widgets Canvas Canvas java org eclipse swt widgets Control windowProc Control java org eclipse swt widgets Canvas windowProc Canvas java org eclipse swt widgets Display windowProc Display java org eclipse swt internal win DispatchMessageW Method org eclipse swt internal win DispatchMessage java org eclipse swt widgets Display readAndDispatch Display java org eclipse internal workbench swt PartRenderingEngine PartRenderingEngine java org eclipse core databinding observable Realm runWithDefault Realm java org eclipse internal workbench swt PartRenderingEngine PartRenderingEngine java org eclipse internal workbench Workbench createAndRunUI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t>
  </si>
  <si>
    <t>Bug compiler NPE creating LambdaMethod element lambda expressions errors npe oejic LambdaMethod getTypeSignature code compile errors inline method toLongFunction NPE npe oejic LambdaMethod getTypeSignature java util function ToLongFunction java util stream Stream Streamy ToLongFunction toLongFunction asIntStream Stream makerget makerget mapToInt inline method NPE toLongFunction Originally asIntStream method separate methods order shorter test wasn warnings difference Tested Eclipse SDK Version Luna Build JDT Core plugin build HEAD days full stack trace java lang reflect InvocationTargetException org eclipse jface operation ModalContext ModalContext java org eclipse ltk internal refactoring RefactoringWizardDialog RefactoringWizardDialog java org eclipse ltk refactoring RefactoringWizard internalPerformFinish RefactoringWizard java org eclipse ltk refactoring UserInputWizardPage performFinish UserInputWizardPage java org eclipse ltk refactoring RefactoringWizard performFinish RefactoringWizard java org eclipse ltk internal refactoring RefactoringWizardDialog okPressed RefactoringWizardDialog java org eclipse jface dialogs Dialog buttonPressed Dialog java org eclipse jface dialogs Dialog widgetSelected Dialog java org eclipse swt widgets TypedListener handleEvent TypedListener java org eclipse swt widgets EventTable sendEvent EventTable java org eclipse swt widgets Display sendEvent Display java org eclipse swt widgets Widget sendEvent Widget java org eclipse swt widgets Display runDeferredEvents Display java org eclipse swt widgets Display readAndDispatch Display java org eclipse jface window Window runEventLoop Window java org eclipse jface window Window open Window java org eclipse ltk refactoring RefactoringWizardOpenOperation RefactoringWizardOpenOperation java org eclipse swt custom BusyIndicator showWhile BusyIndicator java org eclipse ltk refactoring RefactoringWizardOpenOperation RefactoringWizardOpenOperation java org eclipse ltk refactoring RefactoringWizardOpenOperation RefactoringWizardOpenOperation java org eclipse jdt internal refactoring actions RefactoringStarter activate RefactoringStarter java org eclipse jdt internal corext refactoring RefactoringExecutionStarter startInlineMethodRefactoring RefactoringExecutionStarter java org eclipse jdt internal refactoring actions InlineMethodAction tryInlineMethod InlineMethodAction java org eclipse jdt actions InlineAction InlineAction java org eclipse jdt actions SelectionDispatchAction dispatchRun SelectionDispatchAction java org eclipse jdt actions SelectionDispatchAction SelectionDispatchAction java org eclipse jface action Action runWithEvent Action java org eclipse jface commands ActionHandler execute ActionHandler java org eclipse internal handlers HandlerProxy execute HandlerProxy java sun reflect GeneratedMethodAccessor invoke Unknown Source sun reflect DelegatingMethodAccessorImpl invoke Unknown Source java lang reflect Method invoke Unknown Source org eclipse core internal MethodRequestor execute MethodRequestor java org eclipse core internal InjectorImpl invokeUsingClass InjectorImpl java org eclipse core internal InjectorImpl invoke InjectorImpl java org eclipse core contexts ContextInjectionFactory invoke ContextInjectionFactory java org eclipse core commands internal HandlerServiceHandler execute HandlerServiceHandler java org eclipse core commands Command executeWithChecks Command java org eclipse core commands ParameterizedCommand executeWithChecks ParameterizedCommand java org eclipse core commands internal HandlerServiceImpl executeHandler HandlerServiceImpl java org eclipse bindings KeyBindingDispatcher executeCommand KeyBindingDispatcher java org eclipse bindings KeyBindingDispatcher press KeyBindingDispatcher java org eclipse bindings KeyBindingDispatcher processKeyEvent KeyBindingDispatcher java org eclipse bindings KeyBindingDispatcher filterKeySequenceBindings KeyBindingDispatcher java org eclipse bindings KeyBindingDispatcher access KeyBindingDispatcher java org eclipse bindings KeyBindingDispatcher KeyDownFilter handleEvent KeyBindingDispatcher java org eclipse swt widgets EventTable sendEvent EventTable java org eclipse swt widgets Display filterEvent Display java org eclipse swt widgets Widget sendEvent Widget java org eclipse swt widgets Widget sendEvent Widget java org eclipse swt widgets Widget sendEvent Widget java org eclipse swt widgets Widget sendKeyEvent Widget java org eclipse swt widgets Widget sendKeyEvent Widget java org eclipse swt widgets Widget wmChar Widget java org eclipse swt widgets Control Control java org eclipse swt widgets Canvas Canvas java org eclipse swt widgets Control windowProc Control java org eclipse swt widgets Canvas windowProc Canvas java org eclipse swt widgets Display windowProc Display java org eclipse swt internal win DispatchMessageW Method org eclipse swt internal win DispatchMessage java org eclipse swt widgets Display readAndDispatch Display java org eclipse internal workbench swt PartRenderingEngine PartRenderingEngine java org eclipse core databinding observable Realm runWithDefault Realm java org eclipse internal workbench swt PartRenderingEngine PartRenderingEngine java org eclipse internal workbench Workbench createAndRunUI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Unknown Source sun reflect DelegatingMethodAccessorImpl invoke Unknown Source java lang reflect Method invoke Unknown Source org eclipse equinox launcher Main invokeFramework Main java org eclipse equinox launcher Main basicRun Main java org eclipse equinox launcher Main Main java org eclipse equinox launcher Main main Main java Caused java lang NullPointerException org eclipse jdt internal core LambdaMethod getTypeSignature LambdaMethod java org eclipse jdt internal core LambdaMethod LambdaMethod java org eclipse jdt internal core LambdaExpression init LambdaExpression java org eclipse jdt internal core util HandleFactory createElement HandleFactory java org eclipse jdt internal core util HandleFactory createLambdaTypeElement HandleFactory java org eclipse jdt internal core hierarchy HierarchyResolver rememberAllTypes HierarchyResolver java org eclipse jdt internal core hierarchy HierarchyResolver resolve HierarchyResolver java org eclipse jdt internal core hierarchy IndexBasedHierarchyBuilder buildForProject IndexBasedHierarchyBuilder java org eclipse jdt internal core hierarchy IndexBasedHierarchyBuilder buildFromPotentialSubtypes IndexBasedHierarchyBuilder java org eclipse jdt internal core hierarchy IndexBasedHierarchyBuilder build IndexBasedHierarchyBuilder java org eclipse jdt internal core hierarchy TypeHierarchy compute TypeHierarchy java org eclipse jdt internal core hierarchy TypeHierarchy refresh TypeHierarchy java org eclipse jdt internal core CreateTypeHierarchyOperation executeOperation CreateTypeHierarchyOperation java org eclipse jdt internal core JavaModelOperation JavaModelOperation java org eclipse jdt internal core JavaModelOperation runOperation JavaModelOperation java org eclipse jdt internal core SourceType newTypeHierarchy SourceType java org eclipse jdt internal core SourceType newTypeHierarchy SourceType java org eclipse jdt internal corext refactoring code InlineMethodRefactoring checkOverridden InlineMethodRefactoring java org eclipse jdt internal corext refactoring code InlineMethodRefactoring checkFinalConditions InlineMethodRefactoring java org eclipse ltk core refactoring CheckConditionsOperation CheckConditionsOperation java org eclipse ltk core refactoring CreateChangeOperation CreateChangeOperation java org eclipse ltk core refactoring PerformChangeOperation PerformChangeOperation java org eclipse core internal resources Workspace Workspace java org eclipse ltk internal refactoring WorkbenchRunnableAdapter WorkbenchRunnableAdapter java org eclipse jface operation ModalContext ModalContextThread ModalContext java</t>
  </si>
  <si>
    <t>Bug DOM Confusion type annotations varargs method parameter bug comment code snippet foo Object NonNull Nullable parameter getTypeAnnotations invoked returns NonNull annotation Override foo Object NonNull Nullable missing TODO Auto generated method stub</t>
  </si>
  <si>
    <t>Bug variable recognized code completion code work code completion exception doesn resolved type ctrl space suggestions type method exists save file compiles errors snippet code problems AnonymousClassTest Job fetchLogEntriesJob Job Policy bind HistoryView fetchHistoryJob NLS ICVSFile remoteFile setRemoteFile ICVSFile file remoteFile file IStatus IProgressMonitor monitor remoteFile getLogEntries monitor TeamException doesn resolve Status STATUS</t>
  </si>
  <si>
    <t>Bug formatter Add option Insert annotations enum constants formatter option Insert annotations enum constants option enabled code enum SomeEnum XmlEnumValue val VAL val XmlEnumValue val VAL val formatting enums wrapping enum constants set Wrap elements element output enum SomeEnum XmlEnumValue val VAL val XmlEnumValue val VAL val</t>
  </si>
  <si>
    <t>Bug NPE LamdaExpression analyseCode lamda expression nested conditional expression code compiler abort NPE compiles fine javac java util ArrayList java util Collection java util Collections java util Comparator java util List CompilerCrashesWithNPE bla booleanValue List String ArrayList Collections sort Bar ArrayList Comparator nullsLast Bar Comparator String Bar Collection col Comparator comp Override compare String String TODO Auto generated method stub stack trace java lang NullPointerException org eclipse jdt internal compiler ast LambdaExpression analyseCode LambdaExpression java org eclipse jdt internal compiler ast MessageSend analyseCode MessageSend java org eclipse jdt internal compiler ast AllocationExpression analyseCode AllocationExpression java org eclipse jdt internal compiler ast ConditionalExpression analyseCode ConditionalExpression java org eclipse jdt internal compiler ast MessageSend analyseCode MessageSend java org eclipse jdt internal compiler ast MethodDeclaration analyseCode MethodDeclaration java org eclipse jdt internal compiler ast TypeDeclaration internalAnalyseCode TypeDeclaration java org eclipse jdt internal compiler ast TypeDeclaration analyseCode TypeDeclaration java org eclipse jdt internal compiler ast CompilationUnitDeclaration analyseCode CompilationUnitDeclaration java org eclipse jdt core dom CompilationUnitResolver resolve CompilationUnitResolver java org eclipse jdt core dom CompilationUnitResolver resolve CompilationUnitResolver java org eclipse jdt core dom ASTParser internalCreateAST ASTParser java org eclipse jdt core dom ASTParser createAST ASTParser java org eclipse jdt internal javaeditor ASTProvider ASTProvider java</t>
  </si>
  <si>
    <t>Bug compiler analysis decide warning emitted Big minor bug kind annoying rid warnings project tricky describe enum implement singleton visitor AST Eclipse warns visitor needing unchecked conversion conform NonNull SuppressWarnings suppress warning Eclipse warns annotation unnecessary remove original warning project attached warning occurs Program java execute apologies narrow classes Making separate classes enums classes caused warning vanish Removing ConcreteNodeVisitor caused warning vanish exception occurred moving interfaces rid unnecessary classes couldn reproduce reliably java lang reflect InvocationTargetException org eclipse jface operation ModalContext ModalContext java org eclipse ltk internal refactoring RefactoringWizardDialog RefactoringWizardDialog java org eclipse ltk refactoring RefactoringWizard internalPerformFinish RefactoringWizard java org eclipse ltk refactoring UserInputWizardPage performFinish UserInputWizardPage java org eclipse jdt internal refactoring reorg ReorgMoveWizard MoveInputPage performFinish ReorgMoveWizard java org eclipse ltk refactoring RefactoringWizard performFinish RefactoringWizard java org eclipse ltk internal refactoring RefactoringWizardDialog okPressed RefactoringWizardDialog java org eclipse jface dialogs Dialog buttonPressed Dialog java org eclipse jface dialogs Dialog widgetSelected Dialog java org eclipse swt widgets TypedListener handleEvent TypedListener java org eclipse swt widgets EventTable sendEvent EventTable java org eclipse swt widgets Display sendEvent Display java org eclipse swt widgets Widget sendEvent Widget java org eclipse swt widgets Widget sendEvent Widget java org eclipse swt widgets Widget sendEvent Widget java org eclipse swt widgets Widget notifyListeners Widget java org eclipse swt widgets Display runDeferredEvents Display java org eclipse swt widgets Display readAndDispatch Display java org eclipse jface window Window runEventLoop Window java org eclipse jface window Window open Window java org eclipse ltk refactoring RefactoringWizardOpenOperation RefactoringWizardOpenOperation java org eclipse swt custom BusyIndicator showWhile BusyIndicator java org eclipse ltk refactoring RefactoringWizardOpenOperation RefactoringWizardOpenOperation java org eclipse ltk refactoring RefactoringWizardOpenOperation RefactoringWizardOpenOperation java org eclipse jdt internal refactoring actions RefactoringStarter activate RefactoringStarter java org eclipse jdt internal refactoring reorg ReorgMoveStarter ReorgMoveStarter java org eclipse jdt internal packageview SelectionTransferDropAdapter handleDropMove SelectionTransferDropAdapter java org eclipse jdt internal packageview SelectionTransferDropAdapter performDrop SelectionTransferDropAdapter java org eclipse jdt internal dnd JdtViewerDropAdapter drop JdtViewerDropAdapter java org eclipse jface util DelegatingDropAdapter DelegatingDropAdapter java org eclipse core runtime SafeRunner SafeRunner java org eclipse internal JFaceUtil JFaceUtil java org eclipse jface util SafeRunnable SafeRunnable java org eclipse jface util DelegatingDropAdapter drop DelegatingDropAdapter java org eclipse swt dnd DNDListener handleEvent DNDListener java org eclipse swt widgets EventTable sendEvent EventTable java org eclipse swt widgets Display sendEvent Display java org eclipse swt widgets Widget sendEvent Widget java org eclipse swt widgets Widget sendEvent Widget java org eclipse swt widgets Widget sendEvent Widget java org eclipse swt widgets Widget notifyListeners Widget java org eclipse swt dnd DropTarget drop DropTarget java org eclipse swt dnd DropTarget outlineView acceptDrop item childIndex DropTarget java org eclipse swt dnd DropTarget dropTargetProc DropTarget java org eclipse swt internal cocoa objc msgSendSuper Method org eclipse swt dnd DropTarget dndCallSuper DropTarget java org eclipse swt dnd DropTarget performDragOperation DropTarget java org eclipse swt dnd DropTarget dropTargetProc DropTarget java org eclipse swt internal cocoa objc msgSendSuper Method org eclipse swt widgets Widget callSuper Widget java org eclipse swt widgets Widget mouseDownSuper Widget java org eclipse swt widgets Tree mouseDownSuper Tree java org eclipse swt widgets Widget mouseDown Widget java org eclipse swt widgets Control mouseDown Control java org eclipse swt widgets Tree mouseDown Tree java org eclipse swt widgets Display windowProc Display java org eclipse swt internal cocoa objc msgSendSuper Method org eclipse swt widgets Widget callSuper Widget java org eclipse swt widgets Widget windowSendEvent Widget java org eclipse swt widgets Shell windowSendEvent Shell java org eclipse swt widgets Display windowProc Display java org eclipse swt internal cocoa objc msgSendSuper Method org eclipse swt widgets Display applicationSendEvent Display java org eclipse swt widgets Display applicationProc Display java org eclipse swt internal cocoa objc msgSend Method org eclipse swt internal cocoa NSApplication sendEvent NSApplication java org eclipse swt widgets Display readAndDispatch Display java org eclipse internal workbench swt PartRenderingEngine PartRenderingEngine java org eclipse core databinding observable Realm runWithDefault Realm java org eclipse internal workbench swt PartRenderingEngine PartRenderingEngine java org eclipse internal workbench Workbench createAndRunUI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 Caused java lang ArrayIndexOutOfBoundsException</t>
  </si>
  <si>
    <t>Bug AnnotationDiscoveryVisitor resolveAnnotations unhappy processing order bug comment call stack disturbing evaluation annotations org eclipse jdt internal compiler ast ASTNode resolveAnnotations ASTNode java org eclipse jdt internal compiler ast ASTNode resolveAnnotations ASTNode java org eclipse jdt internal compiler apt dispatch AnnotationDiscoveryVisitor resolveAnnotations AnnotationDiscoveryVisitor java org eclipse jdt internal compiler apt dispatch AnnotationDiscoveryVisitor visit AnnotationDiscoveryVisitor java org eclipse jdt internal compiler ast TypeDeclaration traverse TypeDeclaration java org eclipse jdt internal compiler ast CompilationUnitDeclaration traverse CompilationUnitDeclaration java org eclipse jdt internal compiler ast CompilationUnitDeclaration traverse CompilationUnitDeclaration java org eclipse jdt internal compiler apt dispatch RoundEnvImpl init RoundEnvImpl java org eclipse jdt internal compiler apt dispatch BaseAnnotationProcessorManager processAnnotations BaseAnnotationProcessorManager java org eclipse jdt internal compiler Compiler processAnnotations Compiler java org eclipse jdt internal compiler Compiler compile Compiler java org eclipse jdt internal compiler batch Main performCompilation Main java org eclipse jdt internal compiler batch Main compile Main java org eclipse jdt internal compiler batch Main main Main java compiler ASTNode resolveAnnotations invoked STB getAnnotationTagBits call invoke STB evaluateNullAnnotations APT loop ASTNode resolveAnnotations sets TagBits AnnotationResolved STB getAnnotationTagBits called STB evaluateNullAnnotations invoked</t>
  </si>
  <si>
    <t>Bug Set correct project file encodings Unix delimiter org eclipse jdt core project doesn file encoding files project encodings projects UTF bug comment</t>
  </si>
  <si>
    <t>Bug compiler AIOOBE ClassFile dumpTargetTypeContents sudden workspace stopped building Building workspace encountered problem Errors occured build errors stack trace java lang ArrayIndexOutOfBoundsException org eclipse jdt internal compiler ClassFile dumpTargetTypeContents ClassFile java org eclipse jdt internal compiler ClassFile generateTypeAnnotation ClassFile java org eclipse jdt internal compiler ClassFile generateRuntimeTypeAnnotations ClassFile java org eclipse jdt internal compiler ClassFile generateTypeAnnotationsOnCodeAttribute ClassFile java org eclipse jdt internal compiler ClassFile completeCodeAttribute ClassFile java org eclipse jdt internal compiler ast AbstractMethodDeclaration generateCode AbstractMethodDeclaration java org eclipse jdt internal compiler ast AbstractMethodDeclaration generateCode AbstractMethodDeclaration java org eclipse jdt internal compiler ast TypeDeclaration generateCode TypeDeclaration java org eclipse jdt internal compiler ast TypeDeclaration generateCode TypeDeclaration java org eclipse jdt internal compiler ast CompilationUnitDeclaration generateCode CompilationUnitDeclaration java org eclipse jdt internal compiler Compiler resolve Compiler java org eclipse jdt internal compiler Compiler resolve Compiler java org eclipse jdt internal core CompilationUnitProblemFinder process CompilationUnitProblemFinder java org eclipse jdt internal core CompilationUnitProblemFinder process CompilationUnitProblemFinder java org eclipse jdt internal core ReconcileWorkingCopyOperation makeConsistent ReconcileWorkingCopyOperation java org eclipse jdt internal core ReconcileWorkingCopyOperation executeOperation ReconcileWorkingCopyOperation java org eclipse jdt internal core JavaModelOperation JavaModelOperation java org eclipse jdt internal core JavaModelOperation runOperation JavaModelOperation java org eclipse jdt internal core CompilationUnit reconcile CompilationUnit java org eclipse jdt internal text java JavaReconcilingStrategy reconcile JavaReconcilingStrategy java org eclipse jdt internal text java JavaReconcilingStrategy access JavaReconcilingStrategy java org eclipse jdt internal text java JavaReconcilingStrategy JavaReconcilingStrategy java org eclipse core runtime SafeRunner SafeRunner java org eclipse jdt internal text java JavaReconcilingStrategy reconcile JavaReconcilingStrategy java org eclipse jdt internal text java JavaReconcilingStrategy reconcile JavaReconcilingStrategy java org eclipse jdt internal text CompositeReconcilingStrategy reconcile CompositeReconcilingStrategy java org eclipse jdt internal text JavaCompositeReconcilingStrategy reconcile JavaCompositeReconcilingStrategy java org eclipse jface text reconciler MonoReconciler process MonoReconciler java org eclipse jface text reconciler AbstractReconciler BackgroundThread AbstractReconciler java</t>
  </si>
  <si>
    <t>Bug compiler source files lead eclipse hang copy paste Created attachment details Source files problem files lead eclipse hang building workspace automatic build turned portion text copied clipboard java editor eclipse hangs Project setup create Java project source level java copy attached files src test Daniel</t>
  </si>
  <si>
    <t>Bug ArrayIndexOutOfBoundsException NullAnnotationMatching java lang ArrayIndexOutOfBoundsException org eclipse jdt internal compiler ast NullAnnotationMatching analyse NullAnnotationMatching java org eclipse jdt internal compiler lookup ImplicitNullAnnotationVerifier checkNullSpecInheritance ImplicitNullAnnotationVerifier java org eclipse jdt internal compiler lookup ImplicitNullAnnotationVerifier checkImplicitNullAnnotations ImplicitNullAnnotationVerifier java org eclipse jdt internal compiler lookup SourceTypeBinding createArgumentBindings SourceTypeBinding java org eclipse jdt internal compiler lookup SourceTypeBinding resolveTypesFor SourceTypeBinding java org eclipse jdt internal compiler lookup SourceTypeBinding methods SourceTypeBinding java org eclipse jdt internal compiler lookup ReferenceBinding unResolvedMethods ReferenceBinding java org eclipse jdt internal compiler lookup MethodVerifier computeInheritedMethods MethodVerifier java org eclipse jdt internal compiler lookup MethodVerifier computeInheritedMethods MethodVerifier java org eclipse jdt internal compiler lookup MethodVerifier verify MethodVerifier java org eclipse jdt internal compiler lookup MethodVerifier verify MethodVerifier java org eclipse jdt internal compiler lookup MethodVerifier verify MethodVerifier java org eclipse jdt internal compiler lookup SourceTypeBinding verifyMethods SourceTypeBinding java org eclipse jdt internal compiler lookup CompilationUnitScope verifyMethods CompilationUnitScope java org eclipse jdt internal compiler Compiler process Compiler java org eclipse jdt internal compiler ProcessTaskManager ProcessTaskManager java java lang Thread Thread java eclipse buildId java version java vendor Oracle Corporation BootLoader constants linux ARCH gtk Framework arguments product org eclipse epp jee product Command arguments linux gtk arch product org eclipse epp jee product wasn reduce large project replicate small test</t>
  </si>
  <si>
    <t>Bug compiler IllegalAccessError running Eclipse compiled Created attachment details Eclipse project source files compiled classes code compiled Eclipse IllegalAccessError thrown clazz isAnonymousClass code compiled runs properly java javac java encountered problem project trim minimal reproduceable classes java packages trim problem disappear careful tinkering incremental compile toggle good bad making change code full clean attach entire project zip including classes BTW examples problem calling setJobName Buggered Base classes simplify type Base Builder</t>
  </si>
  <si>
    <t>Bug NPE code completion java String str String str methodA String str String str str str initialiser methodA code complete concat code complete concat java lang NullPointerException org eclipse jdt internal codeassist CompletionEngine computeExpectedTypes CompletionEngine java org eclipse jdt internal codeassist CompletionEngine complete CompletionEngine java org eclipse jdt internal codeassist CompletionEngine complete CompletionEngine java org eclipse jdt internal core Openable codeComplete Openable java org eclipse jdt internal core CompilationUnit codeComplete CompilationUnit java org eclipse jdt internal core CompilationUnit codeComplete CompilationUnit java org eclipse jdt internal text java ParameterGuesser VariableCollector collect ParameterGuesser java org eclipse jdt internal text java ParameterGuesser parameterProposals ParameterGuesser java org eclipse jdt internal text java ParameterGuessingProposal guessParameters ParameterGuessingProposal java org eclipse jdt internal text java ParameterGuessingProposal computeGuessingCompletion ParameterGuessingProposal java org eclipse jdt internal text java ParameterGuessingProposal apply ParameterGuessingProposal java org eclipse jdt internal text java JavaCompletionProposal apply JavaCompletionProposal java org eclipse jface text contentassist CompletionProposalPopup insertProposal CompletionProposalPopup java org eclipse jface text contentassist CompletionProposalPopup selectProposalWithMask CompletionProposalPopup java org eclipse jface text contentassist CompletionProposalPopup verifyKey CompletionProposalPopup java org eclipse jface text contentassist ContentAssistant InternalListener verifyKey ContentAssistant java org eclipse jface text TextViewer VerifyKeyListenersManager verifyKey TextViewer java org eclipse swt custom StyledTextListener handleEvent StyledTextListener java org eclipse swt widgets EventTable sendEvent EventTable java org eclipse swt widgets Widget sendEvent Widget java org eclipse swt widgets Widget sendEvent Widget java org eclipse swt widgets Widget sendEvent Widget java org eclipse swt widgets Widget notifyListeners Widget java org eclipse swt custom StyledText handleKeyDown StyledText java org eclipse swt custom StyledText handleEvent StyledText java org eclipse swt widgets EventTable sendEvent EventTable java org eclipse swt widgets Widget sendEvent Widget java org eclipse swt widgets Widget sendEvent Widget java org eclipse swt widgets Widget sendEvent Widget java org eclipse swt widgets Control sendKeyEvent Control java org eclipse swt widgets Control sendKeyEvent Control java org eclipse swt widgets Control Control java org eclipse swt widgets Control windowProc Control java org eclipse swt widgets Display windowProc Display java org eclipse swt internal win DispatchMessageW Method org eclipse swt internal win DispatchMessage java org eclipse swt widgets Display readAndDispatch Display java org eclipse internal Workbench runEventLoop Workbench java org eclipse internal Workbench Workbench java org eclipse core internal boot InternalBootLoader InternalBootLoader java org eclipse core boot BootLoader BootLoader java sun reflect NativeMethodAccessorImpl invoke Method sun reflect NativeMethodAccessorImpl invoke NativeMethodAccessorImpl java sun reflect DelegatingMethodAccessorImpl invoke DelegatingMethodAccessorImpl java java lang reflect Method invoke Method java org eclipse core launcher Main basicRun Main java org eclipse core launcher Main Main java org eclipse core launcher Main main Main java</t>
  </si>
  <si>
    <t>Bug compiler NullPointerException SingleNameReference analyseCode java lang NullPointerException org eclipse jdt internal compiler ast SingleNameReference analyseCode SingleNameReference java org eclipse jdt internal compiler ast MessageSend analyseCode MessageSend java org eclipse jdt internal compiler ast BinaryExpression analyseCode BinaryExpression java org eclipse jdt internal compiler ast AllocationExpression analyseCode AllocationExpression java org eclipse jdt internal compiler ast LambdaExpression analyseCode LambdaExpression java org eclipse jdt internal compiler ast MessageSend analyseCode MessageSend java org eclipse jdt internal compiler ast LocalDeclaration analyseCode LocalDeclaration java org eclipse jdt internal compiler ast Block analyseCode Block java org eclipse jdt internal compiler ast IfStatement analyseCode IfStatement java org eclipse jdt internal compiler ast Block analyseCode Block java org eclipse jdt internal compiler ast TryStatement analyseCode TryStatement java org eclipse jdt internal compiler ast ConstructorDeclaration analyseCode ConstructorDeclaration java org eclipse jdt internal compiler ast TypeDeclaration internalAnalyseCode TypeDeclaration java org eclipse jdt internal compiler ast TypeDeclaration analyseCode TypeDeclaration java org eclipse jdt internal compiler ast CompilationUnitDeclaration analyseCode CompilationUnitDeclaration java org eclipse jdt core dom CompilationUnitResolver resolve CompilationUnitResolver java org eclipse jdt core dom CompilationUnitResolver resolve CompilationUnitResolver java org eclipse jdt core dom ASTParser internalCreateAST ASTParser java org eclipse jdt core dom ASTParser createAST ASTParser java org eclipse jdt internal javaeditor ASTProvider ASTProvider java org eclipse core runtime SafeRunner SafeRunner java org eclipse jdt internal javaeditor ASTProvider createAST ASTProvider java org eclipse jdt internal javaeditor ASTProvider getAST ASTProvider java org eclipse jdt SharedASTProvider getAST SharedASTProvider java org eclipse jdt OverrideIndicatorLabelDecorator getOverrideIndicators OverrideIndicatorLabelDecorator java org eclipse jdt OverrideIndicatorLabelDecorator computeAdornmentFlags OverrideIndicatorLabelDecorator java org eclipse jdt OverrideIndicatorLabelDecorator decorate OverrideIndicatorLabelDecorator java org eclipse internal decorators LightweightDecoratorDefinition decorate LightweightDecoratorDefinition java org eclipse internal decorators LightweightDecoratorManager LightweightRunnable LightweightDecoratorManager java org eclipse core runtime SafeRunner SafeRunner java org eclipse internal decorators LightweightDecoratorManager decorate LightweightDecoratorManager java org eclipse internal decorators LightweightDecoratorManager getDecorations LightweightDecoratorManager java org eclipse internal decorators DecorationScheduler ensureResultCached DecorationScheduler java org eclipse internal decorators DecorationScheduler DecorationScheduler java org eclipse core internal jobs Worker Worker java eclipse buildId java version java vendor Oracle Corporation BootLoader constants linux ARCH gtk Framework arguments product org eclipse epp jee product Command arguments linux gtk arch product org eclipse epp jee product didn</t>
  </si>
  <si>
    <t>Bug dom ast lambda member IllegalArgumentException Eclipse JDK lambda member LambdaTest Runnable foo save error occurs error log java lang IllegalArgumentException org eclipse jdt core dom ASTNode setSourceRange ASTNode java org eclipse jdt core dom ASTConverter convert ASTConverter java org eclipse jdt core dom ASTConverter convert ASTConverter java org eclipse jdt core dom ASTConverter convertToVariableDeclarationFragment ASTConverter java org eclipse jdt core dom ASTConverter convertToFieldDeclaration ASTConverter java org eclipse jdt core dom ASTConverter checkAndAddMultipleFieldDeclaration ASTConverter java org eclipse jdt core dom ASTConverter buildBodyDeclarations ASTConverter java org eclipse jdt core dom ASTConverter convert ASTConverter java org eclipse jdt core dom ASTConverter convert ASTConverter java org eclipse jdt core dom CompilationUnitResolver resolve CompilationUnitResolver java org eclipse jdt core dom CompilationUnitResolver resolve CompilationUnitResolver java org eclipse jdt core dom ASTParser createASTs ASTParser java org eclipse jdt apt core internal env BaseProcessorEnv createASTs BaseProcessorEnv java org eclipse jdt apt core internal env ReconcileEnv openPipeline ReconcileEnv java org eclipse jdt apt core internal env AbstractCompilationEnv newReconcileEnv AbstractCompilationEnv java org eclipse jdt apt core internal APTDispatchRunnable reconcile APTDispatchRunnable java org eclipse jdt apt core internal APTDispatchRunnable runAPTDuringReconcile APTDispatchRunnable java org eclipse jdt apt core internal AptCompilationParticipant reconcile AptCompilationParticipant java org eclipse jdt internal core ReconcileWorkingCopyOperation ReconcileWorkingCopyOperation java org eclipse core runtime SafeRunner SafeRunner java org eclipse jdt internal core ReconcileWorkingCopyOperation notifyParticipants ReconcileWorkingCopyOperation java org eclipse jdt internal core ReconcileWorkingCopyOperation executeOperation ReconcileWorkingCopyOperation java org eclipse jdt internal core JavaModelOperation JavaModelOperation java org eclipse jdt internal core JavaModelOperation runOperation JavaModelOperation java org eclipse jdt internal core CompilationUnit reconcile CompilationUnit java org eclipse jdt internal text java JavaReconcilingStrategy reconcile JavaReconcilingStrategy java org eclipse jdt internal text java JavaReconcilingStrategy access JavaReconcilingStrategy java org eclipse jdt internal text java JavaReconcilingStrategy JavaReconcilingStrategy java org eclipse core runtime SafeRunner SafeRunner java org eclipse jdt internal text java JavaReconcilingStrategy reconcile JavaReconcilingStrategy java org eclipse jdt internal text java JavaReconcilingStrategy initialReconcile JavaReconcilingStrategy java org eclipse jdt internal text CompositeReconcilingStrategy initialReconcile CompositeReconcilingStrategy java org eclipse jdt internal text JavaCompositeReconcilingStrategy initialReconcile JavaCompositeReconcilingStrategy java org eclipse jface text reconciler MonoReconciler initialProcess MonoReconciler java org eclipse jdt internal text JavaReconciler initialProcess JavaReconciler java org eclipse jface text reconciler AbstractReconciler BackgroundThread AbstractReconciler java result project complied properly foo variable method works expected Making foo variable</t>
  </si>
  <si>
    <t>Bug IllegalStateException Bad AST node structure ASTConverter MainScreen MainScreen syso press Ctrl space syso press Enter exception java lang IllegalStateException Bad AST node structure parent org eclipse jdt core dom Initializer body org eclipse jdt core dom Block SOURCE MainScreen MainScreen syso TODO Auto generated method stub SOURCE org eclipse jdt core dom ASTConverter convert ASTConverter java org eclipse jdt core dom CompilationUnitResolver convert CompilationUnitResolver java org eclipse jdt core dom ASTParser internalCreateAST ASTParser java org eclipse jdt core dom ASTParser createAST ASTParser java org eclipse jdt core dom rewrite ImportRewrite rewriteImports ImportRewrite java org eclipse jdt internal text java JavaTypeCompletionProposal apply JavaTypeCompletionProposal java org eclipse jdt internal text java AbstractJavaCompletionProposal apply AbstractJavaCompletionProposal java</t>
  </si>
  <si>
    <t>Bug compiler Compiler crash ArrayIndexOutOfBoundsException StackMapFrame addStackItem unused variable error originally reported users tomcat apache org mailing list Tomcat Unused primitive variables prevent Tomcat compiling JSP today thread archives http tomcat markmail org thread jblxumvub nusr Apache Tomcat Eclipse ECJ compiler compile JSP issue compiles java code generated JSP Steps reproduce Download Tomcat zip tar binary distributive http tomcat apache org download cgi Unpack archive Set JAVA environment variable directory Java JDK Details needed RUNNING txt archive Create jsp file webapps ROOT test jsp text session setAttribute session setAttribute session getAttribute session getAttribute write String valueOf write String valueOf time writing Tomcat includes ecj test version ECJ replace file lib ecj jar version JDT Core Batch Compiler downloaded http download eclipse org eclipse downloads Start Tomcat running bin startup bat bin startup Open Web Browser http localhost test jsp Expected output Actual output Compilation error Tomcat Ctrl bin shutdown bat bin shutdown issue reproducible ecj jar current nightly ecj jar Stacktrace error current dev version Tomcat close release nightly ecj jar java lang ArrayIndexOutOfBoundsException org eclipse jdt internal compiler codegen StackMapFrame addStackItem StackMapFrame java org eclipse jdt internal compiler ClassFile traverse ClassFile java org eclipse jdt internal compiler ClassFile generateStackMapTableAttribute ClassFile java org eclipse jdt internal compiler ClassFile completeCodeAttribute ClassFile java org eclipse jdt internal compiler ast AbstractMethodDeclaration generateCode AbstractMethodDeclaration java org eclipse jdt internal compiler ast AbstractMethodDeclaration generateCode AbstractMethodDeclaration java org eclipse jdt internal compiler ast TypeDeclaration generateCode TypeDeclaration java org eclipse jdt internal compiler ast TypeDeclaration generateCode TypeDeclaration java org eclipse jdt internal compiler ast CompilationUnitDeclaration generateCode CompilationUnitDeclaration java org eclipse jdt internal compiler Compiler process Compiler java org eclipse jdt internal compiler Compiler compile Compiler java org apache jasper compiler JDTCompiler generateClass JDTCompiler java org apache jasper compiler Compiler compile Compiler java org apache jasper compiler Compiler compile Compiler java org apache jasper compiler Compiler compile Compiler java org apache jasper JspCompilationContext compile JspCompilationContext java org apache jasper servlet JspServletWrapper service JspServletWrapper java org apache jasper servlet JspServlet serviceJspFile JspServlet java org apache jasper servlet JspServlet service JspServlet java javax servlet http HttpServlet service HttpServlet java org apache tomcat websocket server WsFilter doFilter WsFilter java fragment uncommented JSP compiles prints</t>
  </si>
  <si>
    <t>Bug compiler Investigate status disabled generics tests dozens tests GTT disabled ticket investigate status enable remastering tests fixing compiler check GRT disabled tests</t>
  </si>
  <si>
    <t>Bug compile Java code Created attachment details code sample Type mismatch convert Map Object Set Object Map String Set String</t>
  </si>
  <si>
    <t>Bug recovery NPE RecoveryScanner Mars NullPointerException compilation syntax error Mars previous milestone releases fine code snippet reproducibly triggers error Test foo String Subsequently error log spammed error hovering highlighted syntax error breaks lot tests build test failures http git eclipse org recommenders org eclipse recommenders git tree tests org eclipse recommenders completion rcp tests src org eclipse recommenders completion rcp RecommendersCompletionContextTest xtend Stacktrace error java lang NullPointerException org eclipse jdt internal compiler parser RecoveryScanner insertTokenAhead RecoveryScanner java org eclipse jdt internal compiler parser Parser consumeLocalVariableDeclarationStatement Parser java org eclipse jdt internal compiler parser Parser consumeRule Parser java org eclipse jdt internal compiler parser Parser parse Parser java org eclipse jdt internal compiler parser Parser parseStatements Parser java org eclipse jdt internal compiler parser Parser MethodVisitor endVisitMethod Parser java org eclipse jdt internal compiler parser Parser MethodVisitor endVisit Parser java org eclipse jdt internal compiler ast MethodDeclaration traverse MethodDeclaration java org eclipse jdt internal compiler parser Parser recoverStatements Parser java org eclipse jdt internal compiler parser Parser parse Parser java org eclipse jdt internal compiler parser Parser parse Parser java org eclipse jdt internal compiler ast MethodDeclaration parseStatements MethodDeclaration java org eclipse jdt internal compiler ast TypeDeclaration parseMethods TypeDeclaration java org eclipse jdt internal compiler parser Parser getMethodBodies Parser java org eclipse jdt core dom CompilationUnitResolver resolve CompilationUnitResolver java org eclipse jdt core dom CompilationUnitResolver resolve CompilationUnitResolver java org eclipse jdt core dom ASTParser internalCreateAST ASTParser java org eclipse jdt core dom ASTParser createAST ASTParser java org eclipse jdt internal javaeditor ASTProvider ASTProvider java org eclipse core runtime SafeRunner SafeRunner java org eclipse jdt internal javaeditor ASTProvider createAST ASTProvider java org eclipse jdt internal javaeditor ASTProvider getAST ASTProvider java org eclipse jdt SharedASTProvider getAST SharedASTProvider java org eclipse jdt internal text correction AssistContext getASTRoot AssistContext java org eclipse jdt internal text java hover ProblemHover ProblemInfo getJavaAnnotationFixes ProblemHover java org eclipse jdt internal text java hover ProblemHover ProblemInfo getCompletionProposals ProblemHover java org eclipse jdt internal text java hover AbstractAnnotationHover AnnotationInformationControl deferredCreateContent AbstractAnnotationHover java org eclipse jdt internal text java hover AbstractAnnotationHover AnnotationInformationControl setInput AbstractAnnotationHover java org eclipse jface text AbstractInformationControlManager internalShowInformationControl AbstractInformationControlManager java org eclipse jface text AbstractInformationControlManager presentInformation AbstractInformationControlManager java org eclipse jface text AbstractHoverInformationControlManager presentInformation AbstractHoverInformationControlManager java org eclipse jface text TextViewerHoverManager doPresentInformation TextViewerHoverManager java org eclipse jface text TextViewerHoverManager TextViewerHoverManager java org eclipse swt widgets RunnableLock RunnableLock java org eclipse swt widgets Synchronizer runAsyncMessages Synchronizer java org eclipse swt widgets Display runAsyncMessages Display java org eclipse swt widgets Display readAndDispatch Display java org eclipse internal workbench swt PartRenderingEngine PartRenderingEngine java org eclipse core databinding observable Realm runWithDefault Realm java org eclipse internal workbench swt PartRenderingEngine PartRenderingEngine java org eclipse internal workbench Workbench createAndRunUI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 org eclipse equinox launcher Main main Main java</t>
  </si>
  <si>
    <t>Bug IllegalStateException Bad AST node structure ASTConverter Debug configurations enable Tracing org eclipse jdt core Check debug debug dom ast pane Click Apply Debug Paste code snippet error message explorer Edit file exception logged Error Log view eclipse buildId java version java vendor Oracle Corporation BootLoader constants win ARCH win Framework arguments product org eclipse sdk ide Command arguments product org eclipse sdk ide data ProjectWork Workspace runtime dev file ProjectWork Workspace metadata plugins org eclipse pde core Runtime dev properties debug ProjectWork Workspace metadata plugins org eclipse pde core Runtime options win win arch consoleLog org eclipse jdt core Error Fri Feb IST Bad AST node structure parent org eclipse jdt core dom EnumConstantDeclaration arguments org eclipse jdt core dom ArrayCreation SOURCE enum TestEnum ENUM FOURTH ENUM TestEnum String Object Runnable SOURCE java lang IllegalStateException Bad AST node structure org eclipse jdt core dom ASTConverter convert ASTConverter java org eclipse jdt core dom AST convertCompilationUnit AST java org eclipse jdt internal core CompilationUnit buildStructure CompilationUnit java org eclipse jdt internal core Openable generateInfos Openable java org eclipse jdt internal core JavaElement openWhenClosed JavaElement java org eclipse jdt internal core CompilationUnit makeConsistent CompilationUnit java org eclipse jdt internal core ReconcileWorkingCopyOperation makeConsistent ReconcileWorkingCopyOperation java org eclipse jdt internal core ReconcileWorkingCopyOperation executeOperation ReconcileWorkingCopyOperation java org eclipse jdt internal core JavaModelOperation JavaModelOperation java org eclipse jdt internal core JavaModelOperation runOperation JavaModelOperation java org eclipse jdt internal core CompilationUnit reconcile CompilationUnit java org eclipse jdt internal text java JavaReconcilingStrategy reconcile JavaReconcilingStrategy java org eclipse jdt internal text java JavaReconcilingStrategy access JavaReconcilingStrategy java org eclipse jdt internal text java JavaReconcilingStrategy JavaReconcilingStrategy java org eclipse core runtime SafeRunner SafeRunner java org eclipse jdt internal text java JavaReconcilingStrategy reconcile JavaReconcilingStrategy java org eclipse jdt internal text java JavaReconcilingStrategy reconcile JavaReconcilingStrategy java org eclipse jdt internal text CompositeReconcilingStrategy reconcile CompositeReconcilingStrategy java org eclipse jdt internal text JavaCompositeReconcilingStrategy reconcile JavaCompositeReconcilingStrategy java org eclipse jface text reconciler MonoReconciler process MonoReconciler java org eclipse jface text reconciler AbstractReconciler BackgroundThread AbstractReconciler java</t>
  </si>
  <si>
    <t>Bug ArrayIndexOutOfBoundsException compiler feeding real java code fed compiler java code annotations java compiler crash severe usecase Code attached java lang ArrayIndexOutOfBoundsException java lang System arraycopy Method org eclipse jdt internal compiler parser Scanner getCurrentTokenSource Scanner java org eclipse jdt internal compiler parser diagnose LexStream readTokenFromScanner LexStream java org eclipse jdt internal compiler parser diagnose LexStream token LexStream java org eclipse jdt internal compiler parser diagnose LexStream kind LexStream java org eclipse jdt internal compiler parser diagnose DiagnoseParser secondaryPhase DiagnoseParser java org eclipse jdt internal compiler parser diagnose DiagnoseParser errorRecovery DiagnoseParser java org eclipse jdt internal compiler parser diagnose DiagnoseParser diagnoseParse DiagnoseParser java org eclipse jdt internal compiler parser Parser reportSyntaxErrorsForSkippedMethod Parser java org eclipse jdt internal compiler parser Parser reportSyntaxErrors Parser java org eclipse jdt internal compiler parser Parser parse Parser java org eclipse jdt internal compiler parser Parser parse Parser java org eclipse jdt internal compiler parser Parser parse Parser java org eclipse jdt internal compiler parser Parser dietParse Parser java org eclipse jdt internal compiler Compiler beginToCompile Compiler java org eclipse jdt internal compiler Compiler compile Compiler java org eclipse jdt internal core builder AbstractImageBuilder compile AbstractImageBuilder java org eclipse jdt internal core builder AbstractImageBuilder compile AbstractImageBuilder java org eclipse jdt internal core builder IncrementalImageBuilder build IncrementalImageBuilder java org eclipse jdt internal core builder JavaBuilder buildDeltas JavaBuilder java org eclipse jdt internal core builder JavaBuilder build JavaBuilder java org eclipse core internal events BuildManager BuildManager java org eclipse core internal runtime InternalPlatform InternalPlatform java org eclipse core runtime Platform Platform java org eclipse core internal events BuildManager basicBuild BuildManager java org eclipse core internal events BuildManager basicBuild BuildManager java org eclipse core internal events BuildManager basicBuild BuildManager java org eclipse core internal events BuildManager BuildManager java org eclipse core internal runtime InternalPlatform InternalPlatform java org eclipse core runtime Platform Platform java org eclipse core internal events BuildManager basicBuild BuildManager java org eclipse core internal events BuildManager basicBuildLoop BuildManager java org eclipse core internal events BuildManager build BuildManager java org eclipse core internal events AutoBuildJob doBuild AutoBuildJob java org eclipse core internal events AutoBuildJob AutoBuildJob java org eclipse core internal jobs Worker Worker java</t>
  </si>
  <si>
    <t>Bug Documentation compiler options Mars cycle cover relevant documentation preferences batch compiler options bug candidate bug</t>
  </si>
  <si>
    <t>Bug compiler Deprecated bit set Created attachment details project Deprecated DeprecatedClass Compiling tycho compiler plugin expect deprecated bit set file isn</t>
  </si>
  <si>
    <t>Bug Unexpected runtime error computing text hover method reference capture type parameter bounds code unexpected runtime error hovers testMethod testMethod HoverTest TestClass TestClass testMethod test TestClass testMethod Steps reproduce Compile hover testMethod testMethod Result method hover error error log eclipse buildId java version java vendor Oracle Corporation BootLoader constants win ARCH win Framework arguments product org eclipse epp rcp product Command arguments win win arch product org eclipse epp rcp product org eclipse jface text Error CEST Unexpected runtime error computing text hover java lang IllegalArgumentException org eclipse jdt core Signature getTypeParameters Signature java org eclipse jdt internal core util KeyToSignature consumeParameterizedGenericMethod KeyToSignature java org eclipse jdt internal core util BindingKeyParser parseParameterizedMethod BindingKeyParser java org eclipse jdt internal core util BindingKeyParser parseMethod BindingKeyParser java org eclipse jdt internal core util BindingKeyParser parse BindingKeyParser java org eclipse jdt internal core util BindingKeyParser parse BindingKeyParser java org eclipse jdt internal core util BindingKeyParser parseTypeWithCapture BindingKeyParser java org eclipse jdt internal core util BindingKeyParser parse BindingKeyParser java org eclipse jdt internal core util BindingKeyParser parse BindingKeyParser java org eclipse jdt core BindingKey toSignature BindingKey java org eclipse jdt internal viewsupport JavaElementLabelComposer appendMethodLabel JavaElementLabelComposer java org eclipse jdt internal viewsupport JavaElementLabelComposer appendElementLabel JavaElementLabelComposer java org eclipse jdt internal viewsupport JavaElementLinks getElementLabel JavaElementLinks java org eclipse jdt internal viewsupport JavaElementLinks getElementLabel JavaElementLinks java org eclipse jdt internal text java hover JavadocHover getInfoText JavadocHover java org eclipse jdt internal text java hover JavadocHover getHoverInfo JavadocHover java org eclipse jdt internal text java hover JavadocHover internalGetHoverInfo JavadocHover java org eclipse jdt internal text java hover JavadocHover getHoverInfo JavadocHover java org eclipse jdt internal text java hover BestMatchHover getHoverInfo BestMatchHover java org eclipse jdt internal text java hover BestMatchHover getHoverInfo BestMatchHover java org eclipse jdt internal text java hover JavaEditorTextHoverProxy getHoverInfo JavaEditorTextHoverProxy java org eclipse jface text TextViewerHoverManager TextViewerHoverManager java Additional Replacing TestClass bug disappear argument reproduce bug bug stack trace</t>
  </si>
  <si>
    <t>Bug Enrich IllegalArgumentsExceptions actual arguments org eclipse jdt internal core util Util Dear JDT team investigating Bug hard time IllegalArgumentException thrown org eclipse jdt internal compiler util Util actual arguments Util scanTypeVariableSignature failed IllegalArgumentException prevalent pattern org eclipse jdt internal compiler util Util add actual arguments explicitly decide order exception creation light weight FWIW provide patch</t>
  </si>
  <si>
    <t>Bug formatter NullPointerException TokenManager firstIndexIn incident reported automated error reporting code plugin org eclipse ltk refactoring message HIDDEN fingerprint cdfedcf exception java lang reflect InvocationTargetException exception message HIDDEN number children java lang reflect InvocationTargetException HIDDEN org eclipse jface operation ModalContext ModalContext java org eclipse ltk internal refactoring RefactoringWizardDialog RefactoringWizardDialog java org eclipse ltk refactoring RefactoringWizard createChange RefactoringWizard java org eclipse ltk refactoring RefactoringWizard computeUserInputSuccessorPage RefactoringWizard java org eclipse ltk refactoring UserInputWizardPage computeSuccessorPage UserInputWizardPage java org eclipse ltk refactoring UserInputWizardPage getNextPage UserInputWizardPage java org eclipse ltk internal refactoring RefactoringWizardDialog nextOrPreviewPressed RefactoringWizardDialog java org eclipse ltk internal refactoring RefactoringWizardDialog access RefactoringWizardDialog java org eclipse ltk internal refactoring RefactoringWizardDialog widgetSelected RefactoringWizardDialog java org eclipse swt widgets TypedListener handleEvent TypedListener java org eclipse swt widgets EventTable sendEvent EventTable java org eclipse swt widgets Display sendEvent Display java org eclipse swt widgets Widget sendEvent Widget java org eclipse swt widgets Display runDeferredEvents Display java org eclipse swt widgets Display readAndDispatch Display java org eclipse jface window Window runEventLoop Window java org eclipse jface window Window open Window java org eclipse ltk refactoring RefactoringWizardOpenOperation RefactoringWizardOpenOperation java org eclipse swt custom BusyIndicator showWhile BusyIndicator java org eclipse ltk refactoring RefactoringWizardOpenOperation RefactoringWizardOpenOperation java org eclipse ltk refactoring RefactoringWizardOpenOperation RefactoringWizardOpenOperation java org eclipse jdt internal refactoring actions RefactoringStarter activate RefactoringStarter java org eclipse jdt internal corext refactoring RefactoringExecutionStarter startMoveRefactoring RefactoringExecutionStarter java org eclipse jdt internal refactoring reorg ReorgMoveAction ReorgMoveAction java org eclipse jdt actions MoveAction tryReorgMove MoveAction java org eclipse jdt actions MoveAction MoveAction java org eclipse jdt actions SelectionDispatchAction dispatchRun SelectionDispatchAction java org eclipse jdt actions SelectionDispatchAction SelectionDispatchAction java org eclipse jface action Action runWithEvent Action java org eclipse jface action ActionContributionItem handleWidgetSelection ActionContributionItem java org eclipse jface action ActionContributionItem access ActionContributionItem java org eclipse jface action ActionContributionItem handleEvent ActionContributionItem java org eclipse swt widgets EventTable sendEvent EventTable java org eclipse swt widgets Display sendEvent Display java org eclipse swt widgets Widget sendEvent Widget java org eclipse swt widgets Display runDeferredEvents Display java org eclipse swt widgets Display readAndDispatch Display java org eclipse internal workbench swt PartRenderingEngine PartRenderingEngine java org eclipse core databinding observable Realm runWithDefault Realm java org eclipse internal workbench swt PartRenderingEngine PartRenderingEngine java org eclipse internal workbench Workbench createAndRunUI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sun reflect NativeMethodAccessorImpl invoke sun reflect DelegatingMethodAccessorImpl invoke java lang reflect Method invoke org eclipse equinox launcher Main invokeFramework Main java org eclipse equinox launcher Main basicRun Main java org eclipse equinox launcher Main Main java caused java lang NullPointerException HIDDEN org eclipse jdt internal formatter TokenManager firstIndexIn TokenManager java org eclipse jdt internal formatter LineBreaksPreparator handleBracedCode LineBreaksPreparator java org eclipse jdt internal formatter LineBreaksPreparator visit LineBreaksPreparator java org eclipse jdt core dom MethodDeclaration accept MethodDeclaration java org eclipse jdt core dom ASTNode accept ASTNode java org eclipse jdt core dom ASTNode acceptChildren ASTNode java org eclipse jdt core dom TypeDeclaration accept TypeDeclaration java org eclipse jdt core dom ASTNode accept ASTNode java org eclipse jdt internal formatter DefaultCodeFormatter prepareLineBreaks DefaultCodeFormatter java org eclipse jdt internal formatter DefaultCodeFormatter prepareFormattedCode DefaultCodeFormatter java org eclipse jdt internal formatter DefaultCodeFormatter format DefaultCodeFormatter java org eclipse jdt internal formatter DefaultCodeFormatter format DefaultCodeFormatter java org eclipse jdt internal core dom rewrite ASTRewriteFormatter formatString ASTRewriteFormatter java org eclipse jdt internal core dom rewrite ASTRewriteFormatter formatNode ASTRewriteFormatter java org eclipse jdt internal core dom rewrite ASTRewriteFormatter getFormattedResult ASTRewriteFormatter java org eclipse jdt internal core dom rewrite ASTRewriteAnalyzer doTextInsert ASTRewriteAnalyzer java org eclipse jdt internal core dom rewrite ASTRewriteAnalyzer ListRewriter rewriteList ASTRewriteAnalyzer java org eclipse jdt internal core dom rewrite ASTRewriteAnalyzer ListRewriter rewriteList ASTRewriteAnalyzer java org eclipse jdt internal core dom rewrite ASTRewriteAnalyzer rewriteParagraphList ASTRewriteAnalyzer java org eclipse jdt internal core dom rewrite ASTRewriteAnalyzer visit ASTRewriteAnalyzer java org eclipse jdt core dom TypeDeclaration accept TypeDeclaration java org eclipse jdt core dom ASTNode accept ASTNode java org eclipse jdt core dom rewrite ASTRewrite internalRewriteAST ASTRewrite java org eclipse jdt core dom rewrite ASTRewrite rewriteAST ASTRewrite java org eclipse jdt internal corext refactoring structure CompilationUnitRewrite attachChange CompilationUnitRewrite java org eclipse jdt internal corext refactoring structure CompilationUnitRewrite createChange CompilationUnitRewrite java org eclipse jdt internal corext refactoring structure CompilationUnitRewrite createChange CompilationUnitRewrite java org eclipse jdt internal corext refactoring structure CompilationUnitRewrite createChange CompilationUnitRewrite java org eclipse jdt internal corext refactoring reorg ReorgPolicyFactory SubCuElementReorgPolicy createCompilationUnitChange ReorgPolicyFactory java org eclipse jdt internal corext refactoring reorg ReorgPolicyFactory MoveSubCuElementsPolicy createChange ReorgPolicyFactory java org eclipse jdt internal corext refactoring reorg JavaMoveProcessor createChange JavaMoveProcessor java org eclipse ltk core refactoring participants ProcessorBasedRefactoring createChange ProcessorBasedRefactoring java org eclipse ltk core refactoring CreateChangeOperation CreateChangeOperation java org eclipse core internal resources Workspace Workspace java org eclipse ltk internal refactoring WorkbenchRunnableAdapter WorkbenchRunnableAdapter java org eclipse jface operation ModalContext ModalContextThread ModalContext java General reported anonymous bbea bba eclipse build eclipse product org eclipse epp jee product operating system Windows win jre version plug ins execution stack org eclipse core databinding observable org eclipse core databinding org eclipse core resources org eclipse core runtime org eclipse workbench org eclipse workbench swt org eclipse equinox app org eclipse equinox launcher org eclipse jdt core org eclipse jdt org eclipse jdt org eclipse jface org eclipse ltk core refactoring org eclipse ltk refactoring org eclipse swt org eclipse org eclipse ide application org eclipse ide note Messages stacktraces nested status objects shortened Bug fields status resolution whiteboard reporters list bundles respective versions calculated naming heuristics reflect reality Resources Report https dev eclipse org recommenders committers confess problems Manual https dev eclipse org recommenders community confess guide assistance friendly error reports inbox</t>
  </si>
  <si>
    <t>Bug Compiler java lang ArrayIndexOutOfBoundsException codegen StackMapFrame addStackItem StackMapFrame java JDT Core org eclipse jdt core IDE AST createASTs String sourceFilePaths String encodings String bindingKeys FileASTRequestor requestor IProgressMonitor monitor method java lang ArrayIndexOutOfBoundsException Stack trace http pastebin KrQ file http pastebin USDJsHEZ Error place org eclipse jdt internal compiler codegen StackMapFrame addStackItem VerificationTypeInfo length stackItems length numberOfStackItems length System arraycopy stackItems stackItems VerificationTypeInfo length length stackItems numberOfStackItems info bound race issue additional ideas recreate bug Grzesiek</t>
  </si>
  <si>
    <t>Bug enclosing method error EJC compiled works fine oracle jdk compiler Created attachment details unit test failure traces attached unit tests tests pass command oracle jdk Running eclipse internal errors failures attachment code error traces</t>
  </si>
  <si>
    <t>Bug Open Declared Type lambda parameter SCENARIO ArrayList String forEach item System println item Ctrl Click item Click Open Declared type EXPECTED String opened method parameter method functional expected opened</t>
  </si>
  <si>
    <t>Bug add external annotations Guava libraries Created attachment details full error log add external annotations procedure Guava libraries JVM classes Map Bug google common collect Table work select Annotate option pop error Error Log Error computation Annotate proposals type javax annotation Nullable resolved indirectly referenced required files attached full stack trace error Guava set Nullable Nonnull annotation ship javax annotation confusing JDT https eclipse org eclipse news annotate command</t>
  </si>
  <si>
    <t>Bug Organize Imports work accessible binary types Created attachment details project attached SamplePart missing org eclipse Persist Ctrl add Organize Imports</t>
  </si>
  <si>
    <t>Bug inference adopt JLS revision JLS release Java percolated JDT systematically checked completeness</t>
  </si>
  <si>
    <t>Bug Stackoverflow autocomplete lambdas org eclipse swt SWTException Failed execute runnable java lang StackOverflowError org eclipse swt SWT error SWT java org eclipse swt SWT error SWT java org eclipse swt widgets Synchronizer runAsyncMessages Synchronizer java org eclipse swt widgets Display runAsyncMessages Display java org eclipse swt widgets Display readAndDispatch Display java org eclipse internal workbench swt PartRenderingEngine PartRenderingEngine java org eclipse core databinding observable Realm runWithDefault Realm java org eclipse internal workbench swt PartRenderingEngine PartRenderingEngine java org eclipse internal workbench Workbench createAndRunUI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Unknown Source sun reflect DelegatingMethodAccessorImpl invoke Unknown Source java lang reflect Method invoke Unknown Source org eclipse equinox launcher Main invokeFramework Main java org eclipse equinox launcher Main basicRun Main java org eclipse equinox launcher Main Main java Caused java lang StackOverflowError org eclipse jdt internal compiler ast LambdaExpression tagAsHavingErrors LambdaExpression java org eclipse jdt internal compiler ast LambdaExpression tagAsHavingErrors LambdaExpression java</t>
  </si>
  <si>
    <t>Bug search Open Method error parameterized methods foo ArrayList IOException IMethod exists returns IOException stored intentional multiple parameterized methods erasure type allowed failure type getMethod</t>
  </si>
  <si>
    <t>Bug content assist Disable remove substring completion Preferences Disable remove substring code completion Preferences dependent bugs bug bug bug bug fixed</t>
  </si>
  <si>
    <t>Bug content assist Flow sensitive typing doesn work autocompletion condition piece code java util function Predicate Test Object Predicate auto completion automatically Predicate check call Predicate methods test java util function Predicate Test Object Predicate Predicate test doesn work condition statement java util function Predicate Test Object Predicate longer choice auto completing test method Object methods declared type</t>
  </si>
  <si>
    <t>Bug dom ast compiler Invalid AST structure Reproducible latest Eclipse Luna version Steps reproduce create java util Collection InvalidTree foo Collection collection javadoc Object obj collection AST View inspect AST tree EnhancedForStatement correct position PARAMETER represented SingleVariableDeclaration node child EnhancedForStatement corrupted invalid position removing javadoc modifier fixes problem invalid SingleVariableDeclaration acceptable workaround</t>
  </si>
  <si>
    <t>Bug Missing warnings Wildcards annotations</t>
  </si>
  <si>
    <t>Bug Resource exist build unacceptable log entries don identify ENTRY org eclipse core resources MESSAGE Resource exist tracked stack trace org eclipse core internal runtime Log log Log java org eclipse pde internal core PDECore log PDECore java org eclipse pde internal core PDECore log PDECore java org eclipse pde internal core natures PDE hasPluginNature PDE java org eclipse pde internal annotations DSAnnotationCompilationParticipant isActive DSAnnotationCompilationParticipant java org eclipse jdt internal core JavaModelManager CompilationParticipants getCompilationParticipants JavaModelManager java org eclipse jdt internal core ReconcileWorkingCopyOperation notifyParticipants ReconcileWorkingCopyOperation java org eclipse jdt internal core ReconcileWorkingCopyOperation executeOperation ReconcileWorkingCopyOperation java org eclipse jdt internal core JavaModelOperation JavaModelOperation java org eclipse jdt internal core JavaModelOperation runOperation JavaModelOperation java org eclipse jdt internal core CompilationUnit reconcile CompilationUnit java org eclipse jdt internal core CompilationUnit reconcile CompilationUnit java org eclipse jdt internal corext util JavaModelUtil reconcile JavaModelUtil java org eclipse jdt internal javaeditor CompilationUnitDocumentProvider createFakeCompiltationUnit CompilationUnitDocumentProvider java org eclipse jdt internal javaeditor CompilationUnitDocumentProvider createFakeCompiltationUnit CompilationUnitDocumentProvider java org eclipse jdt internal javaeditor CompilationUnitDocumentProvider connect CompilationUnitDocumentProvider java org eclipse texteditor AbstractTextEditor doSetInput AbstractTextEditor java org eclipse texteditor StatusTextEditor doSetInput StatusTextEditor java org eclipse texteditor AbstractDecoratedTextEditor doSetInput AbstractDecoratedTextEditor java org eclipse jdt internal javaeditor JavaEditor internalDoSetInput JavaEditor java org eclipse jdt internal javaeditor JavaEditor doSetInput JavaEditor java org eclipse jdt internal javaeditor CompilationUnitEditor doSetInput CompilationUnitEditor java org eclipse jdt internal compare JavaMergeViewer CompilationUnitEditorAdapter doSetInput JavaMergeViewer java org eclipse texteditor AbstractTextEditor AbstractTextEditor java org eclipse jface operation ModalContext runInCurrentThread ModalContext java org eclipse jface operation ModalContext ModalContext java org eclipse internal WorkbenchWindow WorkbenchWindow java org eclipse swt custom BusyIndicator showWhile BusyIndicator java org eclipse internal WorkbenchWindow WorkbenchWindow java org eclipse texteditor AbstractTextEditor internalInit AbstractTextEditor java org eclipse texteditor AbstractTextEditor init AbstractTextEditor java org eclipse jdt internal compare JavaMergeViewer getSourceViewerConfiguration JavaMergeViewer java org eclipse jdt internal compare JavaMergeViewer configureTextViewer JavaMergeViewer java org eclipse compare contentmergeviewer TextMergeViewer configureSourceViewer TextMergeViewer java org eclipse compare contentmergeviewer TextMergeViewer updateContent TextMergeViewer java org eclipse compare contentmergeviewer ContentMergeViewer internalRefresh ContentMergeViewer java org eclipse compare contentmergeviewer ContentMergeViewer inputChanged ContentMergeViewer java org eclipse jface viewers ContentViewer setInput ContentViewer java org eclipse jdt internal compare JavaMergeViewer setInput JavaMergeViewer java org eclipse compare CompareViewerSwitchingPane setInput CompareViewerSwitchingPane java org eclipse compare internal CompareContentViewerSwitchingPane setInput CompareContentViewerSwitchingPane java org eclipse compare CompareEditorInput internalSetContentPaneInput CompareEditorInput java org eclipse compare CompareEditorInput access CompareEditorInput java org eclipse compare CompareEditorInput CompareEditorInput java org eclipse swt custom BusyIndicator showWhile BusyIndicator java org eclipse compare CompareEditorInput feed CompareEditorInput java org eclipse compare CompareEditorInput feedInput CompareEditorInput java org eclipse compare CompareEditorInput createContents CompareEditorInput java org eclipse compare internal CompareEditor createCompareControl CompareEditor java org eclipse compare internal CompareEditor access CompareEditor java org eclipse compare internal CompareEditor CompareEditor java org eclipse internal UILockListener doPendingWork UILockListener java org eclipse internal UISynchronizer UISynchronizer java org eclipse swt widgets RunnableLock RunnableLock java org eclipse swt widgets Synchronizer runAsyncMessages Synchronizer java org eclipse swt widgets Display runAsyncMessages Display java org eclipse swt widgets Display readAndDispatch Display java org eclipse internal workbench swt PartRenderingEngine PartRenderingEngine java reproduce master bug fixed enable open Preferences Annotations check checkbox select java file repository open version history fake compilation unit file existing Java project called Problem org eclipse pde internal core PDECore log Throwable violates Javadoc CoreException getStatus explains result call logging common mistake PDE Problem PDE hasPluginNature IProject intended called existing project good idea don time check callers PDE Nature methods push problems Peter avoid anti pattern Problem code Activator log Throwable</t>
  </si>
  <si>
    <t>Bug Improve performance Region profiling code discovered hotspot Region appears creating large Regions expensive degenerates time linear time insertions implemented alternative version tree representation flat list massively improves runtime performance drops top hotspot fast measure sampling profiler sense operations drop time path length number elements attached patch Note memory cost memory usage small regions increase factor estimated growth rate large regions remain don memory cost issue don generally lot Region instances memory problem complicated shouldn</t>
  </si>
  <si>
    <t>Bug java lang IllegalStateException org eclipse jdt internal compiler lookup AnnotatableTypeSystem getParameterizedType AnnotatableTypeSystem java error save actions Surely mess Eclipse cope problem Working totally impractical java lang IllegalStateException org eclipse jdt internal compiler lookup AnnotatableTypeSystem getParameterizedType AnnotatableTypeSystem java org eclipse jdt internal compiler lookup LookupEnvironment createParameterizedType LookupEnvironment java org eclipse jdt internal compiler lookup Scope Substitutor substitute Scope java org eclipse jdt internal compiler lookup Scope substitute Scope java org eclipse jdt internal compiler lookup ParameterizedMethodBinding init ParameterizedMethodBinding java org eclipse jdt internal compiler lookup ParameterizedTypeBinding createParameterizedMethod ParameterizedTypeBinding java org eclipse jdt internal compiler lookup RawTypeBinding createParameterizedMethod RawTypeBinding java org eclipse jdt internal compiler lookup ParameterizedTypeBinding getMethods ParameterizedTypeBinding java org eclipse jdt internal compiler lookup ParameterizedTypeBinding getExactMethod ParameterizedTypeBinding java org eclipse jdt internal compiler lookup Scope findExactMethod Scope java org eclipse jdt internal compiler lookup Scope getMethod Scope java org eclipse jdt internal compiler ast MessageSend findMethodBinding MessageSend java org eclipse jdt internal compiler ast MessageSend resolveType MessageSend java org eclipse jdt internal compiler ast Assignment resolveType Assignment java org eclipse jdt internal compiler ast Expression resolve Expression java org eclipse jdt internal compiler ast Block resolve Block java org eclipse jdt internal compiler ast IfStatement resolve IfStatement java org eclipse jdt internal compiler ast Block resolve Block java org eclipse jdt internal compiler ast ForeachStatement resolve ForeachStatement java org eclipse jdt internal compiler ast AbstractMethodDeclaration resolveStatements AbstractMethodDeclaration java org eclipse jdt internal compiler ast MethodDeclaration resolveStatements MethodDeclaration java org eclipse jdt internal compiler ast AbstractMethodDeclaration resolve AbstractMethodDeclaration java org eclipse jdt internal compiler ast TypeDeclaration resolve TypeDeclaration java org eclipse jdt internal compiler ast TypeDeclaration resolve TypeDeclaration java org eclipse jdt internal compiler ast CompilationUnitDeclaration resolve CompilationUnitDeclaration java org eclipse jdt internal compiler Compiler process Compiler java org eclipse jdt internal compiler ProcessTaskManager ProcessTaskManager java java lang Thread Thread java session data eclipse buildId java version java vendor Oracle Corporation BootLoader constants macosx ARCH cocoa Framework arguments product org eclipse epp jee product Command arguments macosx cocoa arch product org eclipse epp jee product clean continuation log file Users bojanantonovic workspace smood metadata bak log Created Time</t>
  </si>
  <si>
    <t>Bug ASTParser createASTs ClassCastException BaseTypeBinding ArrayBinding Created attachment details Sources Latest JDT code generates bug simple attached files archive send createASTs Exception java lang ClassCastException org eclipse jdt internal compiler lookup BaseTypeBinding org eclipse jdt internal compiler lookup ArrayBinding org eclipse jdt internal compiler problem ProblemReporter typesAsString ProblemReporter java org eclipse jdt internal compiler problem ProblemReporter typesAsString ProblemReporter java org eclipse jdt internal compiler problem ProblemReporter typesAsString ProblemReporter java org eclipse jdt internal compiler problem ProblemReporter varargsConflict ProblemReporter java org eclipse jdt internal compiler lookup MethodVerifier checkForBridgeMethod MethodVerifier java org eclipse jdt internal compiler lookup MethodVerifier checkAgainstInheritedMethods MethodVerifier java org eclipse jdt internal compiler lookup MethodVerifier checkAgainstInheritedMethods MethodVerifier java org eclipse jdt internal compiler lookup MethodVerifier checkMethods MethodVerifier java org eclipse jdt internal compiler lookup MethodVerifier verify MethodVerifier java org eclipse jdt internal compiler lookup MethodVerifier verify MethodVerifier java org eclipse jdt internal compiler lookup MethodVerifier verify MethodVerifier java org eclipse jdt internal compiler lookup SourceTypeBinding verifyMethods SourceTypeBinding java org eclipse jdt internal compiler lookup CompilationUnitScope verifyMethods CompilationUnitScope java org eclipse jdt internal compiler Compiler process Compiler java org eclipse jdt core dom CompilationUnitResolver resolve CompilationUnitResolver java org eclipse jdt core dom CompilationUnitResolver resolve CompilationUnitResolver java org eclipse jdt core dom ASTParser createASTs ASTParser java scanner Main main Main java java lang ClassCastException org eclipse jdt internal compiler lookup BaseTypeBinding org eclipse jdt internal compiler lookup ArrayBinding</t>
  </si>
  <si>
    <t>Bug Organize imports confused references Javadoc</t>
  </si>
  <si>
    <t>Bug StackOverFlow Code assist turn Java Editor Code Assist Fill argument names turn guess filled code code assist marked position StackOverFlow foo setViewerSorter ViewerSorter compare Viewer viewer Object Object code assist param sorter setViewerSorter ViewerSorter sorter TODO Auto generated method stub ViewerSorter compare Viewer viewer Object Object Viewer java lang StackOverflowError java lang Throwable init Throwable java java lang Throwable init Throwable java java lang StackOverflowError init StackOverflowError java org eclipse jdt internal compiler problem ProblemHandler handle ProblemHandler java org eclipse jdt internal compiler problem ProblemHandler handle ProblemHandler java org eclipse jdt internal compiler problem ProblemReporter handle ProblemReporter java org eclipse jdt internal compiler problem ProblemReporter localVariableHiding ProblemReporter java org eclipse jdt internal compiler ast Argument bind Argument java org eclipse jdt internal compiler ast AbstractMethodDeclaration bindArguments AbstractMethodDeclaration java org eclipse jdt internal compiler ast AbstractMethodDeclaration resolve AbstractMethodDeclaration java org eclipse jdt internal compiler ast TypeDeclaration resolve TypeDeclaration java org eclipse jdt internal compiler ast TypeDeclaration resolve TypeDeclaration java org eclipse jdt internal compiler ast QualifiedAllocationExpression resolveType QualifiedAllocationExpression java org eclipse jdt internal codeassist complete CompletionOnMessageSend resolveType CompletionOnMessageSend java org eclipse jdt internal compiler ast Expression resolve Expression java org eclipse jdt internal compiler ast AbstractMethodDeclaration resolveStatements AbstractMethodDeclaration java org eclipse jdt internal compiler ast MethodDeclaration resolveStatements MethodDeclaration java org eclipse jdt internal compiler ast AbstractMethodDeclaration resolve AbstractMethodDeclaration java org eclipse jdt internal compiler ast TypeDeclaration resolve TypeDeclaration java org eclipse jdt internal compiler ast TypeDeclaration resolve TypeDeclaration java org eclipse jdt internal compiler ast QualifiedAllocationExpression resolveType QualifiedAllocationExpression java org eclipse jdt internal codeassist complete CompletionOnMessageSend resolveType CompletionOnMessageSend java org eclipse jdt internal compiler ast Expression resolve Expression java org eclipse jdt internal compiler ast AbstractMethodDeclaration resolveStatements AbstractMethodDeclaration java org eclipse jdt internal compiler ast MethodDeclaration resolveStatements MethodDeclaration java org eclipse jdt internal compiler ast AbstractMethodDeclaration resolve AbstractMethodDeclaration java org eclipse jdt internal compiler ast TypeDeclaration resolve TypeDeclaration java org eclipse jdt internal compiler ast TypeDeclaration resolve TypeDeclaration java org eclipse jdt internal compiler ast QualifiedAllocationExpression resolveType QualifiedAllocationExpression java org eclipse jdt internal codeassist complete CompletionOnMessageSend resolveType CompletionOnMessageSend java org eclipse jdt internal compiler ast Expression resolve Expression java org eclipse jdt internal compiler ast AbstractMethodDeclaration resolveStatements AbstractMethodDeclaration java org eclipse jdt internal compiler ast MethodDeclaration resolveStatements MethodDeclaration java org eclipse jdt internal compiler ast AbstractMethodDeclaration resolve AbstractMethodDeclaration java org eclipse jdt internal compiler ast TypeDeclaration resolve TypeDeclaration java org eclipse jdt internal compiler ast TypeDeclaration resolve TypeDeclaration java org eclipse jdt internal compiler ast QualifiedAllocationExpression resolveType QualifiedAllocationExpression java org eclipse jdt internal codeassist complete CompletionOnMessageSend resolveType CompletionOnMessageSend java org eclipse jdt internal compiler ast Expression resolve Expression java org eclipse jdt internal compiler ast AbstractMethodDeclaration resolveStatements AbstractMethodDeclaration java org eclipse jdt internal compiler ast MethodDeclaration resolveStatements MethodDeclaration java org eclipse jdt internal compiler ast AbstractMethodDeclaration resolve AbstractMethodDeclaration java org eclipse jdt internal compiler ast TypeDeclaration resolve TypeDeclaration java org eclipse jdt internal compiler ast TypeDeclaration resolve TypeDeclaration java org eclipse jdt internal compiler ast QualifiedAllocationExpression resolveType QualifiedAllocationExpression java org eclipse jdt internal codeassist complete CompletionOnMessageSend resolveType CompletionOnMessageSend java org eclipse jdt internal compiler ast Expression resolve Expression java org eclipse jdt internal compiler ast AbstractMethodDeclaration resolveStatements AbstractMethodDeclaration java org eclipse jdt internal compiler ast MethodDeclaration resolveStatements MethodDeclaration java org eclipse jdt internal compiler ast AbstractMethodDeclaration resolve AbstractMethodDeclaration java org eclipse jdt internal compiler ast TypeDeclaration resolve TypeDeclaration java org eclipse jdt internal compiler ast TypeDeclaration resolve TypeDeclaration java org eclipse jdt internal compiler ast QualifiedAllocationExpression resolveType QualifiedAllocationExpression java org eclipse jdt internal codeassist complete CompletionOnMessageSend resolveType CompletionOnMessageSend java org eclipse jdt internal compiler ast Expression resolve Expression java org eclipse jdt internal compiler ast AbstractMethodDeclaration resolveStatements AbstractMethodDeclaration java org eclipse jdt internal compiler ast MethodDeclaration resolveStatements MethodDeclaration java org eclipse jdt internal compiler ast AbstractMethodDeclaration resolve AbstractMethodDeclaration java org eclipse jdt internal compiler ast TypeDeclaration resolve TypeDeclaration java org eclipse jdt internal compiler ast TypeDeclaration resolve TypeDeclaration java org eclipse jdt internal compiler ast QualifiedAllocationExpression resolveType QualifiedAllocationExpression java org eclipse jdt internal codeassist complete CompletionOnMessageSend resolveType CompletionOnMessageSend java org eclipse jdt internal compiler ast Expression resolve Expression java org eclipse jdt internal compiler ast AbstractMethodDeclaration resolveStatements AbstractMethodDeclaration java org eclipse jdt internal compiler ast MethodDeclaration resolveStatements MethodDeclaration java org eclipse jdt internal compiler ast AbstractMethodDeclaration resolve AbstractMethodDeclaration java org eclipse jdt internal compiler ast TypeDeclaration resolve TypeDeclaration java org eclipse jdt internal compiler ast TypeDeclaration resolve TypeDeclaration java org eclipse jdt internal compiler ast QualifiedAllocationExpression resolveType QualifiedAllocationExpression java org eclipse jdt internal codeassist complete CompletionOnMessageSend resolveType CompletionOnMessageSend java org eclipse jdt internal compiler ast Expression resolve Expression java org eclipse jdt internal compiler ast AbstractMethodDeclaration resolveStatements AbstractMethodDeclaration java org eclipse jdt internal compiler ast MethodDeclaration resolveStatements MethodDeclaration java org eclipse jdt internal compiler ast AbstractMethodDeclaration resolve AbstractMethodDeclaration java org eclipse jdt internal compiler ast TypeDeclaration resolve TypeDeclaration java org eclipse jdt internal compiler ast TypeDeclaration resolve TypeDeclaration java org eclipse jdt internal compiler ast QualifiedAllocationExpression resolveType QualifiedAllocationExpression java org eclipse jdt internal codeassist complete CompletionOnMessageSend resolveType CompletionOnMessageSend java org eclipse jdt internal compiler ast Expression resolve Expression java org eclipse jdt internal compiler ast AbstractMethodDeclaration resolveStatements AbstractMethodDeclaration java org eclipse jdt internal compiler ast MethodDeclaration resolveStatements MethodDeclaration java org eclipse jdt internal compiler ast AbstractMethodDeclaration resolve AbstractMethodDeclaration java org eclipse jdt internal compiler ast TypeDeclaration resolve TypeDeclaration java org eclipse jdt internal compiler ast TypeDeclaration resolve TypeDeclaration java org eclipse jdt internal compiler ast QualifiedAllocationExpression resolveType QualifiedAllocationExpression java org eclipse jdt internal codeassist complete CompletionOnMessageSend resolveType CompletionOnMessageSend java org eclipse jdt internal compiler ast Expression resolve Expression java org eclipse jdt internal compiler ast AbstractMethodDeclaration resolveStatements AbstractMethodDeclaration java org eclipse jdt internal compiler ast MethodDeclaration resolveStatements MethodDeclaration java org eclipse jdt internal compiler ast AbstractMethodDeclaration resolve AbstractMethodDeclaration java org eclipse jdt internal compiler ast TypeDeclaration resolve TypeDeclaration java org eclipse jdt internal compiler ast TypeDeclaration resolve TypeDeclaration java org eclipse jdt internal compiler ast QualifiedAllocationExpression resolveType QualifiedAllocationExpression java org eclipse jdt internal codeassist complete CompletionOnMessageSend resolveType CompletionOnMessageSend java org eclipse jdt internal compiler ast Expression resolve Expression java org eclipse jdt internal compiler ast AbstractMethodDeclaration resolveStatements AbstractMethodDeclaration java org eclipse jdt internal compiler ast MethodDeclaration resolveStatements MethodDeclaration java org eclipse jdt internal compiler ast AbstractMethodDeclaration resolve AbstractMethodDeclaration java org eclipse jdt internal compiler ast TypeDeclaration resolve TypeDeclaration java org eclipse jdt internal compiler ast TypeDeclaration resolve TypeDeclaration java org eclipse jdt internal compiler ast QualifiedAllocationExpression resolveType QualifiedAllocationExpression java org eclipse jdt internal codeassist complete CompletionOnMessageSend resolveType CompletionOnMessageSend java org eclipse jdt internal compiler ast Expression resolve Expression java org eclipse jdt internal compiler ast AbstractMethodDeclaration resolveStatements AbstractMethodDeclaration java org eclipse jdt internal compiler ast MethodDeclaration resolveStatements MethodDeclaration java org eclipse jdt internal compiler ast AbstractMethodDeclaration resolve AbstractMethodDeclaration java org eclipse jdt internal compiler ast TypeDeclaration resolve TypeDeclaration java org eclipse jdt internal compiler ast TypeDeclaration resolve TypeDeclaration java org eclipse jdt internal compiler ast QualifiedAllocationExpression resolveType QualifiedAllocationExpression java org eclipse jdt internal codeassist complete CompletionOnMessageSend resolveType CompletionOnMessageSend java org eclipse jdt internal compiler ast Expression resolve Expression java org eclipse jdt internal compiler ast AbstractMethodDeclaration resolveStatements AbstractMethodDeclaration java org eclipse jdt internal compiler ast MethodDeclaration resolveStatements MethodDeclaration java org eclipse jdt internal compiler ast AbstractMethodDeclaration resolve AbstractMethodDeclaration java org eclipse jdt internal compiler ast TypeDeclaration resolve TypeDeclaration java org eclipse jdt internal compiler ast TypeDeclaration resolve TypeDeclaration java org eclipse jdt internal compiler ast QualifiedAllocationExpression resolveType QualifiedAllocationExpression java org eclipse jdt internal codeassist complete CompletionOnMessageSend resolveType CompletionOnMessageSend java org eclipse jdt internal compiler ast Expression resolve Expression java org eclipse jdt internal compiler ast AbstractMethodDeclaration resolveStatements AbstractMethodDeclaration java org eclipse jdt internal compiler ast MethodDeclaration resolveStatements MethodDeclaration java org eclipse jdt internal compiler ast AbstractMethodDeclaration resolve AbstractMethodDeclaration java org eclipse jdt internal compiler ast TypeDeclaration resolve TypeDeclaration java org eclipse jdt internal compiler ast TypeDeclaration resolve TypeDeclaration java org eclipse jdt internal compiler ast QualifiedAllocationExpression resolveType QualifiedAllocationExpression java org eclipse jdt internal codeassist complete CompletionOnMessageSend resolveType CompletionOnMessageSend java org eclipse jdt internal compiler ast Expression resolve Expression java org eclipse jdt internal compiler ast AbstractMethodDeclaration resolveStatements AbstractMethodDeclaration java org eclipse jdt internal compiler ast MethodDeclaration resolveStatements MethodDeclaration java org eclipse jdt internal compiler ast AbstractMethodDeclaration resolve AbstractMethodDeclaration java org eclipse jdt internal compiler ast TypeDeclaration resolve TypeDeclaration java org eclipse jdt internal compiler ast TypeDeclaration resolve TypeDeclaration java org eclipse jdt internal compiler ast QualifiedAllocationExpression resolveType QualifiedAllocationExpression java org eclipse jdt internal codeassist complete CompletionOnMessageSend resolveType CompletionOnMessageSend java org eclipse jdt internal compiler ast Expression resolve Expression java org eclipse jdt internal compiler ast AbstractMethodDeclaration resolveStatements AbstractMethodDeclaration java org eclipse jdt internal compiler ast MethodDeclaration resolveStatements MethodDeclaration java org eclipse jdt internal compiler ast AbstractMethodDeclaration resolve AbstractMethodDeclaration java org eclipse jdt internal compiler ast TypeDeclaration resolve TypeDeclaration java org eclipse jdt internal compiler ast TypeDeclaration resolve TypeDeclaration java org eclipse jdt internal compiler ast QualifiedAllocationExpression resolveType QualifiedAllocationExpression java org eclipse jdt internal codeassist complete CompletionOnMessageSend resolveType CompletionOnMessageSend java org eclipse jdt internal compiler ast Expression resolve Expression java org eclipse jdt internal compiler ast AbstractMethodDeclaration resolveStatements AbstractMethodDeclaration java org eclipse jdt internal compiler ast MethodDeclaration resolveStatements MethodDeclaration java org eclipse jdt internal compiler ast AbstractMethodDeclaration resolve AbstractMethodDeclaration java org eclipse jdt internal compiler ast TypeDeclaration resolve TypeDeclaration java org eclipse jdt internal compiler ast TypeDeclaration resolve TypeDeclaration java org eclipse jdt internal compiler ast QualifiedAllocationExpression resolveType QualifiedAllocationExpression java org eclipse jdt internal codeassist complete CompletionOnMessageSend resolveType CompletionOnMessageSend java org eclipse jdt internal compiler ast Expression resolve Expression java org eclipse jdt internal compiler ast AbstractMethodDeclaration resolveStatements AbstractMethodDeclaration java org eclipse jdt internal compiler ast MethodDeclaration resolveStatements MethodDeclaration java org eclipse jdt internal compiler ast AbstractMethodDeclaration resolve AbstractMethodDeclaration java org eclipse jdt internal compiler ast TypeDeclaration resolve TypeDeclaration java org eclipse jdt internal compiler ast TypeDeclaration resolve TypeDeclaration java org eclipse jdt internal compiler ast QualifiedAllocationExpression resolveType QualifiedAllocationExpression java org eclipse jdt internal codeassist complete CompletionOnMessageSend resolveType CompletionOnMessageSend java org eclipse jdt internal compiler ast Expression resolve Expression java org eclipse jdt internal compiler ast AbstractMethodDeclaration resolveStatements AbstractMethodDeclaration java org eclipse jdt internal compiler ast MethodDeclaration resolveStatements MethodDeclaration java org eclipse jdt internal compiler ast AbstractMethodDeclaration resolve AbstractMethodDeclaration java org eclipse jdt internal compiler ast TypeDeclaration resolve TypeDeclaration java org eclipse jdt internal compiler ast TypeDeclaration resolve TypeDeclaration java org eclipse jdt internal compiler ast QualifiedAllocationExpression resolveType QualifiedAllocationExpression java org eclipse jdt internal codeassist complete CompletionOnMessageSend resolveType CompletionOnMessageSend java org eclipse jdt internal compiler ast Expression resolve Expression java org eclipse jdt internal compiler ast AbstractMethodDeclaration resolveStatements AbstractMethodDeclaration java org eclipse jdt internal compiler ast MethodDeclaration resolveStatements MethodDeclaration java org eclipse jdt internal compiler ast AbstractMethodDeclaration resolve AbstractMethodDeclaration java org eclipse jdt internal compiler ast TypeDeclaration resolve TypeDeclaration java org eclipse jdt internal compiler ast TypeDeclaration resolve TypeDeclaration java org eclipse jdt internal compiler ast QualifiedAllocationExpression resolveType QualifiedAllocationExpression java org eclipse jdt internal codeassist complete CompletionOnMessageSend resolveType CompletionOnMessageSend java org eclipse jdt internal compiler ast Expression resolve Expression java org eclipse jdt internal compiler ast AbstractMethodDeclaration resolveStatements AbstractMethodDeclaration java org eclipse jdt internal compiler ast MethodDeclaration resolveStatements MethodDeclaration java org eclipse jdt internal compiler ast AbstractMethodDeclaration resolve AbstractMethodDeclaration java org eclipse jdt internal compiler ast TypeDeclaration resolve TypeDeclaration java org eclipse jdt internal compiler ast TypeDeclaration resolve TypeDeclaration java org eclipse jdt internal compiler ast QualifiedAllocationExpression resolveType QualifiedAllocationExpression java org eclipse jdt internal codeassist complete CompletionOnMessageSend resolveType CompletionOnMessageSend java org eclipse jdt internal compiler ast Expression resolve Expression java org eclipse jdt internal compiler ast AbstractMethodDeclaration resolveStatements AbstractMethodDeclaration java org eclipse jdt internal compiler ast MethodDeclaration resolveStatements MethodDeclaration java org eclipse jdt internal compiler ast AbstractMethodDeclaration resolve AbstractMethodDeclaration java org eclipse jdt internal compiler ast TypeDeclaration resolve TypeDeclaration java org eclipse jdt internal compiler ast TypeDeclaration resolve TypeDeclaration java org eclipse jdt internal compiler ast QualifiedAllocationExpression resolveType QualifiedAllocationExpression java org eclipse jdt internal codeassist complete CompletionOnMessageSend resolveType CompletionOnMessageSend java org eclipse jdt internal compiler ast Expression resolve Expression java org eclipse jdt internal compiler ast AbstractMethodDeclaration resolveStatements AbstractMethodDeclaration java org eclipse jdt internal compiler ast MethodDeclaration resolveStatements MethodDeclaration java org eclipse jdt internal compiler ast AbstractMethodDeclaration resolve AbstractMethodDeclaration java org eclipse jdt internal compiler ast TypeDeclaration resolve TypeDeclaration java org eclipse jdt internal compiler ast TypeDeclaration resolve TypeDeclaration java org eclipse jdt internal compiler ast QualifiedAllocationExpression resolveType QualifiedAllocationExpression java org eclipse jdt internal codeassist complete CompletionOnMessageSend resolveType CompletionOnMessageSend java org eclipse jdt internal compiler ast Expression resolve Expression java org eclipse jdt internal compiler ast AbstractMethodDeclaration resolveStatements AbstractMethodDeclaration java org eclipse jdt internal compiler ast MethodDeclaration resolveStatements MethodDeclaration java org eclipse jdt internal compiler ast AbstractMethodDeclaration resolve AbstractMethodDeclaration java org eclipse jdt internal compiler ast TypeDeclaration resolve TypeDeclaration java org eclipse jdt internal compiler ast TypeDeclaration resolve TypeDeclaration java org eclipse jdt internal compiler ast QualifiedAllocationExpression resolveType QualifiedAllocationExpression java org eclipse jdt internal codeassist complete CompletionOnMessageSend resolveType CompletionOnMessageSend java org eclipse jdt internal compiler ast Expression resolve Expression java org eclipse jdt internal compiler ast AbstractMethodDeclaration resolveStatements AbstractMethodDeclaration java org eclipse jdt internal compiler ast MethodDeclaration resolveStatements MethodDeclaration java org eclipse jdt internal compiler ast AbstractMethodDeclaration resolve AbstractMethodDeclaration java org eclipse jdt internal compiler ast TypeDeclaration resolve TypeDeclaration java org eclipse jdt internal compiler ast TypeDeclaration resolve TypeDeclaration java org eclipse jdt internal compiler ast QualifiedAllocationExpression resolveType QualifiedAllocationExpression java org eclipse jdt internal codeassist complete CompletionOnMessageSend resolveType CompletionOnMessageSend java org eclipse jdt internal compiler ast Expression resolve Expression java org eclipse jdt internal compiler ast AbstractMethodDeclaration resolveStatements AbstractMethodDeclaration java org eclipse jdt internal compiler ast MethodDeclaration resolveStatements MethodDeclaration java org eclipse jdt internal compiler ast AbstractMethodDeclaration resolve AbstractMethodDeclaration java org eclipse jdt internal compiler ast TypeDeclaration resolve TypeDeclaration java org eclipse jdt internal compiler ast TypeDeclaration resolve TypeDeclaration java org eclipse jdt internal compiler ast QualifiedAllocationExpression resolveType QualifiedAllocationExpression java org eclipse jdt internal codeassist complete CompletionOnMessageSend resolveType CompletionOnMessageSend java org eclipse jdt internal compiler ast Expression resolve Expression java org eclipse jdt internal compiler ast AbstractMethodDeclaration resolveStatements AbstractMethodDeclaration java org eclipse jdt internal compiler ast MethodDeclaration resolveStatements MethodDeclaration java org eclipse jdt internal compiler ast AbstractMethodDeclaration resolve AbstractMethodDeclaration java org eclipse jdt internal compiler ast TypeDeclaration resolve TypeDeclaration java org eclipse jdt internal compiler ast TypeDeclaration resolve TypeDeclaration java org eclipse jdt internal compiler ast QualifiedAllocationExpression resolveType QualifiedAllocationExpression java org eclipse jdt internal codeassist complete CompletionOnMessageSend resolveType CompletionOnMessageSend java org eclipse jdt internal compiler ast Expression resolve Expression java org eclipse jdt internal compiler ast AbstractMethodDeclaration resolveStatements AbstractMethodDeclaration java org eclipse jdt internal compiler ast MethodDeclaration resolveStatements MethodDeclaration java org eclipse jdt internal compiler ast AbstractMethodDeclaration resolve AbstractMethodDeclaration java org eclipse jdt internal compiler ast TypeDeclaration resolve TypeDeclaration java org eclipse jdt internal compiler ast TypeDeclaration resolve TypeDeclaration java org eclipse jdt internal compiler ast QualifiedAllocationExpression resolveType QualifiedAllocationExpression java org eclipse jdt internal codeassist complete CompletionOnMessageSend resolveType CompletionOnMessageSend java org eclipse jdt internal compiler ast Expression resolve Expression java org eclipse jdt internal compiler ast AbstractMethodDeclaration resolveStatements AbstractMethodDeclaration java org eclipse jdt internal compiler ast MethodDeclaration resolveStatements MethodDeclaration java org eclipse jdt internal compiler ast AbstractMethodDeclaration resolve AbstractMethodDeclaration java org eclipse jdt internal compiler ast TypeDeclaration resolve TypeDeclaration java org eclipse jdt internal compiler ast TypeDeclaration resolve TypeDeclaration java org eclipse jdt internal compiler ast QualifiedAllocationExpression resolveType QualifiedAllocationExpression java org eclipse jdt internal codeassist complete CompletionOnMessageSend resolveType CompletionOnMessageSend java org eclipse jdt internal compiler ast Expression resolve Expression java org eclipse jdt internal compiler ast AbstractMethodDeclaration resolveStatements AbstractMethodDeclaration java org eclipse jdt internal compiler ast MethodDeclaration resolveStatements MethodDeclaration java org eclipse jdt internal compiler ast AbstractMethodDeclaration resolve AbstractMethodDeclaration java org eclipse jdt internal compiler ast TypeDeclaration resolve TypeDeclaration java org eclipse jdt internal compiler ast TypeDeclaration resolve TypeDeclaration java org eclipse jdt internal compiler ast QualifiedAllocationExpression resolveType QualifiedAllocationExpression java org eclipse jdt internal compiler ast Expression resolve Expression java org eclipse jdt internal compiler ast AbstractMethodDeclaration resolveStatements AbstractMethodDeclaration java org eclipse jdt internal compiler ast ConstructorDeclaration resolveStatements ConstructorDeclaration java org eclipse jdt internal compiler ast AbstractMethodDeclaration resolve AbstractMethodDeclaration java org eclipse jdt internal compiler ast TypeDeclaration resolve TypeDeclaration java org eclipse jdt internal compiler ast TypeDeclaration resolve TypeDeclaration java org eclipse jdt internal compiler ast CompilationUnitDeclaration resolve CompilationUnitDeclaration java org eclipse jdt internal codeassist CompletionEngine complete CompletionEngine java org eclipse jdt internal core Openable codeComplete Openable java org eclipse jdt internal core CompilationUnit codeComplete CompilationUnit java org eclipse jdt internal core CompilationUnit codeComplete CompilationUnit java org eclipse jdt internal text java JavaCompletionProcessor internalComputeCompletionProposals JavaCompletionProcessor java org eclipse jdt internal text java JavaCompletionProcessor addContextInformations JavaCompletionProcessor java org eclipse jdt internal text java JavaCompletionProcessor computeContextInformation JavaCompletionProcessor java org eclipse jface text contentassist ContentAssistant computeContextInformation ContentAssistant java org eclipse jface text contentassist ContentAssistSubjectAdapter computeContextInformation ContentAssistSubjectAdapter java org eclipse jface text contentassist ContextInformationPopup computeContextInformation ContextInformationPopup java org eclipse jface text contentassist ContextInformationPopup access ContextInformationPopup java org eclipse jface text contentassist ContextInformationPopup ContextInformationPopup java org eclipse swt custom BusyIndicator showWhile BusyIndicator java org eclipse jface text contentassist ContextInformationPopup showContextProposals ContextInformationPopup java org eclipse jface text contentassist ContentAssistant showContextInformation ContentAssistant java org eclipse jface text source SourceViewer doOperation SourceViewer java org eclipse jdt internal javaeditor JavaSourceViewer doOperation JavaSourceViewer java org eclipse jdt internal javaeditor CompilationUnitEditor AdaptedSourceViewer doOperation CompilationUnitEditor java org eclipse jface text link LinkedUIControl triggerContextInfo LinkedUIControl java org eclipse jface text link LinkedUIControl switchPosition LinkedUIControl java org eclipse jface text link LinkedUIControl LinkedUIControl java org eclipse jface text link LinkedUIControl enter LinkedUIControl java org eclipse jdt internal text java ExperimentalProposal apply ExperimentalProposal java org eclipse jdt internal text java JavaCompletionProposal apply JavaCompletionProposal java org eclipse jface text contentassist CompletionProposalPopup insertProposal CompletionProposalPopup java org eclipse jface text contentassist CompletionProposalPopup selectProposalWithMask CompletionProposalPopup java org eclipse jface text contentassist CompletionProposalPopup verifyKey CompletionProposalPopup java</t>
  </si>
  <si>
    <t>Bug ASTs thread safe multiple readers exception console guess visiting AST multiple threads cursor managment doesn thread save java lang NullPointerException java lang Throwable init Throwable java java lang Throwable init Throwable java java lang NullPointerException init NullPointerException java org eclipse jdt core dom ASTNode NodeList releaseCursor ASTNode java org eclipse jdt core dom ASTNode acceptChildren ASTNode java org eclipse jdt core dom CompilationUnit accept CompilationUnit java org eclipse jdt core dom ASTNode accept ASTNode java org eclipse jdt internal javaeditor OverrideIndicatorManager updat eAnnotations OverrideIndicatorManager java org eclipse jdt internal javaeditor OverrideIndicatorManager recon ciled OverrideIndicatorManager java org eclipse jdt internal javaeditor CompilationUnitEditor reconcil CompilationUnitEditor java org eclipse jdt internal text java JavaReconcilingStrategy reconci JavaReconcilingStrategy java org eclipse jdt internal text java JavaReconcilingStrategy reconci JavaReconcilingStrategy java org eclipse jface text reconciler CompositeReconcilingStrategy reconc ile CompositeReconcilingStrategy java org eclipse jdt internal text JavaCompositeReconcilingStrategy rec oncile JavaCompositeReconcilingStrategy java org eclipse jface text reconciler MonoReconciler process MonoReconcil java org eclipse jface text reconciler AbstractReconciler BackgroundThread AbstractReconciler java</t>
  </si>
  <si>
    <t>Bug Compiler java lang VerifyError Illegal target jump branch ModelObject attached file ModelObject java java lang VerifyError jatva lang ModelObject method init signature Ljatva lang ModelObject Illegal target jump branch exception compiled JDT compiler compiled Sun JDK compiler exception compiled Sun sdk files attached named ModelObject eclipse ModelObject sun files disassembled javap enclosed named ModelObject dis eclipse ModelObject dis sun problem jumps existing label disassembled code jatva lang ModelObject jatva lang ModelObject method</t>
  </si>
  <si>
    <t>Bug builder Build automatically save time save starting Eclipse notice automatic builds happen time save change save automatic build occurs change project build occur Making change build occur running</t>
  </si>
  <si>
    <t>Bug completion String lines code fragment String String eURLParamNames nextElement String values String htURLParams code completion fails String String eURLParamNames nextElement String values String htURLParams code completion works depend</t>
  </si>
  <si>
    <t>Bug CodeAssist ArrayIndexOutOfBoundsException genric type completion build create java Hash cursor ctrl space cursor location compleiotn ArrayIndexOutOfBoundsException occurs CompletionEngine java lang ArrayIndexOutOfBoundsException org eclipse jdt internal codeassist complete CompletionParser attachOrphanCompl etionNode CompletionParser java org eclipse jdt internal codeassist complete CompletionParser updateRecoverySta CompletionParser java org eclipse jdt internal compiler parser Parser resumeOnSyntaxError Parser java org eclipse jdt internal compiler parser Parser parse Parser java org eclipse jdt internal compiler parser Parser parse Parser java org eclipse jdt internal compiler parser Parser parse Parser java org eclipse jdt internal compiler parser Parser dietParse Parser java org eclipse jdt internal codeassist complete CompletionParser dietParse CompletionParser java org eclipse jdt internal codeassist CompletionEngine complete CompletionEngine java</t>
  </si>
  <si>
    <t>Bug ArrayIndexOutOfBoundsException literal build create type save file ArrayIndexOutOfBoundsException occurs java lang ArrayIndexOutOfBoundsException Array range org eclipse jdt internal compiler ast IntLiteral computeConstant Unknown Source org eclipse jdt internal compiler ast Literal resolveType Unknown Source org eclipse jdt internal compiler ast IntLiteral resolveType Unknown Source org eclipse jdt internal compiler ast FieldDeclaration resolve Unknown Source org eclipse jdt internal compiler ast TypeDeclaration resolve Unknown Source org eclipse jdt internal compiler ast TypeDeclaration resolve Unknown Source org eclipse jdt internal compiler ast CompilationUnitDeclaration resolve Unknown Source org eclipse jdt core dom CompilationUnitResolver resolve Unknown Source org eclipse jdt core dom CompilationUnitResolver resolve Unknown Source org eclipse jdt core dom ASTParser internalCreateAST Unknown Source org eclipse jdt core dom ASTParser createAST Unknown Source org eclipse jdt internal javaeditor ASTProvider createAST Unknown Source org eclipse jdt internal javaeditor ASTProvider getAST Unknown Source org eclipse jdt internal viewsupport SelectionListenerWithASTManager PartLis tenerGroup calculateASTandInform Unknown Source org eclipse jdt internal viewsupport SelectionListenerWithASTManager Unknown Source org eclipse core internal jobs Worker Unknown Source</t>
  </si>
  <si>
    <t>Bug ClassCastException code assist javadoc comment stack trace Build java lang ClassCastException org eclipse jdt internal compiler ast TypeParameter incompatible org eclipse jdt internal compiler ast TypeReference org eclipse jdt internal compiler parser Parser consumeTypeArguments Parser java org eclipse jdt internal codeassist complete CompletionParser consumeTypeArguments CompletionParser java org eclipse jdt internal codeassist complete CompletionParser attachOrphanCompletionNode CompletionParser java org eclipse jdt internal codeassist complete CompletionParser updateRecoveryState CompletionParser java org eclipse jdt internal compiler parser Parser resumeOnSyntaxError Parser java org eclipse jdt internal compiler parser Parser parse Parser java org eclipse jdt internal compiler parser Parser parse Parser java org eclipse jdt internal compiler parser Parser parse Parser java org eclipse jdt internal compiler parser Parser dietParse Parser java org eclipse jdt internal codeassist complete CompletionParser dietParse CompletionParser java org eclipse jdt internal codeassist CompletionEngine complete CompletionEngine java org eclipse jdt internal core Openable codeComplete Openable java org eclipse jdt internal core CompilationUnit codeComplete CompilationUnit java org eclipse jdt internal core CompilationUnit codeComplete CompilationUnit java org eclipse jdt internal core CompilationUnit codeComplete CompilationUnit java org eclipse jdt internal text javadoc JavaDocCompletionEvaluator evalTypeNameCompletions JavaDocCompletionEvaluator java org eclipse jdt internal text javadoc JavaDocCompletionEvaluator evalSeeTag JavaDocCompletionEvaluator java org eclipse jdt internal text javadoc JavaDocCompletionEvaluator addArgumentProposals JavaDocCompletionEvaluator java org eclipse jdt internal text javadoc JavaDocCompletionEvaluator evalProposals JavaDocCompletionEvaluator java org eclipse jdt internal text javadoc JavaDocCompletionEvaluator computeCompletionProposals JavaDocCompletionEvaluator java org eclipse jdt internal text javadoc JavaDocCompletionProcessor computeCompletionProposals JavaDocCompletionProcessor java org eclipse jface text contentassist ContentAssistant computeCompletionProposals ContentAssistant java org eclipse jface text contentassist CompletionProposalPopup computeProposals CompletionProposalPopup java org eclipse jface text contentassist CompletionProposalPopup access CompletionProposalPopup java org eclipse jface text contentassist CompletionProposalPopup CompletionProposalPopup java org eclipse swt custom BusyIndicator showWhile BusyIndicator java org eclipse jface text contentassist CompletionProposalPopup showProposals CompletionProposalPopup java org eclipse jface text contentassist ContentAssistant showPossibleCompletions ContentAssistant java org eclipse jdt internal javaeditor CompilationUnitEditor AdaptedSourceViewer doOperation CompilationUnitEditor java org eclipse texteditor ContentAssistAction ContentAssistAction java org eclipse swt custom BusyIndicator showWhile BusyIndicator java org eclipse texteditor ContentAssistAction ContentAssistAction java org eclipse jface action Action runWithEvent Action java org eclipse commands ActionHandler execute ActionHandler java org eclipse internal commands Command execute Command java org eclipse internal WorkbenchKeyboard executeCommand WorkbenchKeyboard java org eclipse internal WorkbenchKeyboard press WorkbenchKeyboard java org eclipse internal WorkbenchKeyboard processKeyEvent WorkbenchKeyboard java org eclipse internal WorkbenchKeyboard filterKeySequenceBindings WorkbenchKeyboard java org eclipse internal WorkbenchKeyboard access WorkbenchKeyboard java org eclipse internal WorkbenchKeyboard handleEvent WorkbenchKeyboard java org eclipse swt widgets EventTable sendEvent EventTable java org eclipse swt widgets Display filterEvent Display java org eclipse swt widgets Widget sendEvent Widget java org eclipse swt widgets Widget sendEvent Widget java org eclipse swt widgets Widget sendEvent Widget java org eclipse swt widgets Widget sendKeyEvent Widget java org eclipse swt widgets Widget sendKeyEvent Widget java org eclipse swt widgets Widget wmChar Widget java org eclipse swt widgets Control Control java org eclipse swt widgets Control windowProc Control java org eclipse swt widgets Display windowProc Display java org eclipse swt internal win DispatchMessageW Method org eclipse swt internal win DispatchMessage java org eclipse swt widgets Display readAndDispatch Display java org eclipse internal Workbench runEventLoop Workbench java org eclipse internal Workbench runUI Workbench java org eclipse internal Workbench createAndRunWorkbench Workbench java org eclipse PlatformUI createAndRunWorkbench PlatformUI java org eclipse internal ide IDEApplication IDEApplication java org eclipse core internal runtime PlatformActivator PlatformActivator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NativeMethodAccessorImpl invoke NativeMethodAccessorImpl java sun reflect DelegatingMethodAccessorImpl invoke DelegatingMethodAccessorImpl java java lang reflect Method invoke Method java org eclipse core launcher Main basicRun Main java org eclipse core launcher Main Main java org eclipse core launcher Main main Main java Steps reproduce Check org eclipse update core CVS HEAD Open org eclipse update configuration LocalSystemInfo java LocalSystemInfo CODE ASSIST getType File log error log view</t>
  </si>
  <si>
    <t>Bug assist proposed writing method declarations proposed content assist writing method declarations</t>
  </si>
  <si>
    <t>Bug AST resolveWellKnownType support primitive type wrappers AST resolveWellKnownType support primitive type wrappers java lang Integer convenient dealing autoboxing unboxing</t>
  </si>
  <si>
    <t>Bug NPE codeComplete supertype invisible type Set CUs invoke content assist Testing java Testing ContentAssist java java util ArrayList Inn Inn ArrayList Error Error command key pressed failed java lang NullPointerException org eclipse jdt internal compiler lookup ReferenceBinding canBeSeenBy ReferenceBinding java org eclipse jdt internal codeassist CompletionEngine findMemberTypes CompletionEngine java org eclipse jdt internal codeassist CompletionEngine findMemberTypes CompletionEngine java org eclipse jdt internal codeassist CompletionEngine complete CompletionEngine java org eclipse jdt internal codeassist CompletionEngine complete CompletionEngine java org eclipse jdt internal core Openable codeComplete Openable java org eclipse jdt internal core CompilationUnit codeComplete CompilationUnit java org eclipse jdt internal core CompilationUnit codeComplete CompilationUnit java org eclipse jdt internal text java JavaCompletionProcessor internalComputeCompletionProposals JavaCompletionProcessor java org eclipse jdt internal text java JavaCompletionProcessor computeCompletionProposals JavaCompletionProcessor java org eclipse jface text contentassist ContentAssistant computeCompletionProposals ContentAssistant java org eclipse jface text contentassist CompletionProposalPopup computeProposals CompletionProposalPopup java org eclipse jface text contentassist CompletionProposalPopup access CompletionProposalPopup java org eclipse jface text contentassist CompletionProposalPopup CompletionProposalPopup java org eclipse swt custom BusyIndicator showWhile BusyIndicator java org eclipse jface text contentassist CompletionProposalPopup showProposals CompletionProposalPopup java org eclipse jface text contentassist ContentAssistant showPossibleCompletions ContentAssistant java org eclipse jdt internal javaeditor CompilationUnitEditor AdaptedSourceViewer doOperation CompilationUnitEditor java org eclipse texteditor ContentAssistAction ContentAssistAction java org eclipse swt custom BusyIndicator showWhile BusyIndicator java org eclipse texteditor ContentAssistAction ContentAssistAction java org eclipse jface action Action runWithEvent Action java org eclipse commands ActionHandler execute ActionHandler java org eclipse internal commands LegacyHandlerWrapper execute LegacyHandlerWrapper java org eclipse core commands Command execute Command java org eclipse core commands ParameterizedCommand execute ParameterizedCommand java org eclipse internal WorkbenchKeyboard executeCommand WorkbenchKeyboard java org eclipse internal WorkbenchKeyboard press WorkbenchKeyboard java org eclipse internal WorkbenchKeyboard processKeyEvent WorkbenchKeyboard java org eclipse internal WorkbenchKeyboard filterKeySequenceBindings WorkbenchKeyboard java org eclipse internal WorkbenchKeyboard access WorkbenchKeyboard java org eclipse internal WorkbenchKeyboard handleEvent WorkbenchKeyboard java org eclipse swt widgets EventTable sendEvent EventTable java org eclipse swt widgets Display filterEvent Display java org eclipse swt widgets Widget sendEvent Widget java org eclipse swt widgets Widget sendEvent Widget java org eclipse swt widgets Widget sendEvent Widget java org eclipse swt widgets Widget sendKeyEvent Widget java org eclipse swt widgets Widget sendKeyEvent Widget java org eclipse swt widgets Widget wmChar Widget java org eclipse swt widgets Control Control java org eclipse swt widgets Control windowProc Control java org eclipse swt widgets Display windowProc Display java org eclipse swt internal win DispatchMessageW Method org eclipse swt internal win DispatchMessage java org eclipse swt widgets Display readAndDispatch Display java org eclipse internal Workbench runEventLoop Workbench java org eclipse internal Workbench runUI Workbench java org eclipse internal Workbench createAndRunWorkbench Workbench java org eclipse PlatformUI createAndRunWorkbench PlatformUI java org eclipse internal ide IDEApplication IDEApplication java org eclipse core internal runtime PlatformActivator PlatformActivator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NativeMethodAccessorImpl invoke NativeMethodAccessorImpl java sun reflect DelegatingMethodAccessorImpl invoke DelegatingMethodAccessorImpl java java lang reflect Method invoke Method java org eclipse core launcher Main invokeFramework Main java org eclipse core launcher Main basicRun Main java org eclipse core launcher Main Main java org eclipse core launcher Main main Main java</t>
  </si>
  <si>
    <t>Bug Proposal test test proposal don request status test sense test nice</t>
  </si>
  <si>
    <t>Bug AIOBE content assist Sun JDK content assist Display view debugging Didn work exception don reproduce add details ENTRY org eclipse MESSAGE Unhandled event loop exception ENTRY org eclipse MESSAGE STACK java lang ArrayIndexOutOfBoundsException org eclipse jdt internal compiler parser Parser getUnspecifiedReference Parser java org eclipse jdt internal codeassist complete CompletionParser buildMoreCompletionContext CompletionParser java org eclipse jdt internal codeassist complete CompletionParser attachOrphanCompletionNode CompletionParser java org eclipse jdt internal codeassist complete CompletionParser updateRecoveryState CompletionParser java org eclipse jdt internal compiler parser Parser resumeOnSyntaxError Parser java org eclipse jdt internal compiler parser Parser parse Parser java org eclipse jdt internal codeassist impl AssistParser parseBlockStatements AssistParser java org eclipse jdt internal codeassist impl Engine parseBlockStatements Engine java org eclipse jdt internal codeassist impl Engine parseBlockStatements Engine java org eclipse jdt internal codeassist CompletionEngine parseSnippeInitializer CompletionEngine java org eclipse jdt internal codeassist CompletionEngine complete CompletionEngine java org eclipse jdt internal core SourceType codeComplete SourceType java org eclipse jdt internal core SourceType codeComplete SourceType java org eclipse jdt internal debug display DisplayCompletionProcessor computeCompletionProposals DisplayCompletionProcessor java org eclipse jdt internal debug display DisplayCompletionProcessor computeCompletionProposals DisplayCompletionProcessor java org eclipse jface text contentassist ContentAssistant computeCompletionProposals ContentAssistant java org eclipse jface text contentassist CompletionProposalPopup computeProposals CompletionProposalPopup java org eclipse jface text contentassist CompletionProposalPopup access CompletionProposalPopup java org eclipse jface text contentassist CompletionProposalPopup CompletionProposalPopup java org eclipse swt custom BusyIndicator showWhile BusyIndicator java org eclipse jface text contentassist CompletionProposalPopup showProposals CompletionProposalPopup java org eclipse jface text contentassist ContentAssistant showPossibleCompletions ContentAssistant java org eclipse jface text source SourceViewer doOperation SourceViewer java org eclipse jdt internal debug display DisplayViewAction DisplayViewAction java org eclipse jdt internal debug display DisplayView execute DisplayView java org eclipse internal handlers LegacyHandlerWrapper execute LegacyHandlerWrapper java org eclipse core commands Command execute Command java org eclipse core commands ParameterizedCommand execute ParameterizedCommand java org eclipse internal WorkbenchKeyboard executeCommand WorkbenchKeyboard java org eclipse internal WorkbenchKeyboard press WorkbenchKeyboard java org eclipse internal WorkbenchKeyboard processKeyEvent WorkbenchKeyboard java org eclipse internal WorkbenchKeyboard filterKeySequenceBindings WorkbenchKeyboard java org eclipse internal WorkbenchKeyboard access WorkbenchKeyboard java org eclipse internal WorkbenchKeyboard KeyDownFilter handleEvent WorkbenchKeyboard java org eclipse swt widgets EventTable sendEvent EventTable java org eclipse swt widgets Display filterEvent Display java org eclipse swt widgets Widget sendEvent Widget java org eclipse swt widgets Widget sendEvent Widget java org eclipse swt widgets Widget sendEvent Widget java org eclipse swt widgets Widget sendKeyEvent Widget java org eclipse swt widgets Widget sendKeyEvent Widget java org eclipse swt widgets Widget wmChar Widget java org eclipse swt widgets Control Control java org eclipse swt widgets Control windowProc Control java org eclipse swt widgets Display windowProc Display java org eclipse swt internal win DispatchMessageW Method org eclipse swt internal win DispatchMessage java org eclipse swt widgets Display readAndDispatch Display java org eclipse internal Workbench runEventLoop Workbench java org eclipse internal Workbench runUI Workbench java org eclipse internal Workbench createAndRunWorkbench Workbench java org eclipse PlatformUI createAndRunWorkbench PlatformUI java org eclipse internal ide IDEApplication IDEApplication java org eclipse core internal runtime PlatformActivator PlatformActivator java org eclipse core runtime adaptor EclipseStarter EclipseStarter java org eclipse core runtime adaptor EclipseStarter EclipseStarter java sun reflect NativeMethodAccessorImpl invoke Method sun reflect NativeMethodAccessorImpl invoke Unknown Source sun reflect DelegatingMethodAccessorImpl invoke Unknown Source java lang reflect Method invoke Unknown Source org eclipse core launcher Main invokeFramework Main java org eclipse core launcher Main basicRun Main java org eclipse core launcher Main Main java org eclipse core launcher Main main Main java</t>
  </si>
  <si>
    <t>Bug assist ClassCastException complete annotation type build create java content java lang annotation Target ctrl space Target java lang ClassCastException org eclipse jdt internal compiler lookup PackageBinding incompatible org eclipse jdt internal compiler lookup ReferenceBinding java lang Throwable init Throwable java java lang Throwable init Throwable java java lang ClassCastException init ClassCastException java org eclipse jdt internal codeassist CompletionEngine complete CompletionEngine java org eclipse jdt internal codeassist CompletionEngine complete CompletionEngine java org eclipse jdt internal core Openable codeComplete Openable java org eclipse jdt internal core CompilationUnit codeComplete CompilationUnit java org eclipse jdt internal core CompilationUnit codeComplete CompilationUnit java org eclipse jdt internal text java JavaCompletionProcessor internalComputeCompletionProposals JavaCompletionProcessor java org eclipse jdt internal text java JavaCompletionProcessor computeCompletionProposals JavaCompletionProcessor java org eclipse jface text contentassist ContentAssistant computeCompletionProposals ContentAssistant java org eclipse jface text contentassist CompletionProposalPopup computeProposals CompletionProposalPopup java org eclipse jface text contentassist CompletionProposalPopup access CompletionProposalPopup java org eclipse jface text contentassist CompletionProposalPopup CompletionProposalPopup java org eclipse swt custom BusyIndicator showWhile BusyIndicator java org eclipse jface text contentassist CompletionProposalPopup showProposals CompletionProposalPopup java org eclipse jface text contentassist ContentAssistant showPossibleCompletions ContentAssistant java org eclipse jdt internal javaeditor CompilationUnitEditor AdaptedSourceViewer doOperation CompilationUnitEditor java</t>
  </si>
  <si>
    <t>Bug select Selection invalid raw member type surface raw type Build selecting String binding key raw type qualifier invalid String</t>
  </si>
  <si>
    <t>Bug code completion Eclipse convinient Eclipse type write press Ctrl Space type button addActionListener cursor type write letters behaviour optional</t>
  </si>
  <si>
    <t>Bug Code completion work enum constants Code completion work enum constants enum MyEnum String toString code completion</t>
  </si>
  <si>
    <t>Bug quick proposes wrong Object primitive Object obj obj project quick proposes Add wrong Integer autounboxed project Add quick proposed correct</t>
  </si>
  <si>
    <t>Bug quick Quick fail update method comment quick method signature comment method fails update</t>
  </si>
  <si>
    <t>Bug quick Add exceptions quickfix quickfix shouldn offered Bug java Bug Runnable ClassNotFoundException forName</t>
  </si>
  <si>
    <t>Bug refactoring preview bigger bigger Component report bug outsider difficult determine Component strange behaviour bug Calling refactoring Rename Window bit bigger time IBM RAD feature extra stuff IBM Cheers Thomas</t>
  </si>
  <si>
    <t>Bug quick duplicate exception add Eclipse SDK Version Build Add clause surrounding Quick generates code error</t>
  </si>
  <si>
    <t>Bug rename NPE renaming local variable Note reproduce clean workspace root problem happened steps preceded steps workspace happened pretty bad effort stack clue happening expected steps retrieve org eclipse swt org eclipse swt win win projects dev eclipse org Navigator view rename org eclipse swt classpath win classpath create attachment build path parent project point org eclipse swt project compiles fine creates Shell select shell local variable click Refactor Rename enter composite press internal error occurred dialog dump java lang reflect InvocationTargetException org eclipse jface operation ModalContext ModalContext java org eclipse ltk internal refactoring RefactoringWizardDialog RefactoringWizardDialog java org eclipse ltk refactoring RefactoringWizard internalPerformFinish RefactoringWizard java org eclipse ltk refactoring UserInputWizardPage performFinish UserInputWizardPage java org eclipse ltk refactoring RefactoringWizard performFinish RefactoringWizard java org eclipse ltk internal refactoring RefactoringWizardDialog okPressed RefactoringWizardDialog java org eclipse jface dialogs Dialog buttonPressed Dialog java org eclipse jface dialogs Dialog widgetSelected Dialog java org eclipse swt widgets TypedListener handleEvent TypedListener java org eclipse swt widgets EventTable sendEvent EventTable java org eclipse swt widgets Widget sendEvent Widget java org eclipse swt widgets Display runDeferredEvents Display java org eclipse swt widgets Display readAndDispatch Display java org eclipse jface window Window runEventLoop Window java org eclipse jface window Window open Window java org eclipse ltk refactoring RefactoringWizardOpenOperation RefactoringWizardOpenOperation java org eclipse swt custom BusyIndicator showWhile BusyIndicator java org eclipse ltk refactoring RefactoringWizardOpenOperation RefactoringWizardOpenOperation java org eclipse jdt internal refactoring actions RefactoringStarter activate RefactoringStarter java org eclipse jdt internal refactoring UserInterfaceStarter activate UserInterfaceStarter java org eclipse jdt internal refactoring reorg RenameUserInterfaceStarter activate RenameUserInterfaceStarter java org eclipse jdt refactoring RenameSupport openDialog RenameSupport java org eclipse jdt internal corext refactoring RefactoringExecutionStarter startRenameRefactoring RefactoringExecutionStarter java org eclipse jdt internal refactoring actions RenameJavaElementAction RenameJavaElementAction java org eclipse jdt internal refactoring actions RenameJavaElementAction RenameJavaElementAction java org eclipse jdt actions RenameAction RenameAction java org eclipse jdt actions SelectionDispatchAction dispatchRun SelectionDispatchAction java org eclipse jdt actions SelectionDispatchAction SelectionDispatchAction java org eclipse jface action Action runWithEvent Action java org eclipse jface action ActionContributionItem handleWidgetSelection ActionContributionItem java org eclipse jface action ActionContributionItem access ActionContributionItem java org eclipse jface action ActionContributionItem handleEvent ActionContributionItem java org eclipse swt widgets EventTable sendEvent EventTable java org eclipse swt widgets Widget sendEvent Widget java org eclipse swt widgets Display runDeferredEvents Display java org eclipse swt widgets Display readAndDispatch Display java org eclipse internal Workbench runEventLoop Workbench java org eclipse internal Workbench runUI Workbench java org eclipse internal Workbench createAndRunWorkbench Workbench java org eclipse PlatformUI createAndRunWorkbench PlatformUI java org eclipse internal ide IDEApplication IDEApplication java org eclipse core internal runtime PlatformActivator PlatformActivator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core launcher Main invokeFramework Main java org eclipse core launcher Main basicRun Main java org eclipse core launcher Main Main java org eclipse core launcher Main main Main java Caused java lang NullPointerException org eclipse jdt internal corext refactoring rename RenameAnalyzeUtil ProblemNodeFinder getProblemNodes RenameAnalyzeUtil java org eclipse jdt internal corext refactoring rename RenameAnalyzeUtil analyzeLocalRenames RenameAnalyzeUtil java org eclipse jdt internal corext refactoring rename RenameLocalVariableProcessor doCheckFinalConditions RenameLocalVariableProcessor java org eclipse jdt internal corext refactoring rename JavaRenameProcessor checkFinalConditions JavaRenameProcessor java org eclipse ltk core refactoring participants ProcessorBasedRefactoring checkFinalConditions ProcessorBasedRefactoring java org eclipse ltk core refactoring CheckConditionsOperation CheckConditionsOperation java org eclipse ltk core refactoring CreateChangeOperation CreateChangeOperation java org eclipse ltk core refactoring PerformChangeOperation PerformChangeOperation java org eclipse core internal resources Workspace Workspace java org eclipse ltk internal refactoring WorkbenchRunnableAdapter WorkbenchRunnableAdapter java org eclipse jface operation ModalContext ModalContextThread ModalContext java Root exception java lang NullPointerException org eclipse jdt internal corext refactoring rename RenameAnalyzeUtil ProblemNodeFinder getProblemNodes RenameAnalyzeUtil java org eclipse jdt internal corext refactoring rename RenameAnalyzeUtil analyzeLocalRenames RenameAnalyzeUtil java org eclipse jdt internal corext refactoring rename RenameLocalVariableProcessor doCheckFinalConditions RenameLocalVariableProcessor java org eclipse jdt internal corext refactoring rename JavaRenameProcessor checkFinalConditions JavaRenameProcessor java org eclipse ltk core refactoring participants ProcessorBasedRefactoring checkFinalConditions ProcessorBasedRefactoring java org eclipse ltk core refactoring CheckConditionsOperation CheckConditionsOperation java org eclipse ltk core refactoring CreateChangeOperation CreateChangeOperation java org eclipse ltk core refactoring PerformChangeOperation PerformChangeOperation java org eclipse core internal resources Workspace Workspace java org eclipse ltk internal refactoring WorkbenchRunnableAdapter WorkbenchRunnableAdapter java org eclipse jface operation ModalContext ModalContextThread ModalContext java</t>
  </si>
  <si>
    <t>Bug reorg Copy action add copy prefix add issue contradicts issue issue advantage prefix wanted create copy backup copy file annoying remove prefix people sense prefix configurable</t>
  </si>
  <si>
    <t>Bug common navigator Java model hiding parent folders sync view Build simple Java project workspace eclipse platform text plan html incoming change plan html synch view Models selected eclipse plan html platform text parent folder filtered Java Workspace model disabled problem</t>
  </si>
  <si>
    <t>Bug open type Open Type dialog JRE libraries identical text Build Steps Reproduce Compile jar jdk debugging included exact copy purposes time jar Eclipse Preferences Java Installed JREs Copy existing jdk jdk debug Edit jdk debug including built jar jar Create projects workspace jdk JRE customized jdk debug JRE Bring Open Type dialog Search java lang Object identical entries Object java lang jdk Object java lang jdk differentiate opening fact open files opens Object showing source instance jar instance jar tagged names entered JRE preferences Renaming jdk test jdk result repeat test showing Object java lang test jdk Object java lang test jdk removing ORIGINAL jdk called test jdk result Object java lang Program FilesJava jdk jre lib jar Object java lang Program FilesJava jdk jar expect Copying jdk debug jdk removing jar reproduce undesired result Object java lang jdk Object java lang jdk</t>
  </si>
  <si>
    <t>Bug actions removing Create Java Project toolbar effort reduce number toolbar items space plugins removing Create Java Project toolbar Generally speaking toolbar items represent frequently accessed items Vista guidelines Creation Java projects frequent task project creation inherently infrequent lived Eclipse people tend create PDE lastly download CVS</t>
  </si>
  <si>
    <t>Bug working set doesn Working Set List Newly created working set doesn Working Set List reopen Select Working Set dialog</t>
  </si>
  <si>
    <t>Bug infer type arguments NullPointerException inferring arguments Build Steps Reproduce inferring arguments large source collection consistently encounter exception attached unfortunate stability series condition creating NPE ENTRY org eclipse ltk refactoring MESSAGE Internal Error STACK java lang reflect InvocationTargetException org eclipse jface operation ModalContext ModalContext java org eclipse ltk internal refactoring RefactoringWizardDialog RefactoringWizardDialog java org eclipse ltk refactoring RefactoringWizard createChange RefactoringWizard java org eclipse ltk refactoring RefactoringWizard computeUserInputSuccessorPage RefactoringWizard java org eclipse ltk refactoring UserInputWizardPage computeSuccessorPage UserInputWizardPage java org eclipse ltk refactoring UserInputWizardPage getNextPage UserInputWizardPage java org eclipse ltk internal refactoring RefactoringWizardDialog nextOrPreviewPressed RefactoringWizardDialog java org eclipse ltk internal refactoring RefactoringWizardDialog access RefactoringWizardDialog java org eclipse ltk internal refactoring RefactoringWizardDialog widgetSelected RefactoringWizardDialog java org eclipse swt widgets TypedListener handleEvent TypedListener java org eclipse swt widgets EventTable sendEvent EventTable java org eclipse swt widgets Widget sendEvent Widget java org eclipse swt widgets Display runDeferredEvents Display java org eclipse swt widgets Display readAndDispatch Display java org eclipse jface window Window runEventLoop Window java org eclipse jface window Window open Window java org eclipse ltk refactoring RefactoringWizardOpenOperation RefactoringWizardOpenOperation java org eclipse swt custom BusyIndicator showWhile BusyIndicator java org eclipse ltk refactoring RefactoringWizardOpenOperation RefactoringWizardOpenOperation java org eclipse jdt internal refactoring actions RefactoringStarter activate RefactoringStarter java org eclipse jdt internal corext refactoring RefactoringExecutionStarter startInferTypeArgumentsRefactoring RefactoringExecutionStarter java org eclipse jdt actions InferTypeArgumentsAction InferTypeArgumentsAction java org eclipse jdt actions SelectionDispatchAction dispatchRun SelectionDispatchAction java org eclipse jdt actions SelectionDispatchAction SelectionDispatchAction java org eclipse jface action Action runWithEvent Action java org eclipse jface action ActionContributionItem handleWidgetSelection ActionContributionItem java org eclipse jface action ActionContributionItem access ActionContributionItem java org eclipse jface action ActionContributionItem handleEvent ActionContributionItem java org eclipse swt widgets EventTable sendEvent EventTable java org eclipse swt widgets Widget sendEvent Widget java org eclipse swt widgets Display runDeferredEvents Display java org eclipse swt widgets Display readAndDispatch Display java org eclipse internal Workbench runEventLoop Workbench java org eclipse internal Workbench runUI Workbench java org eclipse internal Workbench access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Unknown Source sun reflect DelegatingMethodAccessorImpl invoke Unknown Source java lang reflect Method invoke Unknown Source org eclipse equinox launcher Main invokeFramework Main java org eclipse equinox launcher Main basicRun Main java org eclipse equinox launcher Main Main java Caused java lang NullPointerException org eclipse jdt internal corext refactoring generics InferTypeArgumentsTCModel getUsedIn InferTypeArgumentsTCModel java org eclipse jdt internal corext refactoring generics InferTypeArgumentsTCModel pruneCvIfUnused InferTypeArgumentsTCModel java org eclipse jdt internal corext refactoring generics InferTypeArgumentsTCModel pruneCvIfUnused InferTypeArgumentsTCModel java org eclipse jdt internal corext refactoring generics InferTypeArgumentsTCModel pruneUnusedCuScopedCvs InferTypeArgumentsTCModel java org eclipse jdt internal corext refactoring generics InferTypeArgumentsTCModel newCu InferTypeArgumentsTCModel java org eclipse jdt internal corext refactoring generics InferTypeArgumentsRefactoring acceptAST InferTypeArgumentsRefactoring java org eclipse jdt core dom CompilationUnitResolver resolve CompilationUnitResolver java org eclipse jdt core dom CompilationUnitResolver resolve CompilationUnitResolver java org eclipse jdt core dom ASTParser createASTs ASTParser java org eclipse jdt internal corext refactoring generics InferTypeArgumentsRefactoring checkFinalConditions InferTypeArgumentsRefactoring java org eclipse ltk core refactoring CheckConditionsOperation CheckConditionsOperation java org eclipse ltk core refactoring CreateChangeOperation CreateChangeOperation java org eclipse core internal resources Workspace Workspace java org eclipse ltk internal refactoring WorkbenchRunnableAdapter WorkbenchRunnableAdapter java org eclipse jface operation ModalContext ModalContextThread ModalContext java Root exception java lang NullPointerException org eclipse jdt internal corext refactoring generics InferTypeArgumentsTCModel getUsedIn InferTypeArgumentsTCModel java org eclipse jdt internal corext refactoring generics InferTypeArgumentsTCModel pruneCvIfUnused InferTypeArgumentsTCModel java org eclipse jdt internal corext refactoring generics InferTypeArgumentsTCModel pruneCvIfUnused InferTypeArgumentsTCModel java org eclipse jdt internal corext refactoring generics InferTypeArgumentsTCModel pruneUnusedCuScopedCvs InferTypeArgumentsTCModel java org eclipse jdt internal corext refactoring generics InferTypeArgumentsTCModel newCu InferTypeArgumentsTCModel java org eclipse jdt internal corext refactoring generics InferTypeArgumentsRefactoring acceptAST InferTypeArgumentsRefactoring java org eclipse jdt core dom CompilationUnitResolver resolve CompilationUnitResolver java org eclipse jdt core dom CompilationUnitResolver resolve CompilationUnitResolver java org eclipse jdt core dom ASTParser createASTs ASTParser java org eclipse jdt internal corext refactoring generics InferTypeArgumentsRefactoring checkFinalConditions InferTypeArgumentsRefactoring java org eclipse ltk core refactoring CheckConditionsOperation CheckConditionsOperation java org eclipse ltk core refactoring CreateChangeOperation CreateChangeOperation java org eclipse core internal resources Workspace Workspace java org eclipse ltk internal refactoring WorkbenchRunnableAdapter WorkbenchRunnableAdapter java org eclipse jface operation ModalContext ModalContextThread ModalContext java</t>
  </si>
  <si>
    <t>Bug compare Toggle comment noisy diff Compare editor Created attachment details screenshot cluttered diff Build Steps Reproduce Toggle comment block code Compare versions diff view cluttered lot braces changed constants includes underscore Expected spaces tabs changed highlight gray comment markers</t>
  </si>
  <si>
    <t>Bug quick assist Wrong type inferred assign local variable type parameter quickfix ignores bounds subtype Number ArrayList returns Number quickfix offers type Object code compiles Eclipse javac Version Build java util ArrayList NumberThing Number ArrayList test NumberThing questionmarkThing NumberThing produced Assign statement local variable Object object questionmarkThing valid Number questionmarkThing</t>
  </si>
  <si>
    <t>Bug inline problem fields types Build Steps Reproduce Select identifier driver inline occurence constant source code illegal Bug java java util Arrays asList Bug Newby Type Number Type Number String Newby Type scrape Finger Integer Override Newby Integer scrape Newby Integer Finger driver Finger asList License ArtifactPage Type Integer asList driver</t>
  </si>
  <si>
    <t>Bug extract local Extract Local ArrayIndexOutOfBoundsException Build Steps Reproduce Select text excluding comment Refactor extracting local crash Bug java org eclipse swt widgets Bug LeafPage Type Row Button radio Control children Row Composite left String Composite rite lastFocus Control kids children kids radio Button left getBackground radio setText radio setData Combo pickWay createControl Composite parent Composite Composite parent Row Control children pickWay Combo java lang ArrayIndexOutOfBoundsException org eclipse jdt internal corext codemanipulation StubUtility getVariableNameSuggestions StubUtility java org eclipse jdt internal corext codemanipulation StubUtility getVariableNameSuggestions StubUtility java org eclipse jdt internal corext refactoring code ExtractTempRefactoring guessTempNames ExtractTempRefactoring java org eclipse jdt internal refactoring ExtractTempWizard addUserInputPages ExtractTempWizard java org eclipse ltk refactoring RefactoringWizard addPages RefactoringWizard java org eclipse ltk internal refactoring RefactoringWizardDialog init RefactoringWizardDialog java org eclipse ltk refactoring RefactoringUI createRefactoringWizardDialog RefactoringUI java org eclipse ltk refactoring RefactoringWizardOpenOperation RefactoringWizardOpenOperation java org eclipse swt custom BusyIndicator showWhile BusyIndicator java org eclipse ltk refactoring RefactoringWizardOpenOperation RefactoringWizardOpenOperation java org eclipse jdt internal refactoring actions RefactoringStarter activate RefactoringStarter java org eclipse jdt actions ExtractTempAction ExtractTempAction java org eclipse jdt actions SelectionDispatchAction dispatchRun SelectionDispatchAction java org eclipse jdt actions SelectionDispatchAction SelectionDispatchAction java org eclipse jface action Action runWithEvent Action java org eclipse jface action ActionContributionItem handleWidgetSelection ActionContributionItem java org eclipse jface action ActionContributionItem access ActionContributionItem java org eclipse jface action ActionContributionItem handleEvent ActionContributionItem java org eclipse swt widgets EventTable sendEvent EventTable java org eclipse swt widgets Widget sendEvent Widget java org eclipse swt widgets Display runDeferredEvents Display java org eclipse swt widgets Display readAndDispatch Display java org eclipse internal Workbench runEventLoop Workbench java org eclipse internal Workbench runUI Workbench java org eclipse internal Workbench access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Unknown Source sun reflect DelegatingMethodAccessorImpl invoke Unknown Source java lang reflect Method invoke Unknown Source org eclipse equinox launcher Main invokeFramework Main java org eclipse equinox launcher Main basicRun Main java org eclipse equinox launcher Main Main java</t>
  </si>
  <si>
    <t>Bug Failing test TypeHierarchyTest testHierarchyWithWorkingCopy TypeHierarchyTest java Failed alreadyalso previous builds failed times row times WIN SUN Update count junit framework AssertionFailedError Update count org eclipse jdt tests core TypeHierarchyTest testHierarchyWithWorkingCopy TypeHierarchyTest java junit extensions TestDecorator basicRun TestDecorator java junit extensions TestSetup protect TestSetup java junit extensions TestSetup TestSetup java junit extensions TestDecorator basicRun TestDecorator java junit extensions TestSetup protect TestSetup java junit extensions TestSetup TestSetup java junit extensions TestDecorator basicRun TestDecorator java junit extensions TestSetup protect TestSetup java junit extensions TestSetup TestSetup java org eclipse test EclipseTestRunner EclipseTestRunner java org eclipse test EclipseTestRunner EclipseTestRunner java org eclipse test UITestApplication UITestApplication java org eclipse swt widgets RunnableLock RunnableLock java org eclipse swt widgets Synchronizer runAsyncMessages Synchronizer java org eclipse swt widgets Display runAsyncMessages Display java org eclipse swt widgets Display readAndDispatch Display java org eclipse internal Workbench runEventLoop Workbench java org eclipse internal Workbench runUI Workbench java org eclipse internal Workbench access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test UITestApplication runApplication UITestApplication java org eclipse test UITestApplication UITestApplication java org eclipse test UITestApplication start UITestApplication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org eclipse equinox launcher Main invokeFramework Main java org eclipse equinox launcher Main basicRun Main java org eclipse equinox launcher Main Main java org eclipse equinox launcher Main main Main java org eclipse core launcher Main main Main java</t>
  </si>
  <si>
    <t>Bug decorators decorator methods good decoration Outline view showing method remaining real estate applying filter entire icon appears grayscale</t>
  </si>
  <si>
    <t>Bug working sets Assign Working Set pre fill selected elements select projects Explorer context menu Assign Working Set Java expected selected projects Working set content list list empty Workaround create working set selecting check working set Working Set Assignments dialog</t>
  </si>
  <si>
    <t>Bug preferences code formatter edit dialog preference code formatter edit dialog preference Code Formatter Preferences</t>
  </si>
  <si>
    <t>Bug quick assist selecting equals Invert equals quick assist Selecting equals Invert equals quick assist</t>
  </si>
  <si>
    <t>Bug build path VariableCreationDialog misleading layout Window Preferences Java Build Path Classpath Variables Click File Folder buttons odd spot File button match text entry Folder bug problem Platform code buttons Path text field</t>
  </si>
  <si>
    <t>Bug inline Inline constant IAE bounds verifying bug Inline constant IAE bounds paste bug Constant String constant bug bug Constant constant enum EntityType Address bug bug Constant constant bug EntityType LeafReflex String editorId EntityType type type Address constant delete whitespace EntityType caret save inline Constant constant exception</t>
  </si>
  <si>
    <t>Bug preferences Outgoing change preferences change Created attachment details Outgoing modifying Build Checkout project CVS cvsroot org eclipse equinox bundles org eclipse equinox tests Open Properties dialog project Click arrow visit JDT property Click close dialog modifying Expected outgoing preference files didn modify Actual jdt core prefs jdt prefs outgoing attach patch showing outgoing</t>
  </si>
  <si>
    <t>Bug organize imports Add add compliance Build project compiler compliance set reference code Status STATUS Status imported cursor STATUS Ctrl Shift intention Status field Status STATUS illegal based compiler compliance source code compile error insert compliance Ideally understand lead inconsistent behaviour depending compliance setting alternatively</t>
  </si>
  <si>
    <t>Bug clean Convert control statement bodies blocks fails save action Convert control statement bodies block crashes saving code AClass aMethod bug crash removes activate save action check blocks statements select additional save action configuration dialog Error Details Tue Aug CEST Message Problems occurred invoking code plug org eclipse jdt Severity Error Plugin org eclipse jdt Session Data eclipse buildId java version java vendor Sun Microsystems BootLoader constants win ARCH win Command arguments win win arch Exception Stack Trace java lang IllegalArgumentException Document match AST org eclipse jdt internal core dom rewrite ASTRewriteAnalyzer handleException ASTRewriteAnalyzer java org eclipse jdt internal core dom rewrite ASTRewriteAnalyzer visit ASTRewriteAnalyzer java org eclipse jdt core dom IfStatement accept IfStatement java org eclipse jdt core dom ASTNode accept ASTNode java org eclipse jdt core dom rewrite ASTRewrite internalRewriteAST ASTRewrite java org eclipse jdt core dom rewrite ASTRewrite rewriteAST ASTRewrite java org eclipse jdt internal corext refactoring structure CompilationUnitRewrite attachChange CompilationUnitRewrite java org eclipse jdt internal corext refactoring structure CompilationUnitRewrite createChange CompilationUnitRewrite java org eclipse jdt internal corext CompilationUnitRewriteOperationsFix createChange CompilationUnitRewriteOperationsFix java org eclipse jdt internal corext CleanUpRefactoring calculateChange CleanUpRefactoring java org eclipse jdt internal corext CleanUpPostSaveListener saved CleanUpPostSaveListener java org eclipse jdt internal javaeditor CompilationUnitDocumentProvider CompilationUnitDocumentProvider java org eclipse core runtime SafeRunner SafeRunner java org eclipse jdt internal javaeditor CompilationUnitDocumentProvider notifyPostSaveListeners CompilationUnitDocumentProvider java org eclipse jdt internal javaeditor CompilationUnitDocumentProvider commitWorkingCopy CompilationUnitDocumentProvider java org eclipse jdt internal javaeditor CompilationUnitDocumentProvider execute CompilationUnitDocumentProvider java org eclipse editors text TextFileDocumentProvider DocumentProviderOperation TextFileDocumentProvider java org eclipse actions WorkspaceModifyDelegatingOperation execute WorkspaceModifyDelegatingOperation java org eclipse actions WorkspaceModifyOperation WorkspaceModifyOperation java org eclipse core internal resources Workspace Workspace java org eclipse actions WorkspaceModifyOperation WorkspaceModifyOperation java org eclipse internal editors text WorkspaceOperationRunner WorkspaceOperationRunner java org eclipse internal editors text WorkspaceOperationRunner WorkspaceOperationRunner java org eclipse editors text TextFileDocumentProvider executeOperation TextFileDocumentProvider java org eclipse editors text TextFileDocumentProvider saveDocument TextFileDocumentProvider java org eclipse texteditor AbstractTextEditor performSave AbstractTextEditor java org eclipse jdt internal javaeditor CompilationUnitEditor performSave CompilationUnitEditor java org eclipse jdt internal javaeditor CompilationUnitEditor doSave CompilationUnitEditor java org eclipse texteditor AbstractTextEditor TextEditorSavable doSave AbstractTextEditor java org eclipse Saveable doSave Saveable java org eclipse internal SaveableHelper doSaveModel SaveableHelper java org eclipse internal SaveableHelper SaveableHelper java org eclipse internal SaveableHelper SaveableHelper java org eclipse jface operation ModalContext runInCurrentThread ModalContext java org eclipse jface operation ModalContext ModalContext java org eclipse jface window ApplicationWindow ApplicationWindow java org eclipse swt custom BusyIndicator showWhile BusyIndicator java org eclipse jface window ApplicationWindow ApplicationWindow java org eclipse internal WorkbenchWindow WorkbenchWindow java org eclipse internal SaveableHelper runProgressMonitorOperation SaveableHelper java org eclipse internal SaveableHelper runProgressMonitorOperation SaveableHelper java org eclipse internal SaveableHelper saveModels SaveableHelper java org eclipse internal SaveableHelper savePart SaveableHelper java org eclipse internal EditorManager savePart EditorManager java org eclipse internal WorkbenchPage savePart WorkbenchPage java org eclipse internal WorkbenchPage saveEditor WorkbenchPage java org eclipse texteditor SaveAction SaveAction java org eclipse jface action Action runWithEvent Action java org eclipse commands ActionHandler execute ActionHandler java org eclipse internal handlers LegacyHandlerWrapper execute LegacyHandlerWrapper java org eclipse core commands Command executeWithChecks Command java org eclipse core commands ParameterizedCommand executeWithChecks ParameterizedCommand java org eclipse internal handlers HandlerService executeCommand HandlerService java org eclipse internal WorkbenchKeyboard executeCommand WorkbenchKeyboard java org eclipse internal WorkbenchKeyboard press WorkbenchKeyboard java org eclipse internal WorkbenchKeyboard processKeyEvent WorkbenchKeyboard java org eclipse internal WorkbenchKeyboard filterKeySequenceBindings WorkbenchKeyboard java org eclipse internal WorkbenchKeyboard access WorkbenchKeyboard java org eclipse internal WorkbenchKeyboard KeyDownFilter handleEvent WorkbenchKeyboard java org eclipse swt widgets EventTable sendEvent EventTable java org eclipse swt widgets Display filterEvent Display java org eclipse swt widgets Widget sendEvent Widget java org eclipse swt widgets Widget sendEvent Widget java org eclipse swt widgets Widget sendEvent Widget java org eclipse swt widgets Widget sendKeyEvent Widget java org eclipse swt widgets Widget sendKeyEvent Widget java org eclipse swt widgets Widget wmChar Widget java org eclipse swt widgets Control Control java org eclipse swt widgets Canvas Canvas java org eclipse swt widgets Control windowProc Control java org eclipse swt widgets Canvas windowProc Canvas java org eclipse swt widgets Display windowProc Display java org eclipse swt internal win DispatchMessageW Method org eclipse swt internal win DispatchMessage java org eclipse swt widgets Display readAndDispatch Display java org eclipse internal Workbench runEventLoop Workbench java org eclipse internal Workbench runUI Workbench java org eclipse internal Workbench access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 Caused org eclipse core runtime CoreException File org eclipse jdt internal core dom rewrite TokenScanner readNext TokenScanner java org eclipse jdt internal core dom rewrite TokenScanner readToToken TokenScanner java org eclipse jdt internal core dom rewrite TokenScanner readToToken TokenScanner java org eclipse jdt internal core dom rewrite TokenScanner getTokenEndOffset TokenScanner java org eclipse jdt internal core dom rewrite ASTRewriteAnalyzer visit ASTRewriteAnalyzer java</t>
  </si>
  <si>
    <t>Bug build path NPE attaching source JAR build create Java project project properties context menu edit Java build path add external JARs navigate install dir select org eclipse update source JARs select JAR edit source attachment add source JAR hit note dialog updated checked log message stack trace opening file editor attach source ENTRY org eclipse MESSAGE Unhandled event loop exception STACK java lang NullPointerException org eclipse jdt internal wizards buildpaths CPListElement createFromExisting CPListElement java org eclipse jdt internal wizards buildpaths CPListElement createFromExisting CPListElement java org eclipse jdt internal wizards buildpaths SourceAttachmentBlock getNewEntry SourceAttachmentBlock java org eclipse jdt internal wizards buildpaths SourceAttachmentDialog getResult SourceAttachmentDialog java org eclipse jdt wizards BuildPathDialogAccess configureSourceAttachment BuildPathDialogAccess java org eclipse jdt internal javaeditor ClassFileEditor widgetSelected ClassFileEditor java org eclipse swt widgets TypedListener handleEvent TypedListener java org eclipse swt widgets EventTable sendEvent EventTable java org eclipse swt widgets Widget sendEvent Widget java org eclipse swt widgets Display runDeferredEvents Display java org eclipse swt widgets Display readAndDispatch Display java org eclipse internal Workbench runEventLoop Workbench java org eclipse internal Workbench runUI Workbench java org eclipse internal Workbench access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 org eclipse equinox launcher Main main Main java</t>
  </si>
  <si>
    <t>Bug render API JDT Core provide display referenced jars jar referenced Path clause MANIFEST file displayed jar referenced ideal difficult distinguish</t>
  </si>
  <si>
    <t>Bug render External chained jars correctly displayed Created attachment details Screenshot Explorer external jar lib jar references external jar lib jar Path manifest explorer lib jar works fine lib jar lib jar internal project</t>
  </si>
  <si>
    <t>Bug quick Dead code quick remove unnecessary parentheses unit flagged dead code foo applying quickfix remove foo</t>
  </si>
  <si>
    <t>Bug quick Dead code detection quick leaves curly braces quick dead code detection removes code condition works block block leaves curly braces valid code simple test click remove quick leaves</t>
  </si>
  <si>
    <t>Bug Reverted latest change IntroduceParameterObjectProcessor test failure change IntroduceParameterObjectProcessor fixing bug caused IntroduceParameterObjectTests testInlineRename fail reverted</t>
  </si>
  <si>
    <t>Bug compare wrong caret side HEAD regression build enhanced compare left side strange prominent carets</t>
  </si>
  <si>
    <t>Bug clean Convert loops enhanced clean leaves iterator references Build Steps Reproduce java util Collections java util Iterator Test foo Iterator iter Collections emptySet iterator iter hasNext iter toString String valueOf iter hasNext java util Collections Test foo Object element Collections emptySet element toString String valueOf iter hasNext cleanup update code single reference iterator bad subsequent ternary conditions</t>
  </si>
  <si>
    <t>Bug compare NPE log opening Java compare editor breadcrumbs enabled HEAD latest compare text jdt open Java editor java file CVS breadcrumbs open History view select revision choose context menu Compare Current NPE log ENTRY org eclipse MESSAGE Unhandled event loop exception STACK org eclipse swt SWTException Failed execute runnable java lang NullPointerException org eclipse swt SWT error SWT java org eclipse swt SWT error SWT java org eclipse swt widgets Synchronizer runAsyncMessages Synchronizer java org eclipse swt widgets Display runAsyncMessages Display java org eclipse swt widgets Display readAndDispatch Display java org eclipse internal Workbench runEventLoop Workbench java org eclipse internal Workbench runUI Workbench java org eclipse internal Workbench access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 Caused java lang NullPointerException org eclipse jdt internal javaeditor JavaEditor selectionChanged JavaEditor java org eclipse jdt internal javaeditor CompilationUnitEditor CompilationUnitEditor java org eclipse swt widgets RunnableLock RunnableLock java org eclipse swt widgets Synchronizer runAsyncMessages Synchronizer java</t>
  </si>
  <si>
    <t>Bug nodes missing Java Model Synchronize view project structure project shared CVS src source folder somebusiness business file txt file txt file txt Team Synchronize Repository don file txt src file txt Team Synchronize Repository file txt file txt changed problem originally spotted Eclipse appears traced org eclipse jdt internal model JavaSynchronizationContentProvider</t>
  </si>
  <si>
    <t>Bug quick Wrong quick fixes type visible Build test java files compiler error type Field visible quick fixes proposed hoover Change visibility field Change field wrog field error doens access field access type field useless doesn tests tests Container Main foo Container container Container String container field getBar tests Container Field field tests Field String getBar Bar</t>
  </si>
  <si>
    <t>Bug compare common navigator duplicate model compare folder source folder making bug noticed couple Internal Errors log Steps Checkout org eclipse compare tests Open Sync perspective sync entire workspace models Modify LineReaderTest java Resource perspective Move src org eclipse compare tests linereaderdata linereaderdata Sync view navigate duplicated entry LineReaderTest java wrong error log bunch Internal Errors Starting org eclipse compare tests linereaderdata src org eclipse compare tests exist couple Java Model Exception Java Model Status org eclipse compare tests linereaderdata src org eclipse compare tests exist org eclipse jdt internal core JavaElement newJavaModelException JavaElement java org eclipse jdt internal core Openable generateInfos Openable java org eclipse jdt internal core JavaElement openWhenClosed JavaElement java org eclipse jdt internal core JavaElement getElementInfo JavaElement java org eclipse jdt internal core JavaElement getElementInfo JavaElement java org eclipse jdt internal core PackageFragment getNonJavaResources PackageFragment java org eclipse jdt internal corext util JavaElementResourceMapping getPackageFragmentTraversals JavaElementResourceMapping java org eclipse jdt internal corext util JavaElementResourceMapping access JavaElementResourceMapping java org eclipse jdt internal corext util JavaElementResourceMapping PackageFragmentResourceMapping getTraversals JavaElementResourceMapping java org eclipse jdt internal model JavaSynchronizationContentProvider getResourceTraversals JavaSynchronizationContentProvider java org eclipse jdt internal model JavaSynchronizationContentProvider getDiffs JavaSynchronizationContentProvider java org eclipse jdt internal model JavaSynchronizationLabelProvider getDiff JavaSynchronizationLabelProvider java org eclipse team synchronize AbstractSynchronizeLabelProvider decorateImage AbstractSynchronizeLabelProvider java org eclipse team synchronize AbstractSynchronizeLabelProvider getImage AbstractSynchronizeLabelProvider java org eclipse team mapping SynchronizationLabelProvider getImage SynchronizationLabelProvider java org eclipse internal navigator NavigatorContentServiceLabelProvider findImage NavigatorContentServiceLabelProvider java org eclipse internal navigator NavigatorContentServiceLabelProvider getImage NavigatorContentServiceLabelProvider java org eclipse internal navigator NavigatorDecoratingLabelProvider StyledLabelProviderAdapter getImage NavigatorDecoratingLabelProvider java org eclipse jface viewers DelegatingStyledCellLabelProvider getImage DelegatingStyledCellLabelProvider java org eclipse jface viewers DecoratingStyledCellLabelProvider getImage DecoratingStyledCellLabelProvider java org eclipse jface viewers DelegatingStyledCellLabelProvider update DelegatingStyledCellLabelProvider java org eclipse jface viewers DecoratingStyledCellLabelProvider update DecoratingStyledCellLabelProvider java org eclipse jface viewers ViewerColumn refresh ViewerColumn java org eclipse jface viewers AbstractTreeViewer doUpdateItem AbstractTreeViewer java org eclipse jface viewers AbstractTreeViewer UpdateItemSafeRunnable AbstractTreeViewer java org eclipse core runtime SafeRunner SafeRunner java org eclipse core runtime Platform Platform java org eclipse internal JFaceUtil JFaceUtil java org eclipse jface util SafeRunnable SafeRunnable java org eclipse jface viewers AbstractTreeViewer doUpdateItem AbstractTreeViewer java org eclipse jface viewers StructuredViewer UpdateItemSafeRunnable StructuredViewer java org eclipse core runtime SafeRunner SafeRunner java org eclipse core runtime Platform Platform java org eclipse internal JFaceUtil JFaceUtil java org eclipse jface util SafeRunnable SafeRunnable java org eclipse jface viewers StructuredViewer updateItem StructuredViewer java org eclipse jface viewers AbstractTreeViewer createTreeItem AbstractTreeViewer java org eclipse navigator CommonViewer createTreeItem CommonViewer java org eclipse jface viewers AbstractTreeViewer AbstractTreeViewer java org eclipse swt custom BusyIndicator showWhile BusyIndicator java org eclipse jface viewers AbstractTreeViewer createChildren AbstractTreeViewer java org eclipse jface viewers TreeViewer createChildren TreeViewer java org eclipse jface viewers AbstractTreeViewer handleTreeExpand AbstractTreeViewer java org eclipse jface viewers TreeViewer handleTreeExpand TreeViewer java org eclipse jface viewers AbstractTreeViewer treeExpanded AbstractTreeViewer java org eclipse swt widgets TypedListener handleEvent TypedListener java org eclipse swt widgets EventTable sendEvent EventTable java org eclipse swt widgets Widget sendEvent Widget java org eclipse swt widgets Widget sendEvent Widget java org eclipse swt widgets Widget sendEvent Widget java org eclipse swt widgets Tree wmNotifyChild Tree java org eclipse swt widgets Control wmNotify Control java org eclipse swt widgets Composite wmNotify Composite java org eclipse swt widgets Control NOTIFY Control java org eclipse swt widgets Control windowProc Control java org eclipse swt widgets Display windowProc Display java org eclipse swt internal win CallWindowProcW Method org eclipse swt internal win CallWindowProc java org eclipse swt widgets Tree callWindowProc Tree java org eclipse swt widgets Tree LBUTTONDOWN Tree java org eclipse swt widgets Control windowProc Control java org eclipse swt widgets Tree windowProc Tree java org eclipse swt widgets Display windowProc Display java org eclipse swt internal win DispatchMessageW Method org eclipse swt internal win DispatchMessage java org eclipse swt widgets Display readAndDispatch Display java org eclipse internal Workbench runEventLoop Workbench java org eclipse internal Workbench runUI Workbench java org eclipse internal Workbench access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Unknown Source sun reflect DelegatingMethodAccessorImpl invoke Unknown Source java lang reflect Method invoke Unknown Source org eclipse equinox launcher Main invokeFramework Main java org eclipse equinox launcher Main basicRun Main java org eclipse equinox launcher Main Main java Java Model Exception Java Model Status org eclipse compare tests linereaderdata src org eclipse compare tests exist org eclipse jdt internal core JavaElement newJavaModelException JavaElement java org eclipse jdt internal core Openable generateInfos Openable java org eclipse jdt internal core JavaElement openWhenClosed JavaElement java org eclipse jdt internal core JavaElement getElementInfo JavaElement java org eclipse jdt internal core JavaElement getElementInfo JavaElement java org eclipse jdt internal core PackageFragment getNonJavaResources PackageFragment java org eclipse jdt internal corext util JavaElementResourceMapping getPackageFragmentTraversals JavaElementResourceMapping java org eclipse jdt internal corext util JavaElementResourceMapping access JavaElementResourceMapping java org eclipse jdt internal corext util JavaElementResourceMapping PackageFragmentResourceMapping getTraversals JavaElementResourceMapping java org eclipse team internal ccvs CVSLightweightDecorator getTraversalRoots CVSLightweightDecorator java org eclipse team internal ccvs CVSLightweightDecorator isSupervised CVSLightweightDecorator java org eclipse team internal ccvs CVSLightweightDecorator decorate CVSLightweightDecorator java org eclipse team internal ccvs CVSLightweightDecorator decorate CVSLightweightDecorator java org eclipse internal decorators LightweightDecoratorDefinition decorate LightweightDecoratorDefinition java org eclipse internal decorators LightweightDecoratorManager LightweightRunnable LightweightDecoratorManager java org eclipse core runtime SafeRunner SafeRunner java org eclipse internal decorators LightweightDecoratorManager decorate LightweightDecoratorManager java org eclipse internal decorators LightweightDecoratorManager getDecorations LightweightDecoratorManager java org eclipse internal decorators DecorationScheduler ensureResultCached DecorationScheduler java org eclipse internal decorators DecorationScheduler DecorationScheduler java org eclipse core internal jobs Worker Worker java</t>
  </si>
  <si>
    <t>Bug JavaModel object handled JavaNavigatorLabelProvider addition support Project Explorer description JavaModel object Explorer hardwired manner Project Explorer resolve normal label provider mechanism workaround ProjectExplorer bug remove workaround lines ProjectExplorer refer bug remove</t>
  </si>
  <si>
    <t>Bug browsing implementation NPE starting eclipse Java Browsing Perspective started eclipse opened Java Browsing Perspective packages view exception Build Steps Reproduce eclipse buildId java version java vendor Apple BootLoader constants macosx ARCH cocoa Framework arguments keyring Users channing eclipse keyring showlocation Command arguments macosx cocoa arch keyring Users channing eclipse keyring consoleLog showlocation Error Thu Feb GMT Unable create view org eclipse jdt PackagesView unexpected exception thrown java lang NullPointerException org eclipse jdt internal browsing JavaBrowsingPart setInitialSelection JavaBrowsingPart java org eclipse jdt internal browsing JavaBrowsingPart createPartControl JavaBrowsingPart java org eclipse internal ViewReference createPartHelper ViewReference java org eclipse internal ViewReference createPart ViewReference java org eclipse internal WorkbenchPartReference getPart WorkbenchPartReference java org eclipse internal WorkbenchPage ActivationList setActive WorkbenchPage java org eclipse internal WorkbenchPage runWithException WorkbenchPage java org eclipse internal StartupThreading StartupRunnable StartupThreading java org eclipse swt widgets RunnableLock RunnableLock java org eclipse swt widgets Synchronizer runAsyncMessages Synchronizer java org eclipse swt widgets Display runAsyncMessages Display java org eclipse swt widgets Display readAndDispatch Display java org eclipse application WorkbenchAdvisor openWindows WorkbenchAdvisor java org eclipse internal Workbench runWithException Workbench java org eclipse internal StartupThreading StartupRunnable StartupThreading java org eclipse swt widgets RunnableLock RunnableLock java org eclipse swt widgets Synchronizer runAsyncMessages Synchronizer java org eclipse swt widgets Display runAsyncMessages Display java org eclipse swt widgets Display readAndDispatch Display java org eclipse internal Workbench runUI Workbench java org eclipse internal Workbench access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t>
  </si>
  <si>
    <t>Bug quick NPE StubUtility getBaseName add parameter proposal details error log file eclipse buildId java version java vendor Sun Microsystems BootLoader constants win ARCH win Command arguments win win arch debug consolelog console file eclipse eclipse plugins org eclipse equinox launcher jar java lang NullPointerException org eclipse jdt internal corext codemanipulation StubUtility getBaseName StubUtility java org eclipse jdt internal text correction UnresolvedElementsSubProcessor getExpressionBaseName UnresolvedElementsSubProcessor java org eclipse jdt internal text correction UnresolvedElementsSubProcessor doMoreArguments UnresolvedElementsSubProcessor java org eclipse jdt internal text correction UnresolvedElementsSubProcessor addParameterMissmatchProposals UnresolvedElementsSubProcessor java org eclipse jdt internal text correction UnresolvedElementsSubProcessor getMethodProposals UnresolvedElementsSubProcessor java org eclipse jdt internal text correction QuickFixProcessor process QuickFixProcessor java org eclipse jdt internal text correction QuickFixProcessor getCorrections QuickFixProcessor java org eclipse jdt internal text correction JavaCorrectionProcessor SafeCorrectionCollector safeRun JavaCorrectionProcessor java org eclipse jdt internal text correction JavaCorrectionProcessor SafeCorrectionProcessorAccess JavaCorrectionProcessor java org eclipse core runtime SafeRunner SafeRunner java org eclipse jdt internal text correction JavaCorrectionProcessor SafeCorrectionProcessorAccess process JavaCorrectionProcessor java org eclipse jdt internal text correction JavaCorrectionProcessor collectCorrections JavaCorrectionProcessor java org eclipse jdt internal text java hover ProblemHover ProblemInfo getJavaAnnotationFixes ProblemHover java org eclipse jdt internal text java hover ProblemHover ProblemInfo getCompletionProposals ProblemHover java org eclipse jdt internal text java hover AbstractAnnotationHover AnnotationInformationControl deferredCreateContent AbstractAnnotationHover java org eclipse jdt internal text java hover AbstractAnnotationHover AnnotationInformationControl setInput AbstractAnnotationHover java org eclipse jface text AbstractInformationControlManager internalShowInformationControl AbstractInformationControlManager java org eclipse jface text AbstractInformationControlManager presentInformation AbstractInformationControlManager java org eclipse jface text AbstractHoverInformationControlManager presentInformation AbstractHoverInformationControlManager java org eclipse jface text TextViewerHoverManager doPresentInformation TextViewerHoverManager java org eclipse jface text TextViewerHoverManager TextViewerHoverManager java org eclipse swt widgets RunnableLock RunnableLock java org eclipse swt widgets Synchronizer runAsyncMessages Synchronizer java org eclipse swt widgets Display runAsyncMessages Display java org eclipse swt widgets Display readAndDispatch Display java org eclipse internal Workbench runEventLoop Workbench java org eclipse internal Workbench runUI Workbench java org eclipse internal Workbench access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 org eclipse equinox launcher Main main Main java</t>
  </si>
  <si>
    <t>Bug RenameTypePerfAcceptanceTests aka Rename Control bogus Created attachment details HEAD RenameTypePerfAcceptanceTests aka Rename Control fails junit framework AssertionFailedError expected org eclipse jdt tests refactoring infra RefactoringPerformanceTestCase executeRefactoring RefactoringPerformanceTestCase java org eclipse jdt tests refactoring infra RefactoringPerformanceTestCase executeRefactoring RefactoringPerformanceTestCase java org eclipse jdt tests refactoring infra RefactoringPerformanceTestCase executeRefactoring RefactoringPerformanceTestCase java org eclipse jdt tests refactoring reorg RenameTypePerfAcceptanceTests testCold RenameTypePerfAcceptanceTests java junit extensions TestDecorator basicRun TestDecorator java junit extensions TestSetup protect TestSetup java junit extensions TestSetup TestSetup java org eclipse test EclipseTestRunner EclipseTestRunner java org eclipse test EclipseTestRunner EclipseTestRunner java org eclipse test UITestApplication UITestApplication java Problem tests JRE tests create project fill SWT source don set compiler compliance refactoring fail GridLayout enum identifier org eclipse jdt tests performance SWTTestProject affect tests</t>
  </si>
  <si>
    <t>Bug rename button clipped Rename dialog Eclipse select java file refactor rename note buttons bottom cancel finish edge cut Kevin problem caused JDT negative numbers horizonal alignment</t>
  </si>
  <si>
    <t>Bug encapsulate field Encapsulate field multi variable declarations drops modifiers Created attachment details Patch SelfEncapsulateFieldRefactoring Build Steps Reproduce reproduce bug apply refactoring field zip Foo zip zap refactoring transforms program zap zip setZip zip getZip correct transformation declare field zip zip</t>
  </si>
  <si>
    <t>Bug ltk LTK RefactoringWizardOpenOperation opens window window title text wizard user input performs preview preview window opened automatically preview window text set RefactoringWizard setWindowTitle user work</t>
  </si>
  <si>
    <t>Bug rename Renaming type parameter renames arguments Build java version java vendor Sun Microsystems BootLoader constants win ARCH win Command arguments win win arch Steps Reproduce Create Badger Queue bar Queue Queue Queue notify Place cursor Queue trigger rename alt shift Change Foo Note preview method declaration reads bar Bar Queue Press enter apply instances Queue file replaced Bar read Badger Bar bar Bar Bar Bar notify Surely preview renamed</t>
  </si>
  <si>
    <t>Bug inline Inline local variable type parameters methods wrong Build java version java vendor Sun Microsystems BootLoader constants win ARCH win Command arguments win win arch Steps Reproduce Create InlineMethodParam String foo String bar bar Attempt inline String bar legal InlineMethodParam String bar</t>
  </si>
  <si>
    <t>Bug quick Remove modifier solution constants interfaces Build Version Build Steps Reproduce IImpl main String args IImpl impl IImpl System println impl Eclipse message impl remove modifier shouldn list quick fixes</t>
  </si>
  <si>
    <t>Bug quick assist Remove extra parenthesis removes comment Build java version java vendor Sun Microsystems BootLoader constants win ARCH win Framework arguments product org eclipse epp jee product Command arguments win win arch product org eclipse epp jee product Steps Reproduce Create PND foo check System println Place cursor open bracket Quick remove extra parenthesis Recieve System println comment destroyed issues comments removed local variable inlined separate</t>
  </si>
  <si>
    <t>Bug Constructor inlining produces illegal result Build select identifier Local inline result won compile Bug Local Local Local hashCode</t>
  </si>
  <si>
    <t>Bug quick NPE add type arguments Created attachment details project Build code java util List foo List list NPE quick Steps Reproduce project attachment code Open editor Invoke add type arguments quick add type arguments parameter NPE org eclipse core runtime CoreException Add type arguments generated change org eclipse jdt internal corext CompilationUnitRewriteOperationsFix createChange CompilationUnitRewriteOperationsFix java org eclipse jdt internal text correction proposals FixCorrectionProposal createTextChange FixCorrectionProposal java org eclipse jdt internal text correction proposals CUCorrectionProposal createChange CUCorrectionProposal java org eclipse jdt internal text correction proposals ChangeCorrectionProposal getChange ChangeCorrectionProposal java org eclipse jdt internal text correction proposals CUCorrectionProposal getTextChange CUCorrectionProposal java org eclipse jdt internal text correction proposals CUCorrectionProposal getAdditionalProposalInfo CUCorrectionProposal java org eclipse jdt internal text correction proposals FixCorrectionProposal getAdditionalProposalInfo FixCorrectionProposal java org eclipse jface text contentassist AdditionalInfoController AdditionalInfoController java org eclipse core internal jobs Worker Worker java</t>
  </si>
  <si>
    <t>Bug quick Add missing Override suggestions JDK press control elem missing override warning Add missing Override list bunch time useless suggestions renaming creating methods Adding Override wanted time</t>
  </si>
  <si>
    <t>Bug JUnit Add camel support TestSelectionDialog Test Selection Dialog doesn powerful camel support Open Type dialog add</t>
  </si>
  <si>
    <t>Bug quick assist convert anonymous type fails silently destination exists Build Steps Reproduce Paste project Invoke Ctrl Convert anonymous nested Runnable accept Invoke Ctrl Convert anonymous nested Runnable Observe refactoring performed invocation works change Refactor menu refactoring quickfix MultiAnonymous Runnable Runnable System println Runnable Runnable System println</t>
  </si>
  <si>
    <t>Bug actions Error open file steps reproduce problem web perspective choose file project klick open file Error Details Tue Aug CEST Message Beim Aufrufen des Codes vom Plug sind Fehler aufgetreten org eclipse jface Severity Fehler Product Eclipse org eclipse epp php product Plugin org eclipse jface Session Data eclipse buildId java version java vendor Sun Microsystems BootLoader constants win ARCH win Framework arguments product org eclipse epp php product Command arguments win win arch product org eclipse epp php product Exception Stack Trace org eclipse core runtime AssertionFailedException argument org eclipse core runtime isNotNull java org eclipse core runtime isNotNull java org eclipse jface viewers AbstractTreeViewer getExpandedState AbstractTreeViewer java org eclipse jdt internal navigator OpenAndExpand expand OpenAndExpand java org eclipse jdt internal navigator OpenAndExpand OpenAndExpand java org eclipse actions RetargetAction RetargetAction java org eclipse navigator CommonNavigatorManager open CommonNavigatorManager java org eclipse OpenAndLinkWithEditorHelper InternalListener open OpenAndLinkWithEditorHelper java org eclipse jface viewers StructuredViewer StructuredViewer java org eclipse core runtime SafeRunner SafeRunner java org eclipse core runtime Platform Platform java org eclipse internal JFaceUtil JFaceUtil java org eclipse jface util SafeRunnable SafeRunnable java org eclipse jface viewers StructuredViewer fireOpen StructuredViewer java org eclipse jface viewers StructuredViewer handleOpen StructuredViewer java org eclipse navigator CommonViewer handleOpen CommonViewer java org eclipse jface viewers StructuredViewer handleOpen StructuredViewer java org eclipse jface util OpenStrategy fireOpenEvent OpenStrategy java org eclipse jface util OpenStrategy access OpenStrategy java org eclipse jface util OpenStrategy handleEvent OpenStrategy java org eclipse swt widgets EventTable sendEvent EventTable java org eclipse swt widgets Widget sendEvent Widget java org eclipse swt widgets Display runDeferredEvents Display java org eclipse swt widgets Display readAndDispatch Display java org eclipse internal Workbench runEventLoop Workbench java org eclipse internal Workbench runUI Workbench java org eclipse internal Workbench access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Unknown Source sun reflect DelegatingMethodAccessorImpl invoke Unknown Source java lang reflect Method invoke Unknown Source org eclipse equinox launcher Main invokeFramework Main java org eclipse equinox launcher Main basicRun Main java org eclipse equinox launcher Main Main java</t>
  </si>
  <si>
    <t>Bug build path File Java Project identifying source files correctly Created attachment details Java method Build Steps Reproduce Download ZIP file attached DoubleIt folder Eclipse subproject service war DoubleIt Eclipse File Java Project Create Project existing Source Choose DoubleIt folder click source code loading service war target generated sources correctly creates subsequent classpath problems manually changed org contract doubleit folder loads correctly org schema doubleit unsure classpath entry incorrect source file detection classpath classpathentry excluding org schema doubleit kind src path service war target generated sources classpathentry kind src path service war target generated sources org schema doubleit classpath classpathentry kind src path service war target generated sources incorrect Eclipse complain classes org schema doubleit empty string attaching screenshots showing bad good Navigator view consequences bad Note screenshots Eclipse verified problem</t>
  </si>
  <si>
    <t>Bug actions Add marks editor unsaved Build Steps Reproduce Save Java source file cursor statement doesn press Shift Ctrl menu item Add editor marked asterisk unsaved Save button toolbar text changed java util Map AddImport Map map String Pressing Shift Ctrl Map String happen</t>
  </si>
  <si>
    <t>Bug inline Inline Method MalformedTreeException statement surrounded comments Inline method extracted assignment Fails exception Snippet duplicates test test extracted test extracted ENTRY org eclipse ltk refactoring MESSAGE Internal Error STACK java lang reflect InvocationTargetException org eclipse jface operation ModalContext ModalContext java org eclipse ltk internal refactoring RefactoringWizardDialog RefactoringWizardDialog java org eclipse ltk refactoring RefactoringWizard internalPerformFinish RefactoringWizard java org eclipse ltk refactoring UserInputWizardPage performFinish UserInputWizardPage java org eclipse ltk refactoring RefactoringWizard performFinish RefactoringWizard java org eclipse ltk internal refactoring RefactoringWizardDialog okPressed RefactoringWizardDialog java org eclipse jface dialogs Dialog buttonPressed Dialog java org eclipse jface dialogs Dialog widgetSelected Dialog java org eclipse swt widgets TypedListener handleEvent TypedListener java org eclipse swt widgets EventTable sendEvent EventTable java org eclipse swt widgets Widget sendEvent Widget java org eclipse swt widgets Display runDeferredEvents Display java org eclipse swt widgets Display readAndDispatch Display java org eclipse jface window Window runEventLoop Window java org eclipse jface window Window open Window java org eclipse ltk refactoring RefactoringWizardOpenOperation RefactoringWizardOpenOperation java org eclipse swt custom BusyIndicator showWhile BusyIndicator java org eclipse ltk refactoring RefactoringWizardOpenOperation RefactoringWizardOpenOperation java org eclipse jdt internal refactoring actions RefactoringStarter activate RefactoringStarter java org eclipse jdt internal corext refactoring RefactoringExecutionStarter startInlineMethodRefactoring RefactoringExecutionStarter java org eclipse jdt internal refactoring actions InlineMethodAction tryInlineMethod InlineMethodAction java org eclipse jdt actions InlineAction InlineAction java org eclipse jdt actions SelectionDispatchAction dispatchRun SelectionDispatchAction java org eclipse jdt actions SelectionDispatchAction SelectionDispatchAction java org eclipse jface action Action runWithEvent Action java org eclipse commands ActionHandler execute ActionHandler java org eclipse internal handlers LegacyHandlerWrapper execute LegacyHandlerWrapper java org eclipse core commands Command executeWithChecks Command java org eclipse core commands ParameterizedCommand executeWithChecks ParameterizedCommand java org eclipse internal handlers HandlerService executeCommand HandlerService java org eclipse internal WorkbenchKeyboard executeCommand WorkbenchKeyboard java org eclipse internal WorkbenchKeyboard press WorkbenchKeyboard java org eclipse internal WorkbenchKeyboard processKeyEvent WorkbenchKeyboard java org eclipse internal WorkbenchKeyboard filterKeySequenceBindings WorkbenchKeyboard java org eclipse internal WorkbenchKeyboard access WorkbenchKeyboard java org eclipse internal WorkbenchKeyboard KeyDownFilter handleEvent WorkbenchKeyboard java org eclipse swt widgets EventTable sendEvent EventTable java org eclipse swt widgets Display filterEvent Display java org eclipse swt widgets Widget sendEvent Widget java org eclipse swt widgets Widget sendEvent Widget java org eclipse swt widgets Widget sendEvent Widget java org eclipse swt widgets Widget sendKeyEvent Widget java org eclipse swt widgets Widget gtk key press event Widget java org eclipse swt widgets Control gtk key press event Control java org eclipse swt widgets Composite gtk key press event Composite java org eclipse swt widgets Widget windowProc Widget java org eclipse swt widgets Control windowProc Control java org eclipse swt widgets Display windowProc Display java org eclipse swt internal gtk gtk main event Method org eclipse swt internal gtk gtk main event java org eclipse swt widgets Display eventProc Display java org eclipse swt internal gtk main context iteration Method org eclipse swt internal gtk main context iteration java org eclipse swt widgets Display readAndDispatch Display java org eclipse internal Workbench runEventLoop Workbench java org eclipse internal Workbench runUI Workbench java org eclipse internal Workbench access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 org eclipse equinox launcher Main main Main java Caused org eclipse text edits MalformedTreeException Range child edit lies parent edit org eclipse text edits TextEdit internalAdd TextEdit java org eclipse text edits TextEdit addChild TextEdit java org eclipse jdt internal corext refactoring code SourceProvider getCodeBlocks SourceProvider java org eclipse jdt internal corext refactoring code CallInliner perform CallInliner java org eclipse jdt internal corext refactoring code InlineMethodRefactoring checkFinalConditions InlineMethodRefactoring java org eclipse ltk core refactoring CheckConditionsOperation CheckConditionsOperation java org eclipse ltk core refactoring CreateChangeOperation CreateChangeOperation java org eclipse ltk core refactoring PerformChangeOperation PerformChangeOperation java org eclipse core internal resources Workspace Workspace java org eclipse ltk internal refactoring WorkbenchRunnableAdapter WorkbenchRunnableAdapter java org eclipse jface operation ModalContext ModalContextThread ModalContext java Root exception org eclipse text edits MalformedTreeException Range child edit lies parent edit org eclipse text edits TextEdit internalAdd TextEdit java org eclipse text edits TextEdit addChild TextEdit java org eclipse jdt internal corext refactoring code SourceProvider getCodeBlocks SourceProvider java org eclipse jdt internal corext refactoring code CallInliner perform CallInliner java org eclipse jdt internal corext refactoring code InlineMethodRefactoring checkFinalConditions InlineMethodRefactoring java org eclipse ltk core refactoring CheckConditionsOperation CheckConditionsOperation java org eclipse ltk core refactoring CreateChangeOperation CreateChangeOperation java org eclipse ltk core refactoring PerformChangeOperation PerformChangeOperation java org eclipse core internal resources Workspace Workspace java org eclipse ltk internal refactoring WorkbenchRunnableAdapter WorkbenchRunnableAdapter java org eclipse jface operation ModalContext ModalContextThread ModalContext java</t>
  </si>
  <si>
    <t>Bug clean Internal error configured profiles multiple projects clean sources internal error occured Configuration Details Product Eclipse org eclipse epp java product Installed Features org eclipse jdt FEeFJePyvYeA DjZ eclipse buildId java version java vendor Sun Microsystems BootLoader constants win ARCH win Framework arguments product org eclipse epp java product Command arguments win win arch product org eclipse epp java product Error Sep CEST Internal Error java lang reflect InvocationTargetException org eclipse jface operation ModalContext ModalContext java org eclipse jface wizard WizardDialog WizardDialog java org eclipse ltk refactoring RefactoringWizard internalPerformFinish RefactoringWizard java org eclipse ltk refactoring UserInputWizardPage performFinish UserInputWizardPage java org eclipse jdt internal CleanUpRefactoringWizard CleanUpConfigurationPage performFinish CleanUpRefactoringWizard java org eclipse ltk refactoring RefactoringWizard performFinish RefactoringWizard java org eclipse jface wizard WizardDialog finishPressed WizardDialog java org eclipse ltk internal refactoring RefactoringWizardDialog finishPressed RefactoringWizardDialog java org eclipse jface wizard WizardDialog buttonPressed WizardDialog java org eclipse jface dialogs Dialog widgetSelected Dialog java org eclipse swt widgets TypedListener handleEvent TypedListener java org eclipse swt widgets EventTable sendEvent EventTable java org eclipse swt widgets Widget sendEvent Widget java org eclipse swt widgets Display runDeferredEvents Display java org eclipse swt widgets Display readAndDispatch Display java org eclipse jface window Window runEventLoop Window java org eclipse jface window Window open Window java org eclipse ltk refactoring RefactoringWizardOpenOperation RefactoringWizardOpenOperation java org eclipse swt custom BusyIndicator showWhile BusyIndicator java org eclipse ltk refactoring RefactoringWizardOpenOperation RefactoringWizardOpenOperation java org eclipse jdt internal refactoring actions RefactoringStarter activate RefactoringStarter java org eclipse jdt internal corext refactoring RefactoringExecutionStarter startCleanupRefactoring RefactoringExecutionStarter java org eclipse jdt internal actions AllCleanUpsAction performRefactoring AllCleanUpsAction java org eclipse jdt internal actions CleanUpAction runOnMultiple CleanUpAction java org eclipse jdt internal actions CleanUpAction CleanUpAction java org eclipse jdt actions SelectionDispatchAction dispatchRun SelectionDispatchAction java org eclipse jdt actions SelectionDispatchAction SelectionDispatchAction java org eclipse jface action Action runWithEvent Action java org eclipse jface commands ActionHandler execute ActionHandler java org eclipse core commands Command executeWithChecks Command java org eclipse core commands ParameterizedCommand executeWithChecks ParameterizedCommand java org eclipse internal handlers HandlerService executeCommand HandlerService java org eclipse internal WorkbenchKeyboard executeCommand WorkbenchKeyboard java org eclipse internal WorkbenchKeyboard press WorkbenchKeyboard java org eclipse internal WorkbenchKeyboard processKeyEvent WorkbenchKeyboard java org eclipse internal WorkbenchKeyboard filterKeySequenceBindings WorkbenchKeyboard java org eclipse internal WorkbenchKeyboard access WorkbenchKeyboard java org eclipse internal WorkbenchKeyboard KeyDownFilter handleEvent WorkbenchKeyboard java org eclipse swt widgets EventTable sendEvent EventTable java org eclipse swt widgets Display filterEvent Display java org eclipse swt widgets Widget sendEvent Widget java org eclipse swt widgets Widget sendEvent Widget java org eclipse swt widgets Widget sendEvent Widget java org eclipse swt widgets Control traverse Control java org eclipse swt widgets Control translateMnemonic Control java org eclipse swt widgets Composite translateMnemonic Composite java org eclipse swt widgets Control translateMnemonic Control java org eclipse swt widgets Display translateMnemonic Display java org eclipse swt widgets Display filterMessage Display java org eclipse swt widgets Display readAndDispatch Display java org eclipse internal Workbench runEventLoop Workbench java org eclipse internal Workbench runUI Workbench java org eclipse internal Workbench access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Unknown Source sun reflect DelegatingMethodAccessorImpl invoke Unknown Source java lang reflect Method invoke Unknown Source org eclipse equinox launcher Main invokeFramework Main java org eclipse equinox launcher Main basicRun Main java org eclipse equinox launcher Main Main java Caused org eclipse core runtime AssertionFailedException assertion failed org eclipse core runtime isTrue java org eclipse core runtime isTrue java org eclipse jdt internal AbstractCleanUp setOptions AbstractCleanUp java org eclipse jdt internal corext CleanUpRefactoring setOptionsFromProfile CleanUpRefactoring java org eclipse jdt internal corext CleanUpRefactoring checkFinalConditions CleanUpRefactoring java org eclipse ltk core refactoring CheckConditionsOperation CheckConditionsOperation java org eclipse ltk core refactoring CreateChangeOperation CreateChangeOperation java org eclipse ltk core refactoring PerformChangeOperation PerformChangeOperation java org eclipse core internal resources Workspace Workspace java org eclipse ltk internal refactoring WorkbenchRunnableAdapter WorkbenchRunnableAdapter java org eclipse jface operation ModalContext ModalContextThread ModalContext java Root exception org eclipse core runtime AssertionFailedException assertion failed org eclipse core runtime isTrue java org eclipse core runtime isTrue java org eclipse jdt internal AbstractCleanUp setOptions AbstractCleanUp java org eclipse jdt internal corext CleanUpRefactoring setOptionsFromProfile CleanUpRefactoring java org eclipse jdt internal corext CleanUpRefactoring checkFinalConditions CleanUpRefactoring java org eclipse ltk core refactoring CheckConditionsOperation CheckConditionsOperation java org eclipse ltk core refactoring CreateChangeOperation CreateChangeOperation java org eclipse ltk core refactoring PerformChangeOperation PerformChangeOperation java org eclipse core internal resources Workspace Workspace java org eclipse ltk internal refactoring WorkbenchRunnableAdapter WorkbenchRunnableAdapter java org eclipse jface operation ModalContext ModalContextThread ModalContext java</t>
  </si>
  <si>
    <t>Bug type hierarchy NPE type hierarchy view refactoring method argument method refactoring wizard received error java lang NullPointerException org eclipse jdt internal typehierarchy TypeHierarchyContentProvider isCompatibleMethod TypeHierarchyContentProvider java org eclipse jdt internal typehierarchy TypeHierarchyContentProvider hasCompatibleMethod TypeHierarchyContentProvider java org eclipse jdt internal typehierarchy TypeHierarchyContentProvider hasMemberFilterChildren TypeHierarchyContentProvider java org eclipse jdt internal typehierarchy TypeHierarchyContentProvider isInTree TypeHierarchyContentProvider java org eclipse jdt internal typehierarchy TypeHierarchyContentProvider hasTypeChildren TypeHierarchyContentProvider java org eclipse jdt internal typehierarchy TypeHierarchyContentProvider isInTree TypeHierarchyContentProvider java org eclipse jdt internal typehierarchy TypeHierarchyContentProvider hasTypeChildren TypeHierarchyContentProvider java org eclipse jdt internal typehierarchy TypeHierarchyContentProvider hasChildren TypeHierarchyContentProvider java org eclipse jface viewers AbstractTreeViewer isExpandable AbstractTreeViewer java org eclipse jface viewers TreeViewer isExpandable TreeViewer java org eclipse jdt internal viewsupport ProblemTreeViewer isExpandable ProblemTreeViewer java org eclipse jface viewers AbstractTreeViewer isExpandable AbstractTreeViewer java org eclipse jface viewers AbstractTreeViewer updatePlus AbstractTreeViewer java org eclipse jface viewers TreeViewer updatePlus TreeViewer java org eclipse jface viewers AbstractTreeViewer updateChildren AbstractTreeViewer java org eclipse jface viewers AbstractTreeViewer internalRefreshStruct AbstractTreeViewer java org eclipse jface viewers TreeViewer internalRefreshStruct TreeViewer java org eclipse jface viewers AbstractTreeViewer internalRefreshStruct AbstractTreeViewer java org eclipse jface viewers TreeViewer internalRefreshStruct TreeViewer java org eclipse jface viewers AbstractTreeViewer internalRefresh AbstractTreeViewer java org eclipse jface viewers AbstractTreeViewer internalRefresh AbstractTreeViewer java org eclipse jface viewers AbstractTreeViewer internalRefresh AbstractTreeViewer java org eclipse jface viewers StructuredViewer StructuredViewer java org eclipse jface viewers StructuredViewer preservingSelection StructuredViewer java org eclipse jface viewers TreeViewer preservingSelection TreeViewer java org eclipse jface viewers StructuredViewer preservingSelection StructuredViewer java org eclipse jface viewers StructuredViewer refresh StructuredViewer java org eclipse jface viewers ColumnViewer refresh ColumnViewer java org eclipse jface viewers StructuredViewer refresh StructuredViewer java org eclipse jdt internal typehierarchy TraditionalHierarchyViewer updateContent TraditionalHierarchyViewer java org eclipse jdt internal typehierarchy TypeHierarchyViewPart TypeHierarchyViewPart java org eclipse swt custom BusyIndicator showWhile BusyIndicator java org eclipse jdt internal typehierarchy TypeHierarchyViewPart updateHierarchyViewer TypeHierarchyViewPart java org eclipse jdt internal typehierarchy TypeHierarchyViewPart methodSelectionChanged TypeHierarchyViewPart java org eclipse jdt internal typehierarchy TypeHierarchyViewPart doSelectionChanged TypeHierarchyViewPart java org eclipse jdt internal typehierarchy TypeHierarchyViewPart selectionChanged TypeHierarchyViewPart java org eclipse jface viewers StructuredViewer StructuredViewer java org eclipse core runtime SafeRunner SafeRunner java org eclipse core runtime Platform Platform java org eclipse internal JFaceUtil JFaceUtil java org eclipse jface util SafeRunnable SafeRunnable java org eclipse jface viewers StructuredViewer firePostSelectionChanged StructuredViewer java org eclipse jface viewers StructuredViewer setSelection StructuredViewer java org eclipse jface viewers TableViewer setSelection TableViewer java org eclipse jface viewers Viewer setSelection Viewer java org eclipse jdt internal typehierarchy MethodsViewer handleInvalidSelection MethodsViewer java org eclipse jface viewers StructuredViewer preservingSelection StructuredViewer java org eclipse jface viewers StructuredViewer preservingSelection StructuredViewer java org eclipse jface viewers StructuredViewer refresh StructuredViewer java org eclipse jface viewers ColumnViewer refresh ColumnViewer java org eclipse jface viewers StructuredViewer refresh StructuredViewer java org eclipse jdt internal typehierarchy TypeHierarchyViewPart doTypeHierarchyChangedOnViewers TypeHierarchyViewPart java org eclipse jdt internal typehierarchy TypeHierarchyViewPart TypeHierarchyViewPart java org eclipse swt widgets RunnableLock RunnableLock java org eclipse swt widgets Synchronizer runAsyncMessages Synchronizer java org eclipse swt widgets Display runAsyncMessages Display java org eclipse swt widgets Display readAndDispatch Display java org eclipse jface operation ModalContext ModalContextThread block ModalContext java org eclipse jface operation ModalContext ModalContext java org eclipse ltk internal refactoring RefactoringWizardDialog RefactoringWizardDialog java org eclipse ltk refactoring RefactoringWizard internalPerformFinish RefactoringWizard java org eclipse ltk refactoring UserInputWizardPage performFinish UserInputWizardPage java org eclipse ltk refactoring RefactoringWizard performFinish RefactoringWizard java org eclipse ltk internal refactoring RefactoringWizardDialog okPressed RefactoringWizardDialog java org eclipse jface dialogs Dialog buttonPressed Dialog java org eclipse jface dialogs Dialog widgetSelected Dialog java org eclipse swt widgets TypedListener handleEvent TypedListener java org eclipse swt widgets EventTable sendEvent EventTable java org eclipse swt widgets Widget sendEvent Widget java org eclipse swt widgets Display runDeferredEvents Display java org eclipse swt widgets Display readAndDispatch Display java org eclipse jface window Window runEventLoop Window java org eclipse jface window Window open Window java org eclipse ltk refactoring RefactoringWizardOpenOperation RefactoringWizardOpenOperation java org eclipse swt custom BusyIndicator showWhile BusyIndicator java org eclipse ltk refactoring RefactoringWizardOpenOperation RefactoringWizardOpenOperation java org eclipse jdt internal refactoring actions RefactoringStarter activate RefactoringStarter java org eclipse jdt internal corext refactoring RefactoringExecutionStarter startChangeSignatureRefactoring RefactoringExecutionStarter java org eclipse jdt actions ModifyParametersAction ModifyParametersAction java org eclipse jdt actions SelectionDispatchAction dispatchRun SelectionDispatchAction java org eclipse jdt actions SelectionDispatchAction SelectionDispatchAction java org eclipse jface action Action runWithEvent Action java org eclipse jface action ActionContributionItem handleWidgetSelection ActionContributionItem java org eclipse jface action ActionContributionItem access ActionContributionItem java org eclipse jface action ActionContributionItem handleEvent ActionContributionItem java org eclipse swt widgets EventTable sendEvent EventTable java org eclipse swt widgets Widget sendEvent Widget java org eclipse swt widgets Display runDeferredEvents Display java org eclipse swt widgets Display readAndDispatch Display java org eclipse internal Workbench runEventLoop Workbench java org eclipse internal Workbench runUI Workbench java org eclipse internal Workbench access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 org eclipse equinox launcher Main main Main java</t>
  </si>
  <si>
    <t>Bug content assist Missing check eclipse buildId java version java vendor Sun Microsystems BootLoader constants win ARCH win Command arguments win win arch console exception define condition breakpoint typed Arrays code assist stack trace console java lang NullPointerException org eclipse jdt internal corext util JavaModelUtil isPackageInfo JavaModelUtil java org eclipse jdt internal text java LazyJavaTypeCompletionProposal computeReplacementString LazyJavaTypeCompletionProposal java org eclipse jdt internal text java LazyJavaCompletionProposal getReplacementString LazyJavaCompletionProposal java org eclipse jdt internal text java AbstractJavaCompletionProposal apply AbstractJavaCompletionProposal java org eclipse jdt internal text java LazyJavaTypeCompletionProposal apply LazyJavaTypeCompletionProposal java org eclipse jdt internal text java AbstractJavaCompletionProposal apply AbstractJavaCompletionProposal java org eclipse jface text contentassist CompletionProposalPopup insertProposal CompletionProposalPopup java org eclipse jface text contentassist CompletionProposalPopup insertSelectedProposalWithMask CompletionProposalPopup java org eclipse jface text contentassist CompletionProposalPopup verifyKey CompletionProposalPopup java org eclipse jface text contentassist ContentAssistant InternalListener verifyKey ContentAssistant java org eclipse jface text TextViewer VerifyKeyListenersManager verifyKey TextViewer java org eclipse swt custom StyledTextListener handleEvent StyledTextListener java org eclipse swt widgets EventTable sendEvent EventTable java org eclipse swt widgets Widget sendEvent Widget java org eclipse swt widgets Widget sendEvent Widget java org eclipse swt widgets Widget sendEvent Widget java org eclipse swt widgets Widget notifyListeners Widget java org eclipse swt custom StyledText handleKeyDown StyledText java org eclipse swt custom StyledText handleEvent StyledText java org eclipse swt widgets EventTable sendEvent EventTable java org eclipse swt widgets Widget sendEvent Widget java org eclipse swt widgets Widget sendEvent Widget java org eclipse swt widgets Widget sendEvent Widget java org eclipse swt widgets Widget sendKeyEvent Widget java org eclipse swt widgets Widget sendKeyEvent Widget java org eclipse swt widgets Widget wmChar Widget java org eclipse swt widgets Control Control java org eclipse swt widgets Canvas Canvas java org eclipse swt widgets Control windowProc Control java org eclipse swt widgets Canvas windowProc Canvas java org eclipse swt widgets Display windowProc Display java org eclipse swt internal win DispatchMessageW Method org eclipse swt internal win DispatchMessage java org eclipse swt widgets Display readAndDispatch Display java org eclipse jface window Window runEventLoop Window java org eclipse jface window Window open Window java org eclipse jdt internal debug actions JavaBreakpointPropertiesAction JavaBreakpointPropertiesAction java org eclipse internal PluginAction runWithEvent PluginAction java org eclipse jface action ActionContributionItem handleWidgetSelection ActionContributionItem java org eclipse jface action ActionContributionItem access ActionContributionItem java org eclipse jface action ActionContributionItem handleEvent ActionContributionItem java org eclipse swt widgets EventTable sendEvent EventTable java org eclipse swt widgets Widget sendEvent Widget java org eclipse swt widgets Display runDeferredEvents Display java org eclipse swt widgets Display readAndDispatch Display java org eclipse internal Workbench runEventLoop Workbench java org eclipse internal Workbench runUI Workbench java org eclipse internal Workbench access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 org eclipse equinox launcher Main main Main java</t>
  </si>
  <si>
    <t>Bug IResource setDerived IProgressMonitor IResource setDerived IResource setDerived deprecated IResource setDerived IProgressMonitor workspace operation generates delta bug</t>
  </si>
  <si>
    <t>Bug Add option bug compiler preference option bug exposed JDT option compliance greater equals don option visually disabled compliance JDT Core option org eclipse jdt core JavaCore COMPILER MISSING OVERRIDE ANNOTATION METHOD IMPLEMENTATION</t>
  </si>
  <si>
    <t>Bug JUnit Testsuites created Testsuite Wizard User Agent Mozilla compatible MSIE Windows Trident NET CLR NET CLR NET CLR NET CLR Build Identifier creating TestSuite Wizard generated suite method creates TestSuite fixed TestSuite suite TestSuite Test fullyqualified nice feature testsuite created reflection TestSuite suite TestSuite Test AllTests getPackage getName junit label changed suite moved Reproducible</t>
  </si>
  <si>
    <t>Bug JUnit Recreate Testsuite uncheck AllTests User Agent Mozilla compatible MSIE Windows Trident NET CLR NET CLR NET CLR NET CLR Build Identifier Recreate Testsuite Wizard checks AllTests Suite included warning choice uncheck inorder prevent Stackoverflowerror running AllTests Suite special reason behaviour add option preferences remember choice wizard Reproducible</t>
  </si>
  <si>
    <t>Bug jar exporter Runnable JAR Export problem special characters included JAR JAR filenames User Agent Mozilla Linux Gecko Firefox Debian Build Identifier exporting Runnable JAR File Eclipse project JAR files loader included runnable JAR JAR JAR loader problems loading classes JAR files filenames special characters running runnable JAR InvocationTargetException caused NoClassDefFoundError thrown Reproducible Steps Reproduce Export Runnable JAR File Eclipse project references JAR library Select option required libraries generated JAR Export dialog Execute runnable JAR</t>
  </si>
  <si>
    <t>Bug Compiler Errors Warnings preference doesn resize Created attachment details screenshot Dear JDT scrollbar</t>
  </si>
  <si>
    <t>Bug clean Save Action Add modifier fields aggressive User Agent Mozilla Linux Gecko Ubuntu jaunty Firefox Build Identifier java save action Add modifier fields apply modifier member variable defined member fields wrong serialization field eclipse save action field Reproducible Steps Reproduce create member turn java save action Add modifier fields save attribute applied member field</t>
  </si>
  <si>
    <t>Bug quick Visibility quickfix implicit constructor User Agent Mozilla Windows Windows AppleWebKit KHTML Gecko Chrome Safari Build Identifier bug Base bug Base Bug Base Object bug Base Reproducible Steps Reproduce compile error quickfix bug</t>
  </si>
  <si>
    <t>Bug strings label element User Agent Mozilla Windows Windows Gecko Firefox Build Identifier strings label element Move method foo Move method Bug Reproducible</t>
  </si>
  <si>
    <t>Bug change method signature Error attempting change method signature method exception User Agent Mozilla Linux Gecko Fedora Firefox Build Identifier method string unused refactor chanage method signature shift alt remove Exception foo String string build eclipse error interesting bit stack included java lang ClassCastException org eclipse jdt internal core TypeParameter org eclipse jdt core IType org eclipse jdt internal corext refactoring structure ChangeSignatureProcessor createExceptionInfoList ChangeSignatureProcessor java org eclipse jdt internal corext refactoring structure ChangeSignatureProcessor checkInitialConditions ChangeSignatureProcessor java org eclipse jdt internal corext refactoring RefactoringExecutionStarter startChangeSignatureRefactoring RefactoringExecutionStarter java toolbar refactor menu keyboard shortcut tend don error dialog error logged Reproducible Steps Reproduce details</t>
  </si>
  <si>
    <t>Bug JUnit Launching JUnit view dirty editors save prompts Build Create JUnit test test method test passes happy editor dirty typing stuff test JUnit view Save Resource prompt appears hit ESC key cancel Save Launch prompt appears Dismiss launching operation canceled completely Redo step Redo step click Cancel button result step Redo step Redo step click button result step prompt appeared</t>
  </si>
  <si>
    <t>Bug quick Quick adds exception doesn check javadoc element exists User Agent Mozilla Macintosh Intel Mac AppleWebKit KHTML Gecko Chrome Safari Build Identifier piece code exception declared clause quick fixed adds exception clause adds entry javadoc javadoc element exception adds useless Reproducible</t>
  </si>
  <si>
    <t>Bug JUnit Test JUnit User Agent Mozilla Windows Windows Gecko Firefox Build Identifier NewTestCaseCreationWizard JUnit testcase change JUnit testcase regarsd Lars Reproducible</t>
  </si>
  <si>
    <t>Bug Refresh Filter problem NullPointerException entering blank JAR selection dialog Build Identifier Java Build Path properties select button Add JARs JAR Selection dialog pops filter jars text entered textbox top insert blank textbox Refresh Filter crashes NullPointerException Reproducible Steps Reproduce Java Build Path properties Java project select button Add JARs Set focus text box top dialog press space bar Result Refresh Filter crashes NullPointerException</t>
  </si>
  <si>
    <t>Bug Test failures SurroundWithTests AllAllRefactoringTests AllAllRefactoringTests failures SurroundWithTests testNoException testAlreadyCaught testRuntimeException testThenStatement SurroundWithTests green debugged problem visible Thread main Suspended owns RunnableLock SelectionAwareSourceRangeComputer initializeRanges SelectionAwareSourceRangeComputer computeSourceRange ASTNode ASTRewriteAnalyzer getExtendedRange ASTNode ASTRewriteAnalyzer getExtendedOffset ASTNode ASTRewriteAnalyzer ParagraphListRewriter ASTRewriteAnalyzer ListRewriter rewriteList ASTNode StructuralPropertyDescriptor String ASTRewriteAnalyzer rewriteParagraphList ASTNode StructuralPropertyDescriptor ASTRewriteAnalyzer visit Block Block accept ASTVisitor Block ASTNode accept ASTVisitor ASTRewrite internalRewriteAST LineInformation String List Map ASTNode RecoveryScannerData ASTRewrite rewriteAST SurroundWithTryCatchRefactoring createChange IProgressMonitor CreateChangeOperation IProgressMonitor PerformRefactoringOperation IProgressMonitor BatchOperation executeOperation BatchOperation JavaModelOperation IProgressMonitor Workspace IWorkspaceRunnable ISchedulingRule IProgressMonitor JavaCore IWorkspaceRunnable ISchedulingRule IProgressMonitor JavaCore IWorkspaceRunnable IProgressMonitor SurroundWithTests AbstractSelectionTestCase performTest ICompilationUnit Refactoring String SurroundWithTests performTest IPackageFragment String String SurroundWithTests tryCatchTest SurroundWithTests testAlreadyCaught problem buffer closed Buffer getText returns buffer closed Thread main Suspended breakpoint Buffer owns BufferManager owns RunnableLock Buffer close BufferCache closeBuffers BufferManager addBuffer IBuffer CompilationUnit openBuffer IProgressMonitor Object CompilationUnit buildStructure OpenableElementInfo IProgressMonitor Map IResource CompilationUnit Openable generateInfos Object HashMap IProgressMonitor CompilationUnit JavaElement openWhenClosed Object IProgressMonitor CompilationUnit JavaElement getElementInfo IProgressMonitor CompilationUnit JavaElement getElementInfo CompilationUnit JavaElement getChildren CompilationUnit JavaElement getChildrenOfType CompilationUnit getTypes CompilationUnit getAllTypes ContextSensitiveImportRewriteContext findInContext String String ImportRewrite internalAddImport String ImportRewrite ImportRewriteContext ImportRewrite addImport ITypeBinding ImportRewrite ImportRewriteContext SurroundWithTryCatchRefactoring createTryCatchStatement IBuffer String SurroundWithTryCatchRefactoring createChange IProgressMonitor CreateChangeOperation IProgressMonitor PerformRefactoringOperation IProgressMonitor BatchOperation executeOperation BatchOperation JavaModelOperation IProgressMonitor Workspace IWorkspaceRunnable ISchedulingRule IProgressMonitor JavaCore IWorkspaceRunnable ISchedulingRule IProgressMonitor JavaCore IWorkspaceRunnable IProgressMonitor SurroundWithTests AbstractSelectionTestCase performTest ICompilationUnit Refactoring String SurroundWithTests performTest IPackageFragment String String SurroundWithTests tryCatchTest SurroundWithTests testRuntimeException</t>
  </si>
  <si>
    <t>Bug extract constant Refactoring pop selected string annotation Build Identifier select string annotation Extract constant Refactor menu Shift Alt quick menu inconsistent menu string constants annotations Reproducible Steps Reproduce Select string constant Annotation string constant Press Shift Alt Menu item</t>
  </si>
  <si>
    <t>Bug hashcode equals Generated equals invalid Object scope Build Identifier Generating hashCode equals test Object String yields invalid equals signature equals Object obj called Object scope equals java lang Object obj Reproducible</t>
  </si>
  <si>
    <t>Bug move method Move single function interfaces work Build Identifier Move function interfaces works fine Moving single function message refactoring move methods Reproducible Steps Reproduce Select single function outline Press refactor move</t>
  </si>
  <si>
    <t>Bug BiDi Copy element labels view BiDi markers Build Identifier Upper letters HEBREW Open Eclipse create Java project Create folder named create folder named Create Hebrew named java folder Declare Hebrew named method recieves Hebrew named parameters Hebrew named types Outline view select Hebrew named method perform Copy Open Notepad turn Unicode Controlcharacters option perform paste Result pasted data Unicode characters behaviour CopyQualifiedName option attached screenshot Reproducible</t>
  </si>
  <si>
    <t>Bug Clean NullPointerException running Change accesses members declaring type clean Build Identifier Exception thrown running cleanup change access members cleanup cleanup CleanupTest String localString MyClass getMyString param args main String args CleanupTest testCleanup MyClass String myString constant String getMyString myString testCleanup System println localString ENTRY org eclipse ltk refactoring MESSAGE Internal Error STACK java lang reflect InvocationTargetException org eclipse jface operation ModalContext ModalContext java org eclipse jface wizard WizardDialog WizardDialog java org eclipse ltk refactoring RefactoringWizard createChange RefactoringWizard java org eclipse ltk refactoring RefactoringWizard computeUserInputSuccessorPage RefactoringWizard java org eclipse ltk refactoring UserInputWizardPage computeSuccessorPage UserInputWizardPage java org eclipse ltk refactoring UserInputWizardPage getNextPage UserInputWizardPage java org eclipse jdt internal CleanUpRefactoringWizard CleanUpConfigurationPage getNextPage CleanUpRefactoringWizard java org eclipse jface wizard WizardDialog nextPressed WizardDialog java org eclipse jface wizard WizardDialog buttonPressed WizardDialog java org eclipse jface dialogs Dialog widgetSelected Dialog java org eclipse swt widgets TypedListener handleEvent TypedListener java org eclipse swt widgets EventTable sendEvent EventTable java org eclipse swt widgets Widget sendEvent Widget java org eclipse swt widgets Display runDeferredEvents Display java org eclipse swt widgets Display readAndDispatch Display java org eclipse jface window Window runEventLoop Window java org eclipse jface window Window open Window java org eclipse ltk refactoring RefactoringWizardOpenOperation RefactoringWizardOpenOperation java org eclipse swt custom BusyIndicator showWhile BusyIndicator java org eclipse ltk refactoring RefactoringWizardOpenOperation RefactoringWizardOpenOperation java org eclipse ltk refactoring RefactoringWizardOpenOperation RefactoringWizardOpenOperation java org eclipse jdt internal refactoring actions RefactoringStarter activate RefactoringStarter java org eclipse jdt internal corext refactoring RefactoringExecutionStarter startCleanupRefactoring RefactoringExecutionStarter java org eclipse jdt internal actions AllCleanUpsAction performRefactoring AllCleanUpsAction java org eclipse jdt internal actions CleanUpAction CleanUpAction java org eclipse jdt internal actions CleanUpAction CleanUpAction java org eclipse jdt actions SelectionDispatchAction dispatchRun SelectionDispatchAction java org eclipse jdt actions SelectionDispatchAction SelectionDispatchAction java org eclipse jface action Action runWithEvent Action java org eclipse jface action ActionContributionItem handleWidgetSelection ActionContributionItem java org eclipse jface action ActionContributionItem access ActionContributionItem java org eclipse jface action ActionContributionItem handleEvent ActionContributionItem java org eclipse swt widgets EventTable sendEvent EventTable java org eclipse swt widgets Widget sendEvent Widget java org eclipse swt widgets Display runDeferredEvents Display java org eclipse swt widgets Display readAndDispatch Display java org eclipse internal Workbench runEventLoop Workbench java org eclipse internal Workbench runUI Workbench java org eclipse internal Workbench access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Unknown Source sun reflect DelegatingMethodAccessorImpl invoke Unknown Source java lang reflect Method invoke Unknown Source org eclipse equinox launcher Main invokeFramework Main java org eclipse equinox launcher Main basicRun Main java org eclipse equinox launcher Main Main java org eclipse equinox launcher Main main Main java Caused java lang NullPointerException org eclipse jdt internal corext CodeStyleFix ToStaticAccessOperation extractQualifier CodeStyleFix java org eclipse jdt internal corext CodeStyleFix ToStaticAccessOperation rewriteAST CodeStyleFix java org eclipse jdt internal corext CompilationUnitRewriteOperationsFix createChange CompilationUnitRewriteOperationsFix java org eclipse jdt internal corext CleanUpRefactoring calculateChange CleanUpRefactoring java org eclipse jdt internal corext CleanUpRefactoring CleanUpASTRequestor calculateSolutions CleanUpRefactoring java org eclipse jdt internal corext CleanUpRefactoring CleanUpASTRequestor acceptAST CleanUpRefactoring java org eclipse jdt core dom CompilationUnitResolver resolve CompilationUnitResolver java org eclipse jdt core dom CompilationUnitResolver resolve CompilationUnitResolver java org eclipse jdt core dom ASTParser createASTs ASTParser java org eclipse jdt internal corext dom ASTBatchParser createASTs ASTBatchParser java org eclipse jdt internal corext CleanUpRefactoring CleanUpFixpointIterator CleanUpRefactoring java org eclipse jdt internal corext CleanUpRefactoring cleanUpProject CleanUpRefactoring java org eclipse jdt internal corext CleanUpRefactoring checkFinalConditions CleanUpRefactoring java org eclipse ltk core refactoring CheckConditionsOperation CheckConditionsOperation java org eclipse ltk core refactoring CreateChangeOperation CreateChangeOperation java org eclipse core internal resources Workspace Workspace java org eclipse ltk internal refactoring WorkbenchRunnableAdapter WorkbenchRunnableAdapter java org eclipse jface operation ModalContext ModalContextThread ModalContext java Root exception java lang NullPointerException org eclipse jdt internal corext CodeStyleFix ToStaticAccessOperation extractQualifier CodeStyleFix java org eclipse jdt internal corext CodeStyleFix ToStaticAccessOperation rewriteAST CodeStyleFix java org eclipse jdt internal corext CompilationUnitRewriteOperationsFix createChange CompilationUnitRewriteOperationsFix java org eclipse jdt internal corext CleanUpRefactoring calculateChange CleanUpRefactoring java org eclipse jdt internal corext CleanUpRefactoring CleanUpASTRequestor calculateSolutions CleanUpRefactoring java org eclipse jdt internal corext CleanUpRefactoring CleanUpASTRequestor acceptAST CleanUpRefactoring java org eclipse jdt core dom CompilationUnitResolver resolve CompilationUnitResolver java org eclipse jdt core dom CompilationUnitResolver resolve CompilationUnitResolver java org eclipse jdt core dom ASTParser createASTs ASTParser java org eclipse jdt internal corext dom ASTBatchParser createASTs ASTBatchParser java org eclipse jdt internal corext CleanUpRefactoring CleanUpFixpointIterator CleanUpRefactoring java org eclipse jdt internal corext CleanUpRefactoring cleanUpProject CleanUpRefactoring java org eclipse jdt internal corext CleanUpRefactoring checkFinalConditions CleanUpRefactoring java org eclipse ltk core refactoring CheckConditionsOperation CheckConditionsOperation java org eclipse ltk core refactoring CreateChangeOperation CreateChangeOperation java org eclipse core internal resources Workspace Workspace java org eclipse ltk internal refactoring WorkbenchRunnableAdapter WorkbenchRunnableAdapter java org eclipse jface operation ModalContext ModalContextThread ModalContext java Reproducible Steps Reproduce Create description cleanup choose Declaring qualifier Change accesses instances clean configured clean enabled impact reproducibility</t>
  </si>
  <si>
    <t>Bug JVME exist JavaElementNameComposer appendTypeParameterLabel HEAD Test org eclipse jdt tests refactoring RenameTypeParameterTests</t>
  </si>
  <si>
    <t>Bug content tree view projects folders export jar read screen readers Build Identifier tested JAWS NVDA result workaround JAWS cursor mapping project folder names selected boring task tree views eclipse red JAWS window customize perstective Reproducible Steps Reproduce Create projects exercise test file export java jar file press focused tree view displays projects folders select Press arrows Expected screen reader project folder tree view item closed opened checkbox Actual screen reader select projects folders export tree view item closed opened checkbox</t>
  </si>
  <si>
    <t>Bug Remove unused NLS</t>
  </si>
  <si>
    <t>Bug Remove unused internal deprecated code Remove unused internal deprecated code</t>
  </si>
  <si>
    <t>Bug typo modfier code</t>
  </si>
  <si>
    <t>Bug perfs Comments applied JDT performance tests obsolete Degradation comments dvpt performance bugs bug performance tests restart shortly obsolete comments removed</t>
  </si>
  <si>
    <t>Bug Move Move ExecutionEnvironment plug ins org eclipse jdt org eclipse jdt junit org eclipse jdt tests org eclipse jdt tests refactoring org eclipse jdt text tests</t>
  </si>
  <si>
    <t>Bug hovering Javadoc display properly classes type HTML element Build Identifier code Test main String args Test Button foo Test Strike foo hover foo method Javadoc rendering wrong displays HTML button element strikes text attached screenshot Reproducible Steps Reproduce Create anonymous instance type Implement method View javadoc method</t>
  </si>
  <si>
    <t>Bug quick Dead code forget conditional special compute type Build Identifier dead code appears conditional generate wrong code conditonal type branches compute type code eclipse rightly detects dead code wrongly assume conversion result conditional unboxing JLS Object Integer Object Integer wrong eclipse Object correct System println Reproducible Steps Reproduce snippet code dead code</t>
  </si>
  <si>
    <t>Bug preferences Improve scroll bars Errors Warnings broken box Errors Warnings preference horizontal scroll bars matter sections expanded initially filtering vertical scroll bar appears disappears noisy vertical scroll bar time horizontal bar appearing dynamically</t>
  </si>
  <si>
    <t>Bug NPE context Java Editor build path Open external java file Focus Java editor Press java lang NullPointerException org eclipse jdt internal actions ActionUtil isOnBuildPath ActionUtil java org eclipse jdt internal util JavaUIHelp JavaUIHelpListener helpRequested JavaUIHelp java org eclipse swt widgets TypedListener handleEvent TypedListener java org eclipse swt widgets EventTable sendEvent EventTable java org eclipse swt widgets Widget sendEvent Widget java org eclipse swt widgets Display runDeferredEvents Display java org eclipse swt widgets Display readAndDispatch Display java org eclipse internal Workbench runEventLoop Workbench java org eclipse internal Workbench runUI Workbench java org eclipse internal Workbench access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 org eclipse equinox launcher Main main Main java</t>
  </si>
  <si>
    <t>Bug Adopt APIs ILocalVariable Created attachment details Follow bug Adopt APIs ILocalVariable</t>
  </si>
  <si>
    <t>Bug NPE deleting resource test build observed Linux motif platforms find reproducable steps pretty happened dragging resource Explorer deleting resource pressing Delete stack java lang NullPointerException org eclipse ltk refactoring RefactoringWizardOpenOperation RefactoringWizardOpenOperation java org eclipse ltk refactoring RefactoringWizardOpenOperation RefactoringWizardOpenOperation java org eclipse ltk internal refactoring actions DeleteResourcesHandler execute DeleteResourcesHandler java org eclipse internal handlers HandlerProxy execute HandlerProxy java org eclipse core commands Command executeWithChecks Command java org eclipse core commands ParameterizedCommand executeWithChecks ParameterizedCommand java org eclipse internal handlers HandlerService executeCommandInContext HandlerService java org eclipse internal ide actions LTKLauncher runCommand LTKLauncher java org eclipse internal ide actions LTKLauncher openDeleteWizard LTKLauncher java org eclipse actions DeleteResourceAction DeleteResourceAction java org eclipse jdt internal refactoring reorg DeleteAction DeleteAction java org eclipse jdt actions SelectionDispatchAction dispatchRun SelectionDispatchAction java org eclipse jdt actions SelectionDispatchAction SelectionDispatchAction java org eclipse jface action Action runWithEvent Action java org eclipse jface action ActionContributionItem handleWidgetSelection ActionContributionItem java org eclipse jface action ActionContributionItem access ActionContributionItem java org eclipse jface action ActionContributionItem handleEvent ActionContributionItem java org eclipse swt widgets EventTable sendEvent EventTable java org eclipse swt widgets Widget sendEvent Widget java org eclipse swt widgets Display runDeferredEvents Display java org eclipse swt widgets Display readAndDispatch Display java org eclipse internal Workbench runEventLoop Workbench java org eclipse internal Workbench runUI Workbench java org eclipse internal Workbench access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t>
  </si>
  <si>
    <t>Bug ltk file folder exist empty input resource rename dialog Build Identifier Version Build Inappropriate error message file folder exist appears empty input Resource Rename dialog Reproducible Steps Reproduce Steps reproduce Create file Press Delete text opened Rename Resource dialog Inappropriate error message file folder exist</t>
  </si>
  <si>
    <t>Bug preferences content assist Auto activation delay mention unit time Today IRC mentioned clear unit time Auto activation delay Java Editor Content Assist preferences</t>
  </si>
  <si>
    <t>Bug JUnit org junit runner notification StoppedByUserException treated application error tests running dialog application error silently handled user requested eclipse buildId build java version java vendor Sun Microsystems BootLoader constants win ARCH win Framework arguments version port testLoaderClass org eclipse jdt internal junit runner JUnit TestLoader loaderpluginname org eclipse jdt junit runtime classNames org eclipse pde api tools tests ApiToolsPluginTestSuite application org eclipse pde junit runtime coretestapplication testpluginname org eclipse pde api tools tests Command arguments win win arch consoleLog version port testLoaderClass org eclipse jdt internal junit runner JUnit TestLoader loaderpluginname org eclipse jdt junit runtime classNames org eclipse pde api tools tests ApiToolsPluginTestSuite application org eclipse pde junit runtime coretestapplication data eclipse workspaces head tests ApiToolsPluginTestSuite dev file eclipse workspaces head metadata plugins org eclipse pde core pde junit dev properties win win arch consoleLog testpluginname org eclipse pde api tools tests org junit runner notification StoppedByUserException org junit runner notification RunNotifier fireTestStarted RunNotifier java org junit internal runners JUnit ClassRunner OldTestClassAdaptingListener startTest JUnit ClassRunner java junit framework TestResult startTest TestResult java junit framework TestResult TestResult java junit framework TestCase TestCase java junit framework TestSuite runTest TestSuite java junit framework TestSuite TestSuite java junit framework TestSuite runTest TestSuite java junit framework TestSuite TestSuite java junit framework TestSuite runTest TestSuite java junit framework TestSuite TestSuite java junit framework TestSuite runTest TestSuite java junit framework TestSuite TestSuite java junit framework TestSuite runTest TestSuite java junit framework TestSuite TestSuite java org junit internal runners JUnit ClassRunner JUnit ClassRunner java org eclipse jdt internal junit runner JUnit TestReference JUnit TestReference java org eclipse jdt internal junit runner TestExecution TestExecution java org eclipse jdt internal junit runner RemoteTestRunner runTests RemoteTestRunner java org eclipse jdt internal junit runner RemoteTestRunner runTests RemoteTestRunner java org eclipse jdt internal junit runner RemoteTestRunner RemoteTestRunner java org eclipse pde internal junit runtime RemotePluginTestRunner main RemotePluginTestRunner java org eclipse pde internal junit runtime CoreTestApplication CoreTestApplication java sun reflect NativeMethodAccessorImpl invoke Method sun reflect NativeMethodAccessorImpl invoke NativeMethodAccessorImpl java sun reflect DelegatingMethodAccessorImpl invoke DelegatingMethodAccessorImpl java java lang reflect Method invoke Method java org eclipse equinox internal app EclipseAppContainer callMethodWithException EclipseAppContainer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 org eclipse equinox launcher Main main Main java</t>
  </si>
  <si>
    <t>Bug call hierarchy Improve Remove view action Created attachment details screenshot attached screenshot context menus Call Hierarchy view Search View Remove view icon search view placement action inconsistent Search view Search view action Copy actions Call Hierarchy view fine fixed Search view placement consistent</t>
  </si>
  <si>
    <t>Bug quick Add unimplemented methods adds methods implementing Java project file java util List EModelService List findElements clazz List String tagsToMatch List findPerspectiveElements clazz List String tagsToMatch file errors java util List ModelServiceImpl EModelService List findElements clazz List String tagsToMatch Ctrl JDT add unimplemented methods methods java util List ModelServiceImpl EModelService List findElements clazz List String tagsToMatch List findElements clazz List String tagsToMatch TODO Auto generated method stub List findPerspectiveElements clazz List String tagsToMatch TODO Auto generated method stub</t>
  </si>
  <si>
    <t>Bug preferences SWTException OptionsConfigurationBlock Widget disposed exception closing preference Errors Warnings changing filter field Eclipse SDK Version Build org eclipse swt SWTException Widget disposed org eclipse swt SWT error SWT java org eclipse swt SWT error SWT java org eclipse swt SWT error SWT java org eclipse swt widgets Widget error Widget java org eclipse swt widgets Widget checkWidget Widget java org eclipse swt widgets Widget getData Widget java org eclipse jdt internal preferences OptionsConfigurationBlock getExpandableComposite OptionsConfigurationBlock java org eclipse jdt internal preferences OptionsConfigurationBlock FilteredPreferenceTree updateUI OptionsConfigurationBlock java org eclipse jdt internal preferences OptionsConfigurationBlock FilteredPreferenceTree updateUI OptionsConfigurationBlock java org eclipse jdt internal preferences OptionsConfigurationBlock FilteredPreferenceTree access OptionsConfigurationBlock java org eclipse jdt internal preferences OptionsConfigurationBlock runInUIThread OptionsConfigurationBlock java org eclipse progress UIJob UIJob java org eclipse swt widgets RunnableLock RunnableLock java org eclipse swt widgets Synchronizer runAsyncMessages Synchronizer java org eclipse swt widgets Display runAsyncMessages Display java org eclipse swt widgets Display readAndDispatch Display java org eclipse internal Workbench runEventLoop Workbench java org eclipse internal Workbench runUI Workbench java org eclipse internal Workbench access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Unknown Source sun reflect DelegatingMethodAccessorImpl invoke Unknown Source java lang reflect Method invoke Unknown Source org eclipse equinox launcher Main invokeFramework Main java org eclipse equinox launcher Main basicRun Main java org eclipse equinox launcher Main Main java</t>
  </si>
  <si>
    <t>Bug Replace conditional removes comment apply mentioned quick block comment comment removed pre Bug main String args flag String comment erased flag System format flag flag</t>
  </si>
  <si>
    <t>Bug JUnit Importing URL trim whitespace skip delimiters HEAD Importing URL trim whitespace skip delimiters</t>
  </si>
  <si>
    <t>Bug quick Quick improved mixed projects Created attachment details attached projects attached projects error OSGIConsole java incorrect type client compliance api compliance quick suggested change type Exercising quick error current project compliance quick offer suggestions relevant project suggestion changed change type change compliance removed altogether</t>
  </si>
  <si>
    <t>Bug quick create method incorrectly method called method Build Identifier Java Foo Foo bar Foo Object foo foobar invoke quick execute quick Create method foobar type Foo eclipse method Foo foobar TODO Auto generated method stub method correct invoking foobar explicitly instance Foo correct method Foo foobar TODO Auto generated method stub Note bar correct method quick Reproducible Steps Reproduce Create Foo description Invoke create method quick</t>
  </si>
  <si>
    <t>Bug preferences Improve grouping Potential programming problems Errors Warnings Improve grouping options Errors Warnings Potential programming problems big logical order split options affect members method signatures serial expressions statements blocks order scope</t>
  </si>
  <si>
    <t>Bug JUnit JUnitJunitTests depend method ordering HEAD JUnitJunitTests depend method ordering lucky passed JREs fail JRE</t>
  </si>
  <si>
    <t>Bug quick raw type warning good unresolved type HEAD quick raw type warning good unresolved type java util foo Stack List Integer stack List stack pop Lost stack pop type List quick Infer Type Arguments infers List type Lost quick offers change type List Integer Bug Infer Type Arguments enable working quick fixes problem Beware duplicate quick fixes file doesn compile errors warnings</t>
  </si>
  <si>
    <t>Bug quick Replace Collections emptyMap explicit type arguments Created attachment details test HEAD Replace Collections empty quick explicit type arguments cases java util List String list bar Map String Integer map foo Collections EMPTY LIST bar Collections EMPTY MAP Set String Collections EMPTY SET</t>
  </si>
  <si>
    <t>Bug quick Infer Type Arguments HEAD Infer Type Arguments instance creations java util ArrayList java util List foo List String ArrayList caret ArrayList Ctrl</t>
  </si>
  <si>
    <t>Bug quick bogus Javadoc errors incorrect reference nested type HEAD follow bug Add quick fully qualify references nested types work implementation bugs Javadoc exe pack pack Test pack Test Test link pack Test Object link Test Object link Object link pack Test foo Object link Test foo Object link foo Object link pack Test bar pack Test Object link pack Test bar Test Object link pack Test bar Object pack Test foo bar</t>
  </si>
  <si>
    <t>Bug quick assist Change modifiers prominent warning Override equals Object obj obj obj getClass obj getClass ClassA ClassA obj Enable overrides equals hashcode warning Click warning vertical ruler Override hascode number Generate hashcode equals number Expected</t>
  </si>
  <si>
    <t>Bug ltk Improve error reporting deleting project fails Build Eclipse WIND deleting project fails directories hoged process cmd shell delete operation fails ungracefully stacktrace pasted Eclipse improve error reporting telling user folder deleted user investigate problem Steps reproduce Create project foo contained folder bar Open Windows cmd prompt chdir foo bar Delete Project foo Error message unfriendly org eclipse core internal resources ResourceException Problems encountered deleting resources org eclipse core internal resources Resource delete Resource java org eclipse core internal resources Project delete Project java org eclipse ltk core refactoring resource DeleteResourceChange perform DeleteResourceChange java org eclipse ltk core refactoring CompositeChange perform CompositeChange java org eclipse ltk core refactoring CompositeChange perform CompositeChange java org eclipse ltk core refactoring PerformChangeOperation PerformChangeOperation java org eclipse core internal resources Workspace Workspace java org eclipse ltk core refactoring PerformChangeOperation executeChange PerformChangeOperation java org eclipse ltk internal refactoring UIPerformChangeOperation executeChange UIPerformChangeOperation java org eclipse ltk core refactoring PerformChangeOperation PerformChangeOperation java org eclipse core internal resources Workspace Workspace java org eclipse ltk internal refactoring WorkbenchRunnableAdapter WorkbenchRunnableAdapter java org eclipse jface operation ModalContext ModalContextThread ModalContext java delete SIM SMP VSB org eclipse core internal resources ResourceException Problems encountered deleting resources org eclipse core internal localstore FileSystemResourceManager delete FileSystemResourceManager java org eclipse core internal resources ResourceTree internalDeleteFolder ResourceTree java org eclipse core internal resources ResourceTree internalDeleteProject ResourceTree java org eclipse core internal resources ResourceTree standardDeleteProject ResourceTree java org eclipse core internal resources Resource unprotectedDelete Resource java org eclipse core internal resources Resource delete Resource java org eclipse core internal resources Project delete Project java org eclipse ltk core refactoring resource DeleteResourceChange perform DeleteResourceChange java org eclipse ltk core refactoring CompositeChange perform CompositeChange java org eclipse ltk core refactoring CompositeChange perform CompositeChange java org eclipse ltk core refactoring PerformChangeOperation PerformChangeOperation java org eclipse core internal resources Workspace Workspace java org eclipse ltk core refactoring PerformChangeOperation executeChange PerformChangeOperation java org eclipse ltk internal refactoring UIPerformChangeOperation executeChange UIPerformChangeOperation java org eclipse ltk core refactoring PerformChangeOperation PerformChangeOperation java org eclipse core internal resources Workspace Workspace java org eclipse ltk internal refactoring WorkbenchRunnableAdapter WorkbenchRunnableAdapter java org eclipse jface operation ModalContext ModalContextThread ModalContext java Problems encountered deleting files delete NoScan SIM SMP VSB config vxConfig cavium delete NoScan SIM SMP VSB config vxConfig ipmpls delete NoScan SIM SMP VSB config vxConfig delete NoScan SIM SMP VSB config delete NoScan SIM SMP VSB delete NoScan SIM SMP VSB</t>
  </si>
  <si>
    <t>Bug quick assist Pick selected string tests Link code coverage tool report http download eclipse org eclipse downloads drops testresults reports org eclipse jdt org eclipse jdt org eclipse jdt internal text correction AdvancedQuickAssistProcessor java html</t>
  </si>
  <si>
    <t>Bug inline inlining invocations method work method enum type Build Identifier selecting method inlining invocations work Delete method declaration selected affect leaving callers referring deleted method compilation breaks errors refactoring fails silently marking Major critical refactoring change method signature change Reproducible Steps Reproduce Inline CouponChoice getFrequency caller change</t>
  </si>
  <si>
    <t>Bug JUnit DBCS JUnit URL CJK Extension clipboard Build Identifier SELS Eclipse SDK JRE IBM JDK JUnit view URL CJK Extension clipboard Eclipse hangs Reproducible Steps Reproduce Launch Eclipse JUnit view Window View Java JUnit Open BOF udf xml attached report browser Select browser URL field copy clipboard Click JUnit menu icon select URL clipboard Eclipse hangs outputs error log SESSION eclipse buildId java fullversion JRE IBM Linux jvmxi JIT enabled AOT enabled JIT ifx BootLoader constants linux ARCH gtk Command arguments linux gtk arch consolelog ENTRY org eclipse equinox event MESSAGE Exception dispatching event org osgi service event Event topic org eclipse model application ApplicationElement tags REMOVE handler org eclipse services internal events UIEventHandler STACK java lang NullPointerException org eclipse workbench addons minmax MinMaxAddon restore MinMaxAddon java org eclipse workbench addons minmax MinMaxAddon handleEvent MinMaxAddon java org eclipse services internal events UIEventHandler UIEventHandler java</t>
  </si>
  <si>
    <t>Bug move member type IllegalArgumentException Refactor Move Type File don unusual happening java lang reflect InvocationTargetException org eclipse jface operation ModalContext ModalContext java org eclipse ltk internal refactoring RefactoringWizardDialog RefactoringWizardDialog java org eclipse ltk refactoring RefactoringWizard internalPerformFinish RefactoringWizard java org eclipse ltk refactoring UserInputWizardPage performFinish UserInputWizardPage java org eclipse ltk refactoring RefactoringWizard performFinish RefactoringWizard java org eclipse ltk internal refactoring RefactoringWizardDialog okPressed RefactoringWizardDialog java org eclipse jface dialogs Dialog buttonPressed Dialog java org eclipse jface dialogs Dialog widgetSelected Dialog java org eclipse swt widgets TypedListener handleEvent TypedListener java org eclipse swt widgets EventTable sendEvent EventTable java org eclipse swt widgets Display sendEvent Display java org eclipse swt widgets Widget sendEvent Widget java org eclipse swt widgets Widget sendEvent Widget java org eclipse swt widgets Widget sendEvent Widget java org eclipse swt widgets Widget notifyListeners Widget java org eclipse swt widgets Display runDeferredEvents Display java org eclipse swt widgets Display readAndDispatch Display java org eclipse jface window Window runEventLoop Window java org eclipse jface window Window open Window java org eclipse ltk refactoring RefactoringWizardOpenOperation RefactoringWizardOpenOperation java org eclipse swt custom BusyIndicator showWhile BusyIndicator java org eclipse ltk refactoring RefactoringWizardOpenOperation RefactoringWizardOpenOperation java org eclipse ltk refactoring RefactoringWizardOpenOperation RefactoringWizardOpenOperation java org eclipse jdt internal refactoring actions RefactoringStarter activate RefactoringStarter java org eclipse jdt internal corext refactoring RefactoringExecutionStarter startMoveInnerRefactoring RefactoringExecutionStarter java org eclipse jdt actions ConvertNestedToTopAction ConvertNestedToTopAction java org eclipse jdt actions SelectionDispatchAction dispatchRun SelectionDispatchAction java org eclipse jdt actions SelectionDispatchAction SelectionDispatchAction java org eclipse jface action Action runWithEvent Action java org eclipse jface action ActionContributionItem handleWidgetSelection ActionContributionItem java org eclipse jface action ActionContributionItem access ActionContributionItem java org eclipse jface action ActionContributionItem handleEvent ActionContributionItem java org eclipse swt widgets EventTable sendEvent EventTable java org eclipse swt widgets Display sendEvent Display java org eclipse swt widgets Widget sendEvent Widget java org eclipse swt widgets Widget sendEvent Widget java org eclipse swt widgets Widget sendEvent Widget java org eclipse swt widgets Widget notifyListeners Widget java org eclipse swt widgets Display runDeferredEvents Display java org eclipse swt widgets Display readAndDispatch Display java org eclipse internal Workbench runEventLoop Workbench java org eclipse internal Workbench runUI Workbench java org eclipse internal Workbench access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 Caused java lang IllegalArgumentException org eclipse jdt core dom SimpleName setIdentifier SimpleName java org eclipse jdt core dom AST newSimpleName AST java org eclipse jdt internal corext refactoring structure MoveInnerToTopRefactoring TypeReferenceQualifier visit MoveInnerToTopRefactoring java org eclipse jdt core dom ThisExpression accept ThisExpression java org eclipse jdt core dom ASTNode accept ASTNode java org eclipse jdt core dom ASTNode acceptChild ASTNode java org eclipse jdt core dom SynchronizedStatement accept SynchronizedStatement java org eclipse jdt core dom ASTNode accept ASTNode java org eclipse jdt core dom ASTNode acceptChildren ASTNode java org eclipse jdt core dom Block accept Block java org eclipse jdt core dom ASTNode accept ASTNode java org eclipse jdt core dom ASTNode acceptChild ASTNode java org eclipse jdt core dom IfStatement accept IfStatement java org eclipse jdt core dom ASTNode accept ASTNode java org eclipse jdt core dom ASTNode acceptChildren ASTNode java org eclipse jdt core dom Block accept Block java org eclipse jdt core dom ASTNode accept ASTNode java org eclipse jdt core dom ASTNode acceptChild ASTNode java org eclipse jdt core dom MethodDeclaration accept MethodDeclaration java org eclipse jdt core dom ASTNode accept ASTNode java org eclipse jdt core dom ASTNode acceptChildren ASTNode java org eclipse jdt core dom TypeDeclaration accept TypeDeclaration java org eclipse jdt core dom ASTNode accept ASTNode java org eclipse jdt internal corext refactoring structure MoveInnerToTopRefactoring createCompilationUnitRewrite MoveInnerToTopRefactoring java org eclipse jdt internal corext refactoring structure MoveInnerToTopRefactoring createChangeManager MoveInnerToTopRefactoring java org eclipse jdt internal corext refactoring structure MoveInnerToTopRefactoring checkFinalConditions MoveInnerToTopRefactoring java org eclipse ltk core refactoring CheckConditionsOperation CheckConditionsOperation java org eclipse ltk core refactoring CreateChangeOperation CreateChangeOperation java org eclipse ltk core refactoring PerformChangeOperation PerformChangeOperation java org eclipse core internal resources Workspace Workspace java org eclipse ltk internal refactoring WorkbenchRunnableAdapter WorkbenchRunnableAdapter java org eclipse jface operation ModalContext ModalContextThread ModalContext java Root exception java lang IllegalArgumentException org eclipse jdt core dom SimpleName setIdentifier SimpleName java org eclipse jdt core dom AST newSimpleName AST java org eclipse jdt internal corext refactoring structure MoveInnerToTopRefactoring TypeReferenceQualifier visit MoveInnerToTopRefactoring java org eclipse jdt core dom ThisExpression accept ThisExpression java org eclipse jdt core dom ASTNode accept ASTNode java org eclipse jdt core dom ASTNode acceptChild ASTNode java org eclipse jdt core dom SynchronizedStatement accept SynchronizedStatement java org eclipse jdt core dom ASTNode accept ASTNode java org eclipse jdt core dom ASTNode acceptChildren ASTNode java org eclipse jdt core dom Block accept Block java org eclipse jdt core dom ASTNode accept ASTNode java org eclipse jdt core dom ASTNode acceptChild ASTNode java org eclipse jdt core dom IfStatement accept IfStatement java org eclipse jdt core dom ASTNode accept ASTNode java org eclipse jdt core dom ASTNode acceptChildren ASTNode java org eclipse jdt core dom Block accept Block java org eclipse jdt core dom ASTNode accept ASTNode java org eclipse jdt core dom ASTNode acceptChild ASTNode java org eclipse jdt core dom MethodDeclaration accept MethodDeclaration java org eclipse jdt core dom ASTNode accept ASTNode java org eclipse jdt core dom ASTNode acceptChildren ASTNode java org eclipse jdt core dom TypeDeclaration accept TypeDeclaration java org eclipse jdt core dom ASTNode accept ASTNode java org eclipse jdt internal corext refactoring structure MoveInnerToTopRefactoring createCompilationUnitRewrite MoveInnerToTopRefactoring java org eclipse jdt internal corext refactoring structure MoveInnerToTopRefactoring createChangeManager MoveInnerToTopRefactoring java org eclipse jdt internal corext refactoring structure MoveInnerToTopRefactoring checkFinalConditions MoveInnerToTopRefactoring java org eclipse ltk core refactoring CheckConditionsOperation CheckConditionsOperation java org eclipse ltk core refactoring CreateChangeOperation CreateChangeOperation java org eclipse ltk core refactoring PerformChangeOperation PerformChangeOperation java org eclipse core internal resources Workspace Workspace java org eclipse ltk internal refactoring WorkbenchRunnableAdapter WorkbenchRunnableAdapter java org eclipse jface operation ModalContext ModalContextThread ModalContext java</t>
  </si>
  <si>
    <t>Bug explorer Empty parent packages filtered correctly svn folder Build Identifier org svn filtered org test svn filtered filter Empty parent packages hide parent filtered svn ressource folders logically empty filter Reproducible Steps Reproduce Check project svn Windows TortoriseSVN project eclipse subclipse subversive Enable ressources empty parent packages filters</t>
  </si>
  <si>
    <t>Bug quick Add declaration quick offered Bug isn great Add declaration quickfix offered snippet perfectly valid MyException Exception AutoCloseable Override close MyException</t>
  </si>
  <si>
    <t>Bug reorg Move text file folder deletes file exception report explorer noticed drag java file project lands dragging text file main project folder text file inexplicably deleted exception thrown Expected behavior file message doesn work event file deleted result mere poking separate source binary folders Don matters Configuration Details Product Eclipse org eclipse epp java product Installed Features org eclipse jdt XFW FLFlmjJcvz jyeFBLS</t>
  </si>
  <si>
    <t>Bug type hierarchy Exception occurred listener Type hierarchy change notification steps Noticed Error Log hour Error Details Aug CEST Message Exception occurred listener Type hierarchy change notification Severity Error Product Eclipse SDK org eclipse sdk ide Plugin org eclipse jdt core Session Data eclipse buildId java fullversion JRE IBM Windows jvmwi JIT enabled AOT enabled JIT BootLoader constants win ARCH win Framework arguments product org eclipse sdk ide Command arguments product org eclipse sdk ide data workspace eclipse web dev file workspace eclipse team dev eclipse org HEAD extssh metadata plugins org eclipse pde core Eclipse web dev properties win win arch Exception Stack Trace java lang NullPointerException org eclipse jdt internal corext util SuperTypeHierarchyCache HierarchyCacheEntry dispose SuperTypeHierarchyCache java org eclipse jdt internal corext util SuperTypeHierarchyCache removeHierarchyEntryFromCache SuperTypeHierarchyCache java org eclipse jdt internal corext util SuperTypeHierarchyCache access SuperTypeHierarchyCache java org eclipse jdt internal corext util SuperTypeHierarchyCache HierarchyCacheEntry typeHierarchyChanged SuperTypeHierarchyCache java org eclipse jdt internal core hierarchy TypeHierarchy TypeHierarchy java org eclipse core runtime SafeRunner SafeRunner java org eclipse jdt internal core hierarchy TypeHierarchy fireChange TypeHierarchy java org eclipse jdt internal core DeltaProcessor DeltaProcessor java org eclipse core runtime SafeRunner SafeRunner java org eclipse jdt internal core DeltaProcessor notifyTypeHierarchies DeltaProcessor java org eclipse jdt internal core DeltaProcessor resourceChanged DeltaProcessor java org eclipse jdt internal core DeltaProcessingState resourceChanged DeltaProcessingState java org eclipse core internal events NotificationManager NotificationManager java org eclipse core runtime SafeRunner SafeRunner java org eclipse core internal events NotificationManager notify NotificationManager java org eclipse core internal events NotificationManager broadcastChanges NotificationManager java org eclipse core internal resources Workspace broadcastPostChange Workspace java org eclipse core internal resources Workspace endOperation Workspace java org eclipse core internal resources Workspace Workspace java org eclipse actions WorkspaceModifyOperation WorkspaceModifyOperation java org eclipse internal editors text WorkspaceOperationRunner WorkspaceOperationRunner java org eclipse internal editors text WorkspaceOperationRunner WorkspaceOperationRunner java org eclipse editors text TextFileDocumentProvider executeOperation TextFileDocumentProvider java org eclipse editors text TextFileDocumentProvider saveDocument TextFileDocumentProvider java org eclipse texteditor AbstractTextEditor performSave AbstractTextEditor java org eclipse jdt internal javaeditor CompilationUnitEditor performSave CompilationUnitEditor java org eclipse jdt internal javaeditor CompilationUnitEditor doSave CompilationUnitEditor java org eclipse texteditor AbstractTextEditor TextEditorSavable doSave AbstractTextEditor java org eclipse Saveable doSave Saveable java org eclipse internal SaveableHelper doSaveModel SaveableHelper java org eclipse internal SaveableHelper SaveableHelper java org eclipse internal SaveableHelper SaveableHelper java org eclipse jface operation ModalContext runInCurrentThread ModalContext java org eclipse jface operation ModalContext ModalContext java org eclipse jface window ApplicationWindow ApplicationWindow java org eclipse swt custom BusyIndicator showWhile BusyIndicator java org eclipse jface window ApplicationWindow ApplicationWindow java org eclipse internal WorkbenchWindow WorkbenchWindow java org eclipse internal SaveableHelper runProgressMonitorOperation SaveableHelper java org eclipse internal SaveableHelper runProgressMonitorOperation SaveableHelper java org eclipse internal SaveableHelper saveModels SaveableHelper java org eclipse internal SaveableHelper savePart SaveableHelper java org eclipse internal EditorManager savePart EditorManager java org eclipse internal WorkbenchPage savePart WorkbenchPage java org eclipse internal WorkbenchPage saveEditor WorkbenchPage java org eclipse internal handlers SaveHandler execute SaveHandler java org eclipse internal handlers HandlerProxy execute HandlerProxy java org eclipse core commands Command executeWithChecks Command java org eclipse core commands ParameterizedCommand executeWithChecks ParameterizedCommand java org eclipse internal handlers HandlerService executeCommand HandlerService java org eclipse internal WorkbenchKeyboard executeCommand WorkbenchKeyboard java org eclipse internal WorkbenchKeyboard press WorkbenchKeyboard java org eclipse internal WorkbenchKeyboard processKeyEvent WorkbenchKeyboard java org eclipse internal WorkbenchKeyboard filterKeySequenceBindings WorkbenchKeyboard java org eclipse internal WorkbenchKeyboard access WorkbenchKeyboard java org eclipse internal WorkbenchKeyboard KeyDownFilter handleEvent WorkbenchKeyboard java org eclipse swt widgets EventTable sendEvent EventTable java org eclipse swt widgets Display filterEvent Display java org eclipse swt widgets Widget sendEvent Widget java org eclipse swt widgets Widget sendEvent Widget java org eclipse swt widgets Widget sendEvent Widget java org eclipse swt widgets Widget sendKeyEvent Widget java org eclipse swt widgets Widget sendKeyEvent Widget java org eclipse swt widgets Widget wmChar Widget java org eclipse swt widgets Control Control java org eclipse swt widgets Canvas Canvas java org eclipse swt widgets Control windowProc Control java org eclipse swt widgets Canvas windowProc Canvas java org eclipse swt widgets Display windowProc Display java org eclipse swt internal win DispatchMessageW Method org eclipse swt internal win DispatchMessage java org eclipse swt widgets Display readAndDispatch Display java org eclipse internal Workbench runEventLoop Workbench java org eclipse internal Workbench runUI Workbench java org eclipse internal Workbench access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 org eclipse equinox launcher Main main Main java</t>
  </si>
  <si>
    <t>Bug Resource leaks jdt valid resource leaks warnings jdt Resource leak outputStream closed location UnpackFatJarAntExporter java org eclipse jdt org eclipse jdt internal jarpackagerfat Resource leak outputStream closed location UnpackJarAntExporter java org eclipse jdt org eclipse jdt internal jarpackagerfat</t>
  </si>
  <si>
    <t>Bug ltk NPE deleting plugin workspace stack trace org eclipse core InjectionException java lang NullPointerException org eclipse core internal MethodRequestor execute MethodRequestor java org eclipse core internal InjectorImpl invokeUsingClass InjectorImpl java org eclipse core internal InjectorImpl invoke InjectorImpl java org eclipse core contexts ContextInjectionFactory invoke ContextInjectionFactory java org eclipse core commands internal HandlerServiceImpl executeHandler HandlerServiceImpl java org eclipse internal handlers LegacyHandlerService executeCommandInContext LegacyHandlerService java org eclipse internal ide actions LTKLauncher runCommand LTKLauncher java org eclipse internal ide actions LTKLauncher openDeleteWizard LTKLauncher java org eclipse actions DeleteResourceAction DeleteResourceAction java org eclipse jdt internal refactoring reorg DeleteAction DeleteAction java org eclipse jdt actions SelectionDispatchAction dispatchRun SelectionDispatchAction java org eclipse jdt actions SelectionDispatchAction SelectionDispatchAction java org eclipse jface action Action runWithEvent Action java org eclipse jface action ActionContributionItem handleWidgetSelection ActionContributionItem java org eclipse jface action ActionContributionItem access ActionContributionItem java org eclipse jface action ActionContributionItem handleEvent ActionContributionItem java org eclipse swt widgets EventTable sendEvent EventTable java org eclipse swt widgets Display sendEvent Display java org eclipse swt widgets Widget sendEvent Widget java org eclipse swt widgets Widget sendEvent Widget java org eclipse swt widgets Widget sendEvent Widget java org eclipse swt widgets Widget notifyListeners Widget java org eclipse swt widgets Display runDeferredEvents Display java org eclipse swt widgets Display readAndDispatch Display java org eclipse internal workbench swt PartRenderingEngine PartRenderingEngine java org eclipse core databinding observable Realm runWithDefault Realm java org eclipse internal workbench swt PartRenderingEngine PartRenderingEngine java org eclipse internal workbench Workbench createAndRunUI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 Caused java lang NullPointerException org eclipse ltk refactoring resource DeleteResourcesWizard DeleteResourcesRefactoringConfigurationPage getLocation DeleteResourcesWizard java org eclipse ltk refactoring resource DeleteResourcesWizard DeleteResourcesRefactoringConfigurationPage createControl DeleteResourcesWizard java org eclipse ltk internal refactoring RefactoringWizardDialog createContents RefactoringWizardDialog java org eclipse jface window Window create Window java org eclipse jface dialogs Dialog create Dialog java org eclipse ltk refactoring RefactoringWizardOpenOperation RefactoringWizardOpenOperation java org eclipse swt custom BusyIndicator showWhile BusyIndicator java org eclipse ltk refactoring RefactoringWizardOpenOperation RefactoringWizardOpenOperation java org eclipse ltk refactoring RefactoringWizardOpenOperation RefactoringWizardOpenOperation java org eclipse ltk internal refactoring actions DeleteResourcesHandler execute DeleteResourcesHandler java org eclipse internal handlers HandlerProxy execute HandlerProxy java org eclipse internal handlers HandlerProxy execute HandlerProxy java sun reflect GeneratedMethodAccessor invoke Unknown Source sun reflect DelegatingMethodAccessorImpl invoke DelegatingMethodAccessorImpl java java lang reflect Method invoke Method java org eclipse core internal MethodRequestor execute MethodRequestor java</t>
  </si>
  <si>
    <t>Bug generate constructor Generate constructor fields globally sets access modifier Build Identifier Generate Constructor fields enum field access modifier disabled set perfectly access modifier set Generate Constructor fields Eclipse remember access modifier disabled Reproducible Steps Reproduce Create Enum Create field Generate Constructor fields create constructor Create Create field Generate Constructor fields create constructor access modifier set previous setting</t>
  </si>
  <si>
    <t>Bug JUnit sign Eclipse path NPE Classpath Variables preferences Build Identifier sign exists Eclipse path Apps Eclipse SDK eclipse exe opening Classpath Variables preferences Window Preferences Java Build Path Classpath Variables error Unable create selected preference java lang NullPointerException Removing sign path fixes issue full stack trace log SESSION eclipse buildId java version java vendor Oracle Corporation BootLoader constants win ARCH win Command arguments win win arch ENTRY org eclipse equinox registry MESSAGE Unable create selected preference STACK java lang NullPointerException org eclipse jdt internal junit buildpath BuildPathSupport JUnitPluginDescription getSourceLocation BuildPathSupport java org eclipse jdt internal junit buildpath BuildPathSupport JUnitPluginDescription getSourceBundleLocation BuildPathSupport java org eclipse jdt internal junit buildpath JUnitHomeInitializer initializeSource JUnitHomeInitializer java org eclipse jdt internal junit buildpath JUnitHomeInitializer initialize JUnitHomeInitializer java org eclipse jdt core JavaCore getClasspathVariable JavaCore java org eclipse jdt internal wizards buildpaths VariableBlock refresh VariableBlock java org eclipse jdt internal wizards buildpaths VariableBlock init VariableBlock java org eclipse jdt internal preferences ClasspathVariablesPreferencePage init ClasspathVariablesPreferencePage java sun reflect NativeConstructorAccessorImpl newInstance Method sun reflect NativeConstructorAccessorImpl newInstance Unknown Source sun reflect DelegatingConstructorAccessorImpl newInstance Unknown Source java lang reflect Constructor newInstance Unknown Source java lang newInstance Unknown Source java lang newInstance Unknown Source org eclipse core internal registry osgi RegistryStrategyOSGI createExecutableExtension RegistryStrategyOSGI java org eclipse core internal registry ExtensionRegistry createExecutableExtension ExtensionRegistry java org eclipse core internal registry ConfigurationElement createExecutableExtension ConfigurationElement java org eclipse core internal registry ConfigurationElementHandle createExecutableExtension ConfigurationElementHandle java org eclipse internal WorkbenchPlugin createExtension WorkbenchPlugin java org eclipse internal dialogs WorkbenchPreferenceNode createPage WorkbenchPreferenceNode java org eclipse jface preference PreferenceDialog createPage PreferenceDialog java org eclipse internal dialogs FilteredPreferenceDialog createPage FilteredPreferenceDialog java org eclipse jface preference PreferenceDialog showPage PreferenceDialog java org eclipse internal dialogs FilteredPreferenceDialog showPage FilteredPreferenceDialog java org eclipse jface preference PreferenceDialog PreferenceDialog java org eclipse swt custom BusyIndicator showWhile BusyIndicator java org eclipse jface preference PreferenceDialog selectionChanged PreferenceDialog java org eclipse jface viewers StructuredViewer StructuredViewer java org eclipse core runtime SafeRunner SafeRunner java org eclipse internal JFaceUtil JFaceUtil java org eclipse jface util SafeRunnable SafeRunnable java org eclipse jface viewers StructuredViewer firePostSelectionChanged StructuredViewer java org eclipse jface viewers StructuredViewer handlePostSelect StructuredViewer java org eclipse jface viewers StructuredViewer widgetSelected StructuredViewer java org eclipse jface util OpenStrategy firePostSelectionEvent OpenStrategy java org eclipse jface util OpenStrategy access OpenStrategy java org eclipse jface util OpenStrategy OpenStrategy java org eclipse swt widgets RunnableLock RunnableLock java org eclipse swt widgets Synchronizer runAsyncMessages Synchronizer java org eclipse swt widgets Display runAsyncMessages Display java org eclipse swt widgets Display readAndDispatch Display java org eclipse jface window Window runEventLoop Window java org eclipse jface window Window open Window java org eclipse internal dialogs WorkbenchPreferenceDialog open WorkbenchPreferenceDialog java org eclipse internal handlers ShowPreferencePageHandler execute ShowPreferencePageHandler java org eclipse internal handlers HandlerProxy execute HandlerProxy java org eclipse core commands Command executeWithChecks Command java org eclipse core commands ParameterizedCommand executeWithChecks ParameterizedCommand java org eclipse internal handlers HandlerService executeCommand HandlerService java org eclipse internal handlers SlaveHandlerService executeCommand SlaveHandlerService java org eclipse internal actions CommandAction runWithEvent CommandAction java org eclipse jface action ActionContributionItem handleWidgetSelection ActionContributionItem java org eclipse jface action ActionContributionItem access ActionContributionItem java org eclipse jface action ActionContributionItem handleEvent ActionContributionItem java org eclipse swt widgets EventTable sendEvent EventTable java org eclipse swt widgets Widget sendEvent Widget java org eclipse swt widgets Display runDeferredEvents Display java org eclipse swt widgets Display readAndDispatch Display java org eclipse internal Workbench runEventLoop Workbench java org eclipse internal Workbench runUI Workbench java org eclipse internal Workbench access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Unknown Source sun reflect DelegatingMethodAccessorImpl invoke Unknown Source java lang reflect Method invoke Unknown Source org eclipse equinox launcher Main invokeFramework Main java org eclipse equinox launcher Main basicRun Main java org eclipse equinox launcher Main Main java org eclipse equinox launcher Main main Main java Reproducible Steps Reproduce Rename Eclipse folder sign Apps Eclipse SDK Eclipse Open Window Preferences Java Build Path Classpath Variables</t>
  </si>
  <si>
    <t>Bug quick generated code required type masked local declaration full type Build Identifier Indigo release context undeclared field refers type masked locally declared quick generated substitutes error types incompatible Eclipse detect scenario fully qualified types occur strange scenario frequently code Android API includes interfaces mask context DialogInterface OnClickListener View OnClickListener local types classes extend Dialog Eclipse declares fields commonly Reproducible Steps Reproduce Create code refers existent field type masked local declaration Test Runnable test Thread myRunnable Choose quick undefined identifier error choose create field field declaration Runnable myRunnable java lang Runnable myRunnable context Runnable refers local</t>
  </si>
  <si>
    <t>Bug Test failures bug Failures exist suites ScopeAnalyzerTest UnresolvedVariablesQuickFixTest LocalCorrectionsQuickFixTest</t>
  </si>
  <si>
    <t>Bug encapsulate field Encapsulate field introduces methods compilation errors Build Identifier Version Build Encapsulate field introduces methods leads compilation errors EncapsulateField ENCAPSULATE FIELD values dialog Reproducible Steps Reproduce Invoke Encapsulate Field refactoring field Refactoring introduces methods</t>
  </si>
  <si>
    <t>Bug Update ImportOrganizeTest FUP bug bug patch backported bug tests backported fail patch https bugs eclipse org bugs attachment cgi update ImportOrganizeTest</t>
  </si>
  <si>
    <t>Bug Export runnable jar wizard documented answer question http eclipse org forums php msg couldn context sensitive Runnable Jar File Export wizard couldn find documentation</t>
  </si>
  <si>
    <t>Bug quick assist Invert equals enum comparisons foo Enum equals Enum equals Enum equals Enum enum Enum org eclipse jdt internal text correction QuickAssistProcessor getInvertEqualsProposal IInvocationContext ASTNode Collection ICommandAccess binding binding isClass binding isInterface binding isEnum overloaded equals argument check missing</t>
  </si>
  <si>
    <t>Bug extract Error array initializer auto unboxing ENTRY org eclipse ltk refactoring MESSAGE Internal Error STACK java lang reflect InvocationTargetException org eclipse jface operation ModalContext ModalContext java org eclipse ltk internal refactoring RefactoringWizardDialog RefactoringWizardDialog java org eclipse ltk refactoring RefactoringWizard internalPerformFinish RefactoringWizard java org eclipse ltk refactoring UserInputWizardPage performFinish UserInputWizardPage java org eclipse jdt internal refactoring ExtractInterfaceWizard ExtractInterfaceInputPage performFinish ExtractInterfaceWizard java org eclipse ltk refactoring RefactoringWizard performFinish RefactoringWizard java org eclipse ltk internal refactoring RefactoringWizardDialog okPressed RefactoringWizardDialog java org eclipse jface dialogs Dialog buttonPressed Dialog java org eclipse jface dialogs Dialog widgetSelected Dialog java org eclipse swt widgets TypedListener handleEvent TypedListener java org eclipse swt widgets EventTable sendEvent EventTable java org eclipse swt widgets Widget sendEvent Widget java org eclipse swt widgets Display runDeferredEvents Display java org eclipse swt widgets Display readAndDispatch Display java org eclipse jface window Window runEventLoop Window java org eclipse jface window Window open Window java org eclipse ltk refactoring RefactoringWizardOpenOperation RefactoringWizardOpenOperation java org eclipse swt custom BusyIndicator showWhile BusyIndicator java org eclipse ltk refactoring RefactoringWizardOpenOperation RefactoringWizardOpenOperation java org eclipse ltk refactoring RefactoringWizardOpenOperation RefactoringWizardOpenOperation java org eclipse jdt internal refactoring actions RefactoringStarter activate RefactoringStarter java org eclipse jdt internal corext refactoring RefactoringExecutionStarter startExtractInterfaceRefactoring RefactoringExecutionStarter java org eclipse jdt actions ExtractInterfaceAction ExtractInterfaceAction java org eclipse jdt actions SelectionDispatchAction dispatchRun SelectionDispatchAction java org eclipse jdt actions SelectionDispatchAction SelectionDispatchAction java org eclipse jface action Action runWithEvent Action java org eclipse jface action ActionContributionItem handleWidgetSelection ActionContributionItem java org eclipse jface action ActionContributionItem access ActionContributionItem java org eclipse jface action ActionContributionItem handleEvent ActionContributionItem java org eclipse swt widgets EventTable sendEvent EventTable java org eclipse swt widgets Widget sendEvent Widget java org eclipse swt widgets Display runDeferredEvents Display java org eclipse swt widgets Display readAndDispatch Display java org eclipse internal Workbench runEventLoop Workbench java org eclipse internal Workbench runUI Workbench java org eclipse internal Workbench access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 Caused org eclipse core runtime AssertionFailedException argument org eclipse core runtime isNotNull java org eclipse core runtime isNotNull java org eclipse jdt internal corext refactoring typeconstraints SubTypeConstraint init SubTypeConstraint java org eclipse jdt internal corext refactoring structure constraints SuperTypeConstraintsModel createSubtypeConstraint SuperTypeConstraintsModel java org eclipse jdt internal corext refactoring structure constraints SuperTypeConstraintsCreator endVisit SuperTypeConstraintsCreator java org eclipse jdt core dom ArrayInitializer accept ArrayInitializer java org eclipse jdt core dom ASTNode accept ASTNode java org eclipse jdt core dom ASTNode acceptChild ASTNode java org eclipse jdt core dom VariableDeclarationFragment accept VariableDeclarationFragment java org eclipse jdt core dom ASTNode accept ASTNode java org eclipse jdt core dom ASTNode acceptChildren ASTNode java org eclipse jdt core dom VariableDeclarationStatement accept VariableDeclarationStatement java org eclipse jdt core dom ASTNode accept ASTNode java org eclipse jdt core dom ASTNode acceptChildren ASTNode java org eclipse jdt core dom Block accept Block java org eclipse jdt core dom ASTNode accept ASTNode java org eclipse jdt core dom ASTNode acceptChild ASTNode java org eclipse jdt core dom MethodDeclaration accept MethodDeclaration java org eclipse jdt core dom ASTNode accept ASTNode java org eclipse jdt core dom ASTNode acceptChildren ASTNode java org eclipse jdt core dom TypeDeclaration accept TypeDeclaration java org eclipse jdt core dom ASTNode accept ASTNode java org eclipse jdt core dom ASTNode acceptChildren ASTNode java org eclipse jdt core dom CompilationUnit accept CompilationUnit java org eclipse jdt core dom ASTNode accept ASTNode java org eclipse jdt internal corext refactoring structure constraints SuperTypeRefactoringProcessor performFirstPass SuperTypeRefactoringProcessor java org eclipse jdt internal corext refactoring structure constraints SuperTypeRefactoringProcessor acceptAST SuperTypeRefactoringProcessor java org eclipse jdt core dom CompilationUnitResolver resolve CompilationUnitResolver java org eclipse jdt core dom CompilationUnitResolver resolve CompilationUnitResolver java org eclipse jdt core dom ASTParser createASTs ASTParser java org eclipse jdt internal corext refactoring structure constraints SuperTypeRefactoringProcessor solveSuperTypeConstraints SuperTypeRefactoringProcessor java org eclipse jdt internal corext refactoring structure ExtractInterfaceProcessor access ExtractInterfaceProcessor java org eclipse jdt internal corext refactoring structure ExtractInterfaceProcessor acceptAST ExtractInterfaceProcessor java org eclipse jdt core dom CompilationUnitResolver resolve CompilationUnitResolver java org eclipse jdt core dom CompilationUnitResolver resolve CompilationUnitResolver java org eclipse jdt core dom ASTParser createASTs ASTParser java org eclipse jdt internal corext refactoring structure ExtractInterfaceProcessor rewriteTypeOccurrences ExtractInterfaceProcessor java org eclipse jdt internal corext refactoring structure ExtractInterfaceProcessor createChangeManager ExtractInterfaceProcessor java org eclipse jdt internal corext refactoring structure ExtractInterfaceProcessor checkFinalConditions ExtractInterfaceProcessor java org eclipse ltk core refactoring participants ProcessorBasedRefactoring checkFinalConditions ProcessorBasedRefactoring java org eclipse ltk core refactoring CheckConditionsOperation CheckConditionsOperation java org eclipse ltk core refactoring CreateChangeOperation CreateChangeOperation java org eclipse ltk core refactoring PerformChangeOperation PerformChangeOperation java org eclipse core internal resources Workspace Workspace java org eclipse ltk internal refactoring WorkbenchRunnableAdapter WorkbenchRunnableAdapter java org eclipse jface operation ModalContext ModalContextThread ModalContext java Root exception org eclipse core runtime AssertionFailedException argument org eclipse core runtime isNotNull java org eclipse core runtime isNotNull java org eclipse jdt internal corext refactoring typeconstraints SubTypeConstraint init SubTypeConstraint java org eclipse jdt internal corext refactoring structure constraints SuperTypeConstraintsModel createSubtypeConstraint SuperTypeConstraintsModel java org eclipse jdt internal corext refactoring structure constraints SuperTypeConstraintsCreator endVisit SuperTypeConstraintsCreator java org eclipse jdt core dom ArrayInitializer accept ArrayInitializer java org eclipse jdt core dom ASTNode accept ASTNode java org eclipse jdt core dom ASTNode acceptChild ASTNode java org eclipse jdt core dom VariableDeclarationFragment accept VariableDeclarationFragment java org eclipse jdt core dom ASTNode accept ASTNode java org eclipse jdt core dom ASTNode acceptChildren ASTNode java org eclipse jdt core dom VariableDeclarationStatement accept VariableDeclarationStatement java org eclipse jdt core dom ASTNode accept ASTNode java org eclipse jdt core dom ASTNode acceptChildren ASTNode java org eclipse jdt core dom Block accept Block java org eclipse jdt core dom ASTNode accept ASTNode java org eclipse jdt core dom ASTNode acceptChild ASTNode java org eclipse jdt core dom MethodDeclaration accept MethodDeclaration java org eclipse jdt core dom ASTNode accept ASTNode java org eclipse jdt core dom ASTNode acceptChildren ASTNode java org eclipse jdt core dom TypeDeclaration accept TypeDeclaration java org eclipse jdt core dom ASTNode accept ASTNode java org eclipse jdt core dom ASTNode acceptChildren ASTNode java org eclipse jdt core dom CompilationUnit accept CompilationUnit java org eclipse jdt core dom ASTNode accept ASTNode java org eclipse jdt internal corext refactoring structure constraints SuperTypeRefactoringProcessor performFirstPass SuperTypeRefactoringProcessor java org eclipse jdt internal corext refactoring structure constraints SuperTypeRefactoringProcessor acceptAST SuperTypeRefactoringProcessor java org eclipse jdt core dom CompilationUnitResolver resolve CompilationUnitResolver java org eclipse jdt core dom CompilationUnitResolver resolve CompilationUnitResolver java org eclipse jdt core dom ASTParser createASTs ASTParser java org eclipse jdt internal corext refactoring structure constraints SuperTypeRefactoringProcessor solveSuperTypeConstraints SuperTypeRefactoringProcessor java org eclipse jdt internal corext refactoring structure ExtractInterfaceProcessor access ExtractInterfaceProcessor java org eclipse jdt internal corext refactoring structure ExtractInterfaceProcessor acceptAST ExtractInterfaceProcessor java org eclipse jdt core dom CompilationUnitResolver resolve CompilationUnitResolver java org eclipse jdt core dom CompilationUnitResolver resolve CompilationUnitResolver java org eclipse jdt core dom ASTParser createASTs ASTParser java org eclipse jdt internal corext refactoring structure ExtractInterfaceProcessor rewriteTypeOccurrences ExtractInterfaceProcessor java org eclipse jdt internal corext refactoring structure ExtractInterfaceProcessor createChangeManager ExtractInterfaceProcessor java org eclipse jdt internal corext refactoring structure ExtractInterfaceProcessor checkFinalConditions ExtractInterfaceProcessor java org eclipse ltk core refactoring participants ProcessorBasedRefactoring checkFinalConditions ProcessorBasedRefactoring java org eclipse ltk core refactoring CheckConditionsOperation CheckConditionsOperation java org eclipse ltk core refactoring CreateChangeOperation CreateChangeOperation java org eclipse ltk core refactoring PerformChangeOperation PerformChangeOperation java org eclipse core internal resources Workspace Workspace java org eclipse ltk internal refactoring WorkbenchRunnableAdapter WorkbenchRunnableAdapter java org eclipse jface operation ModalContext ModalContextThread ModalContext java</t>
  </si>
  <si>
    <t>Bug extract method CCE ExtractMethodRefactoring createMethodBody logfile SESSION eclipse buildId java version java vendor Oracle Corporation BootLoader constants linux ARCH gtk Command arguments linux gtk arch ENTRY org eclipse jface text MESSAGE STACK java lang ClassCastException org eclipse jdt core dom ChildPropertyDescriptor org eclipse jdt core dom ChildListPropertyDescriptor org eclipse jdt internal corext refactoring code ExtractMethodRefactoring createMethodBody ExtractMethodRefactoring java org eclipse jdt internal corext refactoring code ExtractMethodRefactoring createNewMethod ExtractMethodRefactoring java org eclipse jdt internal corext refactoring code ExtractMethodRefactoring createChange ExtractMethodRefactoring java org eclipse jdt internal text correction proposals RefactoringCorrectionProposal createTextChange RefactoringCorrectionProposal java org eclipse jdt text java correction CUCorrectionProposal createChange CUCorrectionProposal java org eclipse jdt text java correction ChangeCorrectionProposal getChange ChangeCorrectionProposal java org eclipse jdt text java correction CUCorrectionProposal getTextChange CUCorrectionProposal java org eclipse jdt text java correction CUCorrectionProposal getAdditionalProposalInfo CUCorrectionProposal java org eclipse jdt internal text correction proposals RefactoringCorrectionProposal getAdditionalProposalInfo RefactoringCorrectionProposal java org eclipse jface text contentassist AdditionalInfoController AdditionalInfoController java org eclipse core internal jobs Worker Worker java</t>
  </si>
  <si>
    <t>Bug quick Add unimplemented methods quickfix add incorrect visibility Created attachment details Project exhibits problem Originally reported https issuetracker springsource browse STS reproduce attached project open MyClass java execute quickfix Add unimplemented methods notice keyword method compile error Eclipse release</t>
  </si>
  <si>
    <t>Bug type wizards Main Method Stub Check Box Wizard Stays Checked Time Loads version Eclipse Java IDE checked box main String args generate main method time created wizard box checked version noticing check box stays checked annoying time creating don main special unchecked previous box nice behaviour returned original box starts unchecked</t>
  </si>
  <si>
    <t>Bug code templates JavaDoc link generated correctly method arguments JavaDoc blocks link methods classes method takes argument identified correctly assume parser observed bugs classes method array method link method link method observed ctrl click navigation methods work navigate active link methods origination imports brought Additionally effects behavior ctrl click correct methods active link Configuration Details Product Eclipse org eclipse epp jee product Installed Features org eclipse jdt nFqpFNOfwKDRVz tXOcL</t>
  </si>
  <si>
    <t>Bug convert local Convert local creates duplicate field Steps reproduce Invoke Convert Local Field refactoring local variable code code compiled Duplicate field ConvertLocalToFieldBug Object Invoke Convert Local Variable Field Yilong helping bug report</t>
  </si>
  <si>
    <t>Bug infer type arguments AssertionFailedException array field Steps reproduce Invoke Infer Type Arguments exception thrown AssertionFailedException check conditions InferGenericTypeArgumentsBug data lines log file org eclipse core runtime AssertionFailedException argument org eclipse core runtime isNotNull java org eclipse core runtime isNotNull java org eclipse jdt internal corext refactoring typeconstraints typesets SubTypesOfSingleton init SubTypesOfSingleton java</t>
  </si>
  <si>
    <t>Bug search NPE search method declaration steps reproduce problem Ctrl Java Search raw Method Declarations Source Workspace exact steps wasn reproduce closed reopened dialog open hit exception time pressed Search Error Details Tue Dec CET Message Unhandled event loop exception Severity Error Product Eclipse SDK org eclipse sdk ide Plugin org eclipse Session Data eclipse buildId java version java vendor Oracle Corporation BootLoader constants win ARCH win Command arguments win win arch Exception Stack Trace java lang NullPointerException org eclipse jdt internal viewsupport JavaElementLabelComposer appendElementLabel JavaElementLabelComposer java org eclipse jdt JavaElementLabels getElementLabel JavaElementLabels java org eclipse jdt JavaElementLabels getElementLabel JavaElementLabels java org eclipse jdt internal search JavaSearchScopeFactory getSelectionScopeDescription JavaSearchScopeFactory java org eclipse jdt internal search JavaSearchScopeFactory getSelectionScopeDescription JavaSearchScopeFactory java org eclipse jdt internal search JavaSearchPage performNewSearch JavaSearchPage java org eclipse jdt internal search JavaSearchPage performAction JavaSearchPage java org eclipse search internal SearchDialog performAction SearchDialog java org eclipse search internal util ExtendedDialogWindow buttonPressed ExtendedDialogWindow java org eclipse jface dialogs Dialog widgetSelected Dialog java org eclipse swt widgets TypedListener handleEvent TypedListener java org eclipse swt widgets EventTable sendEvent EventTable java org eclipse swt widgets Widget sendEvent Widget java org eclipse swt widgets Display runDeferredEvents Display java org eclipse swt widgets Display readAndDispatch Display java org eclipse jface window Window runEventLoop Window java org eclipse jface window Window open Window java org eclipse search internal OpenSearchDialogAction OpenSearchDialogAction java org eclipse search internal OpenSearchDialogAction OpenSearchDialogAction java org eclipse internal handlers ActionDelegateHandlerProxy execute ActionDelegateHandlerProxy java org eclipse core commands Command executeWithChecks Command java org eclipse core commands ParameterizedCommand executeWithChecks ParameterizedCommand java org eclipse internal handlers HandlerService executeCommand HandlerService java org eclipse internal WorkbenchKeyboard executeCommand WorkbenchKeyboard java org eclipse internal WorkbenchKeyboard press WorkbenchKeyboard java org eclipse internal WorkbenchKeyboard processKeyEvent WorkbenchKeyboard java org eclipse internal WorkbenchKeyboard filterKeySequenceBindings WorkbenchKeyboard java org eclipse internal WorkbenchKeyboard access WorkbenchKeyboard java org eclipse internal WorkbenchKeyboard KeyDownFilter handleEvent WorkbenchKeyboard java org eclipse swt widgets EventTable sendEvent EventTable java org eclipse swt widgets Display filterEvent Display java org eclipse swt widgets Widget sendEvent Widget java org eclipse swt widgets Widget sendEvent Widget java org eclipse swt widgets Widget sendEvent Widget java org eclipse swt widgets Widget sendKeyEvent Widget java org eclipse swt widgets Widget sendKeyEvent Widget java org eclipse swt widgets Widget wmChar Widget java org eclipse swt widgets Control Control java org eclipse swt widgets Tree Tree java org eclipse swt widgets Control windowProc Control java org eclipse swt widgets Tree windowProc Tree java org eclipse swt widgets Display windowProc Display java org eclipse swt internal win DispatchMessageW Method org eclipse swt internal win DispatchMessage java org eclipse swt widgets Display readAndDispatch Display java org eclipse internal Workbench runEventLoop Workbench java org eclipse internal Workbench runUI Workbench java org eclipse internal Workbench access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Unknown Source sun reflect DelegatingMethodAccessorImpl invoke Unknown Source java lang reflect Method invoke Unknown Source org eclipse equinox launcher Main invokeFramework Main java org eclipse equinox launcher Main basicRun Main java org eclipse equinox launcher Main Main java org eclipse equinox launcher Main main Main java</t>
  </si>
  <si>
    <t>Bug hovering Write JUnits hovering feature Write JUnit testcases hovering feature</t>
  </si>
  <si>
    <t>Bug JavaModelUtil isPackageInfo ICompilationUnit util applicable JavaModelUtil isPackageInfo ICompilationUnit util applicable hover work master</t>
  </si>
  <si>
    <t>Bug jar exporter Wrong library order manifest generating jar file runnable JAR file option Created attachment details Manifest Build path generate runnable jar Eclipse Export Java Runnable JAR file JAR generated correctly classpath key generated manifest file jar don respect libraries order fixed Build Path configuration change manually manifest file respect order Java BuildPath order Eclipse configuration DynastyDM jar dtgjxfsdevices jar dsijxfs jar jxfsclient jar classpath key manifest file dtgjxfsdevices jar jxfsclient jar dsijxfs jar DynastyDM jar 쩔What generating automatically manifest file correct order</t>
  </si>
  <si>
    <t>Bug hovering Code polishing Javadoc hovering feature minor miscellaneous code hovering feature</t>
  </si>
  <si>
    <t>Bug Add test cases bug master add test cases bug</t>
  </si>
  <si>
    <t>Bug quick change parameter type Nonnull generated change project nullity annotations lot warnings type safety expression type AppSession unchecked conversion conform Nonnull AppSession warning message click quick select Change parameter type Nonnull select single file press finish Eclipse popup stating exception occured applying quick message title bug report Selecting multiple files dies kind message files changed log dont scared huge stack trace ENTRY org eclipse jdt MESSAGE Internal Error STACK Java Model Exception Core Exception code Add Annotations generated change org eclipse jdt internal core BatchOperation executeOperation BatchOperation java org eclipse jdt internal core JavaModelOperation JavaModelOperation java org eclipse core internal resources Workspace Workspace java org eclipse jdt core JavaCore JavaCore java org eclipse jdt internal actions WorkbenchRunnableAdapter WorkbenchRunnableAdapter java org eclipse jdt internal text correction proposals FixCorrectionProposal FixCorrectionProposal java org eclipse jdt internal refactoring RefactoringExecutionHelper perform RefactoringExecutionHelper java org eclipse jdt internal refactoring RefactoringExecutionHelper perform RefactoringExecutionHelper java org eclipse jdt internal text correction proposals FixCorrectionProposal resolve FixCorrectionProposal java org eclipse jdt internal text correction CorrectionMarkerResolutionGenerator CorrectionMarkerResolution CorrectionMarkerResolutionGenerator java org eclipse internal views markers QuickFixPage QuickFixPage java org eclipse jface operation ModalContext runInCurrentThread ModalContext java org eclipse jface operation ModalContext ModalContext java org eclipse jface wizard WizardDialog WizardDialog java org eclipse internal views markers QuickFixPage performFinish QuickFixPage java org eclipse internal views markers QuickFixWizard QuickFixWizard java org eclipse jface operation ModalContext runInCurrentThread ModalContext java org eclipse jface operation ModalContext ModalContext java org eclipse jface wizard WizardDialog WizardDialog java org eclipse internal views markers QuickFixWizard performFinish QuickFixWizard java org eclipse jface wizard WizardDialog finishPressed WizardDialog java org eclipse jface wizard WizardDialog buttonPressed WizardDialog java org eclipse jface dialogs Dialog widgetSelected Dialog java org eclipse swt widgets TypedListener handleEvent TypedListener java org eclipse swt widgets EventTable sendEvent EventTable java org eclipse swt widgets Widget sendEvent Widget java org eclipse swt widgets Display runDeferredEvents Display java org eclipse swt widgets Display readAndDispatch Display java org eclipse jface window Window runEventLoop Window java org eclipse jface window Window open Window java org eclipse internal views markers QuickFixHandler execute QuickFixHandler java org eclipse internal handlers HandlerProxy execute HandlerProxy java org eclipse internal handlers HandlerProxy execute HandlerProxy java sun reflect GeneratedMethodAccessor invoke Unknown Source sun reflect DelegatingMethodAccessorImpl invoke DelegatingMethodAccessorImpl java java lang reflect Method invoke Method java org eclipse core internal MethodRequestor execute MethodRequestor java org eclipse core internal InjectorImpl invokeUsingClass InjectorImpl java org eclipse core internal InjectorImpl invoke InjectorImpl java org eclipse core contexts ContextInjectionFactory invoke ContextInjectionFactory java org eclipse core commands internal HandlerServiceImpl executeHandler HandlerServiceImpl java org eclipse bindings KeyBindingDispatcher executeCommand KeyBindingDispatcher java org eclipse bindings KeyBindingDispatcher press KeyBindingDispatcher java org eclipse bindings KeyBindingDispatcher processKeyEvent KeyBindingDispatcher java org eclipse bindings KeyBindingDispatcher filterKeySequenceBindings KeyBindingDispatcher java org eclipse bindings KeyBindingDispatcher access KeyBindingDispatcher java org eclipse bindings KeyBindingDispatcher KeyDownFilter handleEvent KeyBindingDispatcher java org eclipse swt widgets EventTable sendEvent EventTable java org eclipse swt widgets Display filterEvent Display java org eclipse swt widgets Widget sendEvent Widget java org eclipse swt widgets Widget sendEvent Widget java org eclipse swt widgets Widget sendEvent Widget java org eclipse swt widgets Widget sendKeyEvent Widget java org eclipse swt widgets Widget gtk key press event Widget java org eclipse swt widgets Control gtk key press event Control java org eclipse swt widgets Composite gtk key press event Composite java org eclipse swt widgets Widget windowProc Widget java org eclipse swt widgets Control windowProc Control java org eclipse swt widgets Tree windowProc Tree java org eclipse swt widgets Display windowProc Display java org eclipse swt internal gtk gtk main event Method org eclipse swt internal gtk gtk main event java org eclipse swt widgets Display eventProc Display java org eclipse swt internal gtk main context iteration Method org eclipse swt internal gtk main context iteration java org eclipse swt widgets Display readAndDispatch Display java org eclipse internal workbench swt PartRenderingEngine PartRenderingEngine java org eclipse core databinding observable Realm runWithDefault Realm java org eclipse internal workbench swt PartRenderingEngine PartRenderingEngine java org eclipse internal workbench Workbench createAndRunUI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 org eclipse equinox launcher Main main Main java Caused org eclipse core runtime CoreException Add Annotations generated change org eclipse jdt internal corext CompilationUnitRewriteOperationsFix createChange CompilationUnitRewriteOperationsFix java org eclipse jdt internal corext CleanUpRefactoring calculateChange CleanUpRefactoring java org eclipse jdt internal corext CleanUpRefactoring CleanUpASTRequestor calculateSolutions CleanUpRefactoring java org eclipse jdt internal corext CleanUpRefactoring CleanUpASTRequestor acceptAST CleanUpRefactoring java org eclipse jdt core dom CompilationUnitResolver resolve CompilationUnitResolver java org eclipse jdt core dom CompilationUnitResolver resolve CompilationUnitResolver java org eclipse jdt core dom ASTParser createASTs ASTParser java org eclipse jdt internal corext dom ASTBatchParser createASTs ASTBatchParser java org eclipse jdt internal corext CleanUpRefactoring CleanUpFixpointIterator CleanUpRefactoring java org eclipse jdt internal corext CleanUpRefactoring cleanUpProject CleanUpRefactoring java org eclipse jdt internal corext CleanUpRefactoring checkFinalConditions CleanUpRefactoring java org eclipse ltk core refactoring Refactoring checkAllConditions Refactoring java org eclipse jdt internal refactoring RefactoringExecutionHelper Operation RefactoringExecutionHelper java org eclipse jdt internal core BatchOperation executeOperation BatchOperation java org eclipse jdt internal core JavaModelOperation JavaModelOperation java org eclipse core internal resources Workspace Workspace java org eclipse jdt core JavaCore JavaCore java org eclipse jdt internal actions WorkbenchRunnableAdapter WorkbenchRunnableAdapter java org eclipse jdt internal text correction proposals FixCorrectionProposal FixCorrectionProposal java org eclipse jdt internal refactoring RefactoringExecutionHelper perform RefactoringExecutionHelper java org eclipse jdt internal refactoring RefactoringExecutionHelper perform RefactoringExecutionHelper java org eclipse jdt internal text correction proposals FixCorrectionProposal resolve FixCorrectionProposal java org eclipse jdt internal text correction CorrectionMarkerResolutionGenerator CorrectionMarkerResolution CorrectionMarkerResolutionGenerator java org eclipse internal views markers QuickFixPage QuickFixPage java org eclipse jface operation ModalContext runInCurrentThread ModalContext java org eclipse jface operation ModalContext ModalContext java org eclipse jface wizard WizardDialog WizardDialog java org eclipse internal views markers QuickFixPage performFinish QuickFixPage java org eclipse internal views markers QuickFixWizard QuickFixWizard java org eclipse jface operation ModalContext runInCurrentThread ModalContext java org eclipse jface operation ModalContext ModalContext java org eclipse jface wizard WizardDialog WizardDialog java org eclipse internal views markers QuickFixWizard performFinish QuickFixWizard java org eclipse jface wizard WizardDialog finishPressed WizardDialog java org eclipse jface wizard WizardDialog buttonPressed WizardDialog java org eclipse jface dialogs Dialog widgetSelected Dialog java org eclipse swt widgets TypedListener handleEvent TypedListener java org eclipse swt widgets EventTable sendEvent EventTable java org eclipse swt widgets Widget sendEvent Widget java org eclipse swt widgets Display runDeferredEvents Display java org eclipse swt widgets Display readAndDispatch Display java org eclipse jface window Window runEventLoop Window java org eclipse jface window Window open Window java org eclipse internal views markers QuickFixHandler execute QuickFixHandler java org eclipse internal handlers HandlerProxy execute HandlerProxy java org eclipse internal handlers HandlerProxy execute HandlerProxy java sun reflect GeneratedMethodAccessor invoke Unknown Source sun reflect DelegatingMethodAccessorImpl invoke DelegatingMethodAccessorImpl java java lang reflect Method invoke Method java org eclipse core internal MethodRequestor execute MethodRequestor java org eclipse core internal InjectorImpl invokeUsingClass InjectorImpl java org eclipse core internal InjectorImpl invoke InjectorImpl java org eclipse core contexts ContextInjectionFactory invoke ContextInjectionFactory java org eclipse core commands internal HandlerServiceImpl executeHandler HandlerServiceImpl java org eclipse bindings KeyBindingDispatcher executeCommand KeyBindingDispatcher java org eclipse bindings KeyBindingDispatcher press KeyBindingDispatcher java org eclipse bindings KeyBindingDispatcher processKeyEvent KeyBindingDispatcher java org eclipse bindings KeyBindingDispatcher filterKeySequenceBindings KeyBindingDispatcher java org eclipse bindings KeyBindingDispatcher access KeyBindingDispatcher java org eclipse bindings KeyBindingDispatcher KeyDownFilter handleEvent KeyBindingDispatcher java org eclipse swt widgets EventTable sendEvent EventTable java org eclipse swt widgets Display filterEvent Display java org eclipse swt widgets Widget sendEvent Widget java org eclipse swt widgets Widget sendEvent Widget java org eclipse swt widgets Widget sendEvent Widget java org eclipse swt widgets Widget sendKeyEvent Widget java org eclipse swt widgets Widget gtk key press event Widget java org eclipse swt widgets Control gtk key press event Control java org eclipse swt widgets Composite gtk key press event Composite java org eclipse swt widgets Widget windowProc Widget java org eclipse swt widgets Control windowProc Control java org eclipse swt widgets Tree windowProc Tree java org eclipse swt widgets Display windowProc Display java org eclipse swt internal gtk gtk main event Method org eclipse swt internal gtk gtk main event java org eclipse swt widgets Display eventProc Display java org eclipse swt internal gtk main context iteration Method org eclipse swt internal gtk main context iteration java org eclipse swt widgets Display readAndDispatch Display java org eclipse internal workbench swt PartRenderingEngine PartRenderingEngine java org eclipse core databinding observable Realm runWithDefault Realm java org eclipse internal workbench swt PartRenderingEngine PartRenderingEngine java org eclipse internal workbench Workbench createAndRunUI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 org eclipse equinox launcher Main main Main java SUBENTRY org eclipse jdt MESSAGE Add Annotations generated change</t>
  </si>
  <si>
    <t>Bug extract Invoking Extract method losing method implementation defaultMethod Invoke Refactor Extract Select defaultMethod Click button newly created method created original method removed basically method implementation lost refactoring</t>
  </si>
  <si>
    <t>Bug extract local Extract local variable replacing multiple occurrences statement MalformedTreeException target edit BadExtract meth Select execute extract local variable refactoring occurrence replaced exception thrown java lang reflect InvocationTargetException org eclipse jface operation ModalContext ModalContext java org eclipse ltk internal refactoring RefactoringWizardDialog RefactoringWizardDialog java org eclipse ltk refactoring RefactoringWizard internalPerformFinish RefactoringWizard java org eclipse ltk refactoring UserInputWizardPage performFinish UserInputWizardPage java org eclipse ltk refactoring RefactoringWizard performFinish RefactoringWizard java org eclipse ltk internal refactoring RefactoringWizardDialog okPressed RefactoringWizardDialog java org eclipse jface dialogs Dialog buttonPressed Dialog java org eclipse jface dialogs Dialog widgetSelected Dialog java org eclipse swt widgets TypedListener handleEvent TypedListener java org eclipse swt widgets EventTable sendEvent EventTable java org eclipse swt widgets Display sendEvent Display java org eclipse swt widgets Widget sendEvent Widget java org eclipse swt widgets Widget sendEvent Widget java org eclipse swt widgets Widget sendEvent Widget java org eclipse swt widgets Widget notifyListeners Widget java org eclipse swt widgets Display runDeferredEvents Display java org eclipse swt widgets Display readAndDispatch Display java org eclipse jface window Window runEventLoop Window java org eclipse jface window Window open Window java org eclipse ltk refactoring RefactoringWizardOpenOperation RefactoringWizardOpenOperation java org eclipse swt custom BusyIndicator showWhile BusyIndicator java org eclipse ltk refactoring RefactoringWizardOpenOperation RefactoringWizardOpenOperation java org eclipse ltk refactoring RefactoringWizardOpenOperation RefactoringWizardOpenOperation java org eclipse jdt internal refactoring actions RefactoringStarter activate RefactoringStarter java org eclipse jdt actions ExtractTempAction ExtractTempAction java org eclipse jdt actions SelectionDispatchAction dispatchRun SelectionDispatchAction java org eclipse jdt actions SelectionDispatchAction SelectionDispatchAction java org eclipse jface action Action runWithEvent Action java org eclipse jface action ActionContributionItem handleWidgetSelection ActionContributionItem java org eclipse jface action ActionContributionItem access ActionContributionItem java org eclipse jface action ActionContributionItem handleEvent ActionContributionItem java org eclipse swt widgets EventTable sendEvent EventTable java org eclipse swt widgets Display sendEvent Display java org eclipse swt widgets Widget sendEvent Widget java org eclipse swt widgets Widget sendEvent Widget java org eclipse swt widgets Widget sendEvent Widget java org eclipse swt widgets Widget notifyListeners Widget java org eclipse swt widgets Display runDeferredEvents Display java org eclipse swt widgets Display readAndDispatch Display java org eclipse internal workbench swt PartRenderingEngine PartRenderingEngine java org eclipse core databinding observable Realm runWithDefault Realm java org eclipse internal workbench swt PartRenderingEngine PartRenderingEngine java org eclipse internal workbench Workbench createAndRunUI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 org eclipse equinox launcher Main main Main java Caused org eclipse text edits MalformedTreeException target edit org eclipse text edits CopySourceEdit performConsistencyCheck CopySourceEdit java org eclipse text edits TextEdit traverseConsistencyCheck TextEdit java org eclipse text edits CopySourceEdit traverseConsistencyCheck CopySourceEdit java org eclipse text edits TextEdit traverseConsistencyCheck TextEdit java org eclipse text edits TextEdit traverseConsistencyCheck TextEdit java org eclipse text edits TextEdit traverseConsistencyCheck TextEdit java org eclipse text edits TextEditProcessor checkIntegrityDo TextEditProcessor java org eclipse text edits TextEdit dispatchCheckIntegrity TextEdit java org eclipse text edits TextEditProcessor performEdits TextEditProcessor java org eclipse ltk core refactoring TextChange getPreviewDocument TextChange java org eclipse ltk core refactoring TextChange getPreviewDocument TextChange java org eclipse ltk core refactoring TextChange getPreviewContent TextChange java org eclipse jdt internal corext refactoring code ExtractTempRefactoring checkNewSource ExtractTempRefactoring java org eclipse jdt internal corext refactoring code ExtractTempRefactoring checkFinalConditions ExtractTempRefactoring java org eclipse ltk core refactoring CheckConditionsOperation CheckConditionsOperation java org eclipse ltk core refactoring CreateChangeOperation CreateChangeOperation java org eclipse ltk core refactoring PerformChangeOperation PerformChangeOperation java org eclipse core internal resources Workspace Workspace java org eclipse ltk internal refactoring WorkbenchRunnableAdapter WorkbenchRunnableAdapter java org eclipse jface operation ModalContext ModalContextThread ModalContext java</t>
  </si>
  <si>
    <t>Bug Sort Members IAE Comparison method violates general contract Created attachment details Source file error cleanup applied stack trace reproduced generated cleanup operation attached source file cleanup function configured operations Change accesses members declaring type Change indirect accesses members direct accesses accesses subtypes Convert control statement bodies block Convert loops enhanced loops Add modifier fields Add modifier local variables Remove unused imports Add missing Override annotations Add missing Override annotations implementations methods Add missing Deprecated annotations Remove unnecessary casts Remove unnecessary NLS tags Sort members excluding fields enum constants initializers Organize imports Format source code Remove trailing white spaces lines Correct indentation eclipse buildId java version java vendor Oracle Corporation BootLoader constants linux ARCH gtk Framework arguments product org eclipse epp classic product Command arguments linux gtk arch product org eclipse epp classic product Error Thu PDT Internal Error java lang reflect InvocationTargetException org eclipse jface operation ModalContext ModalContext java org eclipse jface wizard WizardDialog WizardDialog java org eclipse ltk refactoring RefactoringWizard createChange RefactoringWizard java org eclipse ltk refactoring RefactoringWizard computeUserInputSuccessorPage RefactoringWizard java org eclipse ltk refactoring UserInputWizardPage computeSuccessorPage UserInputWizardPage java org eclipse ltk refactoring UserInputWizardPage getNextPage UserInputWizardPage java org eclipse jdt internal CleanUpRefactoringWizard CleanUpConfigurationPage getNextPage CleanUpRefactoringWizard java org eclipse jface wizard WizardDialog nextPressed WizardDialog java org eclipse jface wizard WizardDialog buttonPressed WizardDialog java org eclipse jface dialogs Dialog widgetSelected Dialog java org eclipse swt widgets TypedListener handleEvent TypedListener java org eclipse swt widgets EventTable sendEvent EventTable java org eclipse swt widgets Widget sendEvent Widget java org eclipse swt widgets Display runDeferredEvents Display java org eclipse swt widgets Display readAndDispatch Display java org eclipse jface window Window runEventLoop Window java org eclipse jface window Window open Window java org eclipse ltk refactoring RefactoringWizardOpenOperation RefactoringWizardOpenOperation java org eclipse swt custom BusyIndicator showWhile BusyIndicator java org eclipse ltk refactoring RefactoringWizardOpenOperation RefactoringWizardOpenOperation java org eclipse ltk refactoring RefactoringWizardOpenOperation RefactoringWizardOpenOperation java org eclipse jdt internal refactoring actions RefactoringStarter activate RefactoringStarter java org eclipse jdt internal corext refactoring RefactoringExecutionStarter startCleanupRefactoring RefactoringExecutionStarter java org eclipse jdt internal actions AllCleanUpsAction performRefactoring AllCleanUpsAction java org eclipse jdt internal actions CleanUpAction CleanUpAction java org eclipse jdt internal actions CleanUpAction CleanUpAction java org eclipse jdt actions SelectionDispatchAction dispatchRun SelectionDispatchAction java org eclipse jdt actions SelectionDispatchAction SelectionDispatchAction java org eclipse jface action Action runWithEvent Action java org eclipse jface action ActionContributionItem handleWidgetSelection ActionContributionItem java org eclipse jface action ActionContributionItem access ActionContributionItem java org eclipse jface action ActionContributionItem handleEvent ActionContributionItem java org eclipse swt widgets EventTable sendEvent EventTable java org eclipse swt widgets Widget sendEvent Widget java org eclipse swt widgets Display runDeferredEvents Display java org eclipse swt widgets Display readAndDispatch Display java org eclipse internal workbench swt PartRenderingEngine PartRenderingEngine java org eclipse core databinding observable Realm runWithDefault Realm java org eclipse internal workbench swt PartRenderingEngine PartRenderingEngine java org eclipse internal workbench Workbench createAndRunUI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 org eclipse equinox launcher Main main Main java Caused java lang IllegalArgumentException Comparison method violates general contract java util TimSort mergeHi TimSort java java util TimSort mergeAt TimSort java java util TimSort mergeForceCollapse TimSort java java util TimSort sort TimSort java java util TimSort sort TimSort java java util Arrays sort Arrays java java util Collections sort Collections java org eclipse jdt internal core SortElementsOperation sortElements SortElementsOperation java org eclipse jdt internal core SortElementsOperation visit SortElementsOperation java org eclipse jdt core dom TypeDeclaration accept TypeDeclaration java org eclipse jdt core dom ASTNode accept ASTNode java org eclipse jdt core dom ASTNode acceptChildren ASTNode java org eclipse jdt core dom CompilationUnit accept CompilationUnit java org eclipse jdt core dom ASTNode accept ASTNode java org eclipse jdt internal core SortElementsOperation sortCompilationUnit SortElementsOperation java org eclipse jdt internal core SortElementsOperation calculateEdit SortElementsOperation java org eclipse jdt core util CompilationUnitSorter sort CompilationUnitSorter java org eclipse jdt internal corext SortMembersFix createCleanUp SortMembersFix java org eclipse jdt internal SortMembersCleanUp createFix SortMembersCleanUp java org eclipse jdt internal corext CleanUpRefactoring calculateChange CleanUpRefactoring java org eclipse jdt internal corext CleanUpRefactoring CleanUpASTRequestor calculateSolutions CleanUpRefactoring java org eclipse jdt internal corext CleanUpRefactoring CleanUpASTRequestor acceptAST CleanUpRefactoring java org eclipse jdt core dom CompilationUnitResolver resolve CompilationUnitResolver java org eclipse jdt core dom CompilationUnitResolver resolve CompilationUnitResolver java org eclipse jdt core dom ASTParser createASTs ASTParser java org eclipse jdt internal corext dom ASTBatchParser createASTs ASTBatchParser java org eclipse jdt internal corext CleanUpRefactoring CleanUpFixpointIterator CleanUpRefactoring java org eclipse jdt internal corext CleanUpRefactoring cleanUpProject CleanUpRefactoring java org eclipse jdt internal corext CleanUpRefactoring checkFinalConditions CleanUpRefactoring java org eclipse ltk core refactoring CheckConditionsOperation CheckConditionsOperation java org eclipse ltk core refactoring CreateChangeOperation CreateChangeOperation java org eclipse core internal resources Workspace Workspace java org eclipse ltk internal refactoring WorkbenchRunnableAdapter WorkbenchRunnableAdapter java org eclipse jface operation ModalContext ModalContextThread ModalContext java Root exception java lang IllegalArgumentException Comparison method violates general contract java util TimSort mergeHi TimSort java java util TimSort mergeAt TimSort java java util TimSort mergeForceCollapse TimSort java java util TimSort sort TimSort java java util TimSort sort TimSort java java util Arrays sort Arrays java java util Collections sort Collections java org eclipse jdt internal core SortElementsOperation sortElements SortElementsOperation java org eclipse jdt internal core SortElementsOperation visit SortElementsOperation java org eclipse jdt core dom TypeDeclaration accept TypeDeclaration java org eclipse jdt core dom ASTNode accept ASTNode java org eclipse jdt core dom ASTNode acceptChildren ASTNode java org eclipse jdt core dom CompilationUnit accept CompilationUnit java org eclipse jdt core dom ASTNode accept ASTNode java org eclipse jdt internal core SortElementsOperation sortCompilationUnit SortElementsOperation java org eclipse jdt internal core SortElementsOperation calculateEdit SortElementsOperation java org eclipse jdt core util CompilationUnitSorter sort CompilationUnitSorter java org eclipse jdt internal corext SortMembersFix createCleanUp SortMembersFix java org eclipse jdt internal SortMembersCleanUp createFix SortMembersCleanUp java org eclipse jdt internal corext CleanUpRefactoring calculateChange CleanUpRefactoring java org eclipse jdt internal corext CleanUpRefactoring CleanUpASTRequestor calculateSolutions CleanUpRefactoring java org eclipse jdt internal corext CleanUpRefactoring CleanUpASTRequestor acceptAST CleanUpRefactoring java org eclipse jdt core dom CompilationUnitResolver resolve CompilationUnitResolver java org eclipse jdt core dom CompilationUnitResolver resolve CompilationUnitResolver java org eclipse jdt core dom ASTParser createASTs ASTParser java org eclipse jdt internal corext dom ASTBatchParser createASTs ASTBatchParser java org eclipse jdt internal corext CleanUpRefactoring CleanUpFixpointIterator CleanUpRefactoring java org eclipse jdt internal corext CleanUpRefactoring cleanUpProject CleanUpRefactoring java org eclipse jdt internal corext CleanUpRefactoring checkFinalConditions CleanUpRefactoring java org eclipse ltk core refactoring CheckConditionsOperation CheckConditionsOperation java org eclipse ltk core refactoring CreateChangeOperation CreateChangeOperation java org eclipse core internal resources Workspace Workspace java org eclipse ltk internal refactoring WorkbenchRunnableAdapter WorkbenchRunnableAdapter java org eclipse jface operation ModalContext ModalContextThread ModalContext java</t>
  </si>
  <si>
    <t>Bug nls tooling flagged missing NLS key Version Build scanning org eclipse jface search Undefined MenuManager java org eclipse jface action matches matches ExternalActionManager ICallback callback ExternalActionManager getInstance getCallback ExternalActionManager ICallback highlighted flagged jface</t>
  </si>
  <si>
    <t>Bug extract AFE selecting change refactoring Preview Test click select Refactor Extract click Preview arrow button Select Change expands change node Add selected input details Error logged Error Log view org eclipse core runtime AssertionFailedException assertion failed org eclipse core runtime isTrue java org eclipse core runtime isTrue java org eclipse ltk core refactoring TextChange getCurrentContent TextChange java org eclipse ltk internal refactoring TextEditChangePreviewViewer setInput TextEditChangePreviewViewer java</t>
  </si>
  <si>
    <t>Bug inline Invalid inline constant inline temp refactorings lambda expressions perform Refactor Inline comments FunctionalInterface foo fun foo Inline AFE Inline foo Invalid inlining fun Valid inlining fun java lang reflect InvocationTargetException Caused org eclipse core runtime AssertionFailedException assertion failed org eclipse core runtime isTrue java org eclipse core runtime isTrue java org eclipse jdt internal corext dom fragments ASTFragmentFactory FragmentFactory setFragment ASTFragmentFactory java org eclipse jdt internal corext dom fragments ASTFragmentFactory FragmentForFullSubtreeFactory visit ASTFragmentFactory java org eclipse jdt internal corext dom HierarchicalASTVisitor visit HierarchicalASTVisitor java org eclipse jdt internal corext dom HierarchicalASTVisitor visit HierarchicalASTVisitor java org eclipse jdt core dom SimpleName accept SimpleName java org eclipse jdt core dom ASTNode accept ASTNode java org eclipse jdt core dom ASTNode acceptChild ASTNode java org eclipse jdt core dom LambdaExpression accept LambdaExpression java org eclipse jdt core dom ASTNode accept ASTNode java org eclipse jdt internal corext dom fragments ASTFragmentFactory FragmentFactory createFragment ASTFragmentFactory java org eclipse jdt internal corext dom fragments ASTFragmentFactory FragmentForFullSubtreeFactory createFragmentFor ASTFragmentFactory java org eclipse jdt internal corext dom fragments ASTFragmentFactory createFragmentForFullSubtree ASTFragmentFactory java org eclipse jdt internal corext refactoring code InlineConstantRefactoring checkInitializer InlineConstantRefactoring java org eclipse jdt internal corext refactoring code InlineConstantRefactoring checkInitialConditions InlineConstantRefactoring java org eclipse ltk core refactoring CheckConditionsOperation CheckConditionsOperation java foo Invalid inlining fun Valid inlining</t>
  </si>
  <si>
    <t>Bug organize imports Ctrl Shift creates imports methods Ctrl Shift unqualify calls methods JDT generates unresolvable imports reproduce code Snippet foo Snippet bar Position cursor bar invocation press Ctrl Shift JDT creates method bar naturally resolved leads compile error code snippet artifical isn moving methods invocations remain qualified moved method resides invoking code bug manually declaring moved method result snippet rid qualified invocations Ctrl Shift</t>
  </si>
  <si>
    <t>Bug PropertiesFileQuickAssistTest testRemoveProperty testRemoveProperty failed PropertiesFileQuickAssistTest testRemoveProperty testRemoveProperty failed http download eclipse org eclipse downloads drops testresults html org eclipse jdt tests macosx cocoa html nls file expected String Test String Test String Test junit framework ComparisonFailure nls file expected String Test String Test String Test org eclipse jdt tests quickfix PropertiesFileQuickAssistTest assertEqualLines PropertiesFileQuickAssistTest java org eclipse jdt tests quickfix PropertiesFileQuickAssistTest checkContentOfCu PropertiesFileQuickAssistTest java org eclipse jdt tests quickfix PropertiesFileQuickAssistTest testRemoveProperty PropertiesFileQuickAssistTest java junit extensions TestDecorator basicRun TestDecorator java junit extensions TestSetup protect TestSetup java junit extensions TestSetup TestSetup java junit extensions TestDecorator basicRun TestDecorator java junit extensions TestSetup protect TestSetup java junit extensions TestSetup TestSetup java junit extensions TestDecorator basicRun TestDecorator java junit extensions TestSetup protect TestSetup java junit extensions TestSetup TestSetup java org eclipse test EclipseTestRunner EclipseTestRunner java org eclipse test EclipseTestRunner EclipseTestRunner java org eclipse test UITestApplication UITestApplication java org eclipse swt widgets RunnableLock RunnableLock java org eclipse swt widgets Synchronizer runAsyncMessages Synchronizer java org eclipse swt widgets Display runAsyncMessages Display java org eclipse swt widgets Display readAndDispatch Display java org eclipse internal workbench swt PartRenderingEngine PartRenderingEngine java org eclipse core databinding observable Realm runWithDefault Realm java org eclipse internal workbench swt PartRenderingEngine PartRenderingEngine java org eclipse internal workbench Workbench createAndRunUI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test UITestApplication runApplication UITestApplication java org eclipse test UITestApplication UITestApplication java org eclipse test UITestApplication start UITestApplication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org eclipse equinox launcher Main invokeFramework Main java org eclipse equinox launcher Main basicRun Main java org eclipse equinox launcher Main Main java org eclipse equinox launcher Main main Main java org eclipse core launcher Main main Main java nls file expected String Test String Test String Test String Test junit framework ComparisonFailure nls file expected String Test String Test String Test String Test org eclipse jdt tests quickfix PropertiesFileQuickAssistTest assertEqualLines PropertiesFileQuickAssistTest java org eclipse jdt tests quickfix PropertiesFileQuickAssistTest checkContentOfCu PropertiesFileQuickAssistTest java org eclipse jdt tests quickfix PropertiesFileQuickAssistTest testRemoveProperty PropertiesFileQuickAssistTest java junit extensions TestDecorator basicRun TestDecorator java junit extensions TestSetup protect TestSetup java junit extensions TestSetup TestSetup java junit extensions TestDecorator basicRun TestDecorator java junit extensions TestSetup protect TestSetup java junit extensions TestSetup TestSetup java junit extensions TestDecorator basicRun TestDecorator java junit extensions TestSetup protect TestSetup java junit extensions TestSetup TestSetup java org eclipse test EclipseTestRunner EclipseTestRunner java org eclipse test EclipseTestRunner EclipseTestRunner java org eclipse test UITestApplication UITestApplication java org eclipse swt widgets RunnableLock RunnableLock java org eclipse swt widgets Synchronizer runAsyncMessages Synchronizer java org eclipse swt widgets Display runAsyncMessages Display java org eclipse swt widgets Display readAndDispatch Display java org eclipse internal workbench swt PartRenderingEngine PartRenderingEngine java org eclipse core databinding observable Realm runWithDefault Realm java org eclipse internal workbench swt PartRenderingEngine PartRenderingEngine java org eclipse internal workbench Workbench createAndRunUI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test UITestApplication runApplication UITestApplication java org eclipse test UITestApplication UITestApplication java org eclipse test UITestApplication start UITestApplication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org eclipse equinox launcher Main invokeFramework Main java org eclipse equinox launcher Main basicRun Main java org eclipse equinox launcher Main Main java org eclipse equinox launcher Main main Main java org eclipse core launcher Main main Main java</t>
  </si>
  <si>
    <t>Bug generalize type Generalize Type adds semantics existing simple names Created attachment details BETA JAVA org eclipse jdt core dom ASTConverter generalize type reference org eclipse jdt internal compiler ast LambdaExpression org eclipse jdt internal compiler ast Expression refactoring Expression homonym enclosing org eclipse jdt core dom</t>
  </si>
  <si>
    <t>Bug Rerunning test JUnit view launching test thread rerun test selecting JUnit test view context menu test launch happening thread build launch enabled project build invoked thread Eclipse frozen test launch process working patch avoid delegating rerun config launching DebugUITools launch attach bug sample stack trace captured freeze java UnixFileSystem createDirectory Method java File mkdir File java java File mkdirs File java org eclipse core internal filesystem local LocalFile mkdir LocalFile java org eclipse core internal localstore FileSystemResourceManager write FileSystemResourceManager java org eclipse core internal resources Folder internalCreate Folder java org eclipse core internal resources Folder create Folder java org eclipse jdt internal core builder AbstractImageBuilder createFolder AbstractImageBuilder java org eclipse jdt internal core builder AbstractImageBuilder visit AbstractImageBuilder java org eclipse core internal resources Resource visitElement Resource java org eclipse core internal watson ElementTreeIterator doIteration ElementTreeIterator java org eclipse core internal watson ElementTreeIterator doIteration ElementTreeIterator java org eclipse core internal watson ElementTreeIterator doIteration ElementTreeIterator java org eclipse core internal watson ElementTreeIterator doIteration ElementTreeIterator java org eclipse core internal watson ElementTreeIterator doIteration ElementTreeIterator java org eclipse core internal watson ElementTreeIterator doIteration ElementTreeIterator java org eclipse core internal watson ElementTreeIterator doIteration ElementTreeIterator java org eclipse core internal watson ElementTreeIterator iterate ElementTreeIterator java org eclipse core internal resources Resource accept Resource java org eclipse core internal resources Resource accept Resource java org eclipse jdt internal core builder AbstractImageBuilder addAllSourceFiles AbstractImageBuilder java org eclipse jdt internal core builder BatchImageBuilder build BatchImageBuilder java org eclipse jdt internal core builder JavaBuilder buildAll JavaBuilder java org eclipse jdt internal core builder JavaBuilder build JavaBuilder java org eclipse core internal events BuildManager BuildManager java org eclipse core runtime SafeRunner SafeRunner java org eclipse core internal events BuildManager basicBuild BuildManager java org eclipse core internal events BuildManager basicBuild BuildManager java org eclipse core internal events BuildManager BuildManager java org eclipse core runtime SafeRunner SafeRunner java org eclipse core internal events BuildManager basicBuild BuildManager java org eclipse core internal events BuildManager basicBuild BuildManager java org eclipse core internal events BuildManager build BuildManager java org eclipse core internal resources Project Project java org eclipse core internal resources Workspace Workspace java org eclipse core internal resources Project internalBuild Project java org eclipse core internal resources Project build Project java org eclipse debug core model LaunchConfigurationDelegate LaunchConfigurationDelegate java org eclipse core internal resources Workspace Workspace java org eclipse core internal resources Workspace Workspace java org eclipse debug core model LaunchConfigurationDelegate buildProjects LaunchConfigurationDelegate java org eclipse debug core model LaunchConfigurationDelegate buildForLaunch LaunchConfigurationDelegate java org eclipse debug internal core LaunchConfiguration launch LaunchConfiguration java org eclipse debug internal core LaunchConfiguration launch LaunchConfiguration java org eclipse jdt internal junit model TestRunSession rerunTest TestRunSession java org eclipse jdt internal junit TestRunnerViewPart rerunTest TestRunnerViewPart java org eclipse jdt internal junit RerunAction RerunAction java org eclipse jface action Action runWithEvent Action java org eclipse jface action ActionContributionItem handleWidgetSelection ActionContributionItem java org eclipse jface action ActionContributionItem access ActionContributionItem java org eclipse jface action ActionContributionItem handleEvent ActionContributionItem java org eclipse swt widgets EventTable sendEvent EventTable java org eclipse swt widgets Widget sendEvent Widget java org eclipse swt widgets Display runDeferredEvents Display java org eclipse swt widgets Display readAndDispatch Display java</t>
  </si>
  <si>
    <t>Bug quick assist extract method Calling extract method selection select code character extract method error dialog indication Selection ends comment foo comment</t>
  </si>
  <si>
    <t>Bug Clean Refactoring report file caused exception Eclipse code formatter crashes exception handling character encoding Performed code formatting project level Java files Expected code formatted template Actual formatter threw exception characters mapped character encoding change encoding remove characters supported character encoding problems root exception exception details doesn file exception occurred dig files Configuration Details Product Eclipse org eclipse epp jee product Installed Features org eclipse jdt</t>
  </si>
  <si>
    <t>Bug tests tycho surefire plugin bug initially created clone Bug order entry barrier contribution execution unit tests helpful tests tycho surefire plugin simple mvn clean verify</t>
  </si>
  <si>
    <t>Bug ImageDescriptorRegistry hookDisplay SWT Invalid thread access Eclipse Kepler appears NewJavaProjectWizardPageTwo SWT Invalid Thread Access Bndtools problem reproduced reproduce create workspace Bndtools perspective create Bndtools OSGi project Invalid Thread Access workaround delete project created create key brand workspace stack trace org eclipse swt SWTException Invalid thread access org eclipse swt SWT error SWT java org eclipse swt SWT error SWT java org eclipse swt SWT error SWT java org eclipse swt widgets Display error Display java org eclipse swt widgets Display checkDevice Display java org eclipse swt widgets Display disposeExec Display java org eclipse jdt internal viewsupport ImageDescriptorRegistry hookDisplay ImageDescriptorRegistry java org eclipse jdt internal viewsupport ImageDescriptorRegistry init ImageDescriptorRegistry java org eclipse jdt internal JavaPlugin internalGetImageDescriptorRegistry JavaPlugin java org eclipse jdt internal JavaPlugin getImageDescriptorRegistry JavaPlugin java org eclipse jdt internal wizards buildpaths CPListLabelProvider init CPListLabelProvider java org eclipse jdt internal wizards buildpaths BuildPathsBlock init BuildPathsBlock java org eclipse jdt wizards JavaCapabilityConfigurationPage getBuildPathsBlock JavaCapabilityConfigurationPage java org eclipse jdt wizards JavaCapabilityConfigurationPage init JavaCapabilityConfigurationPage java org eclipse jdt wizards NewJavaProjectWizardPageTwo initializeBuildPath NewJavaProjectWizardPageTwo java bndtools wizards project NewBndProjectWizardPageTwo initializeBuildPath NewBndProjectWizardPageTwo java org eclipse jdt wizards NewJavaProjectWizardPageTwo updateProject NewJavaProjectWizardPageTwo java org eclipse jdt wizards NewJavaProjectWizardPageTwo performFinish NewJavaProjectWizardPageTwo java org eclipse jdt internal wizards JavaProjectWizard finishPage JavaProjectWizard java org eclipse jdt internal wizards NewElementWizard NewElementWizard java org eclipse jdt internal core BatchOperation executeOperation BatchOperation java org eclipse jdt internal core JavaModelOperation JavaModelOperation java org eclipse core internal resources Workspace Workspace java org eclipse jdt core JavaCore JavaCore java org eclipse jdt internal actions WorkbenchRunnableAdapter WorkbenchRunnableAdapter java org eclipse jface operation ModalContext ModalContextThread ModalContext java</t>
  </si>
  <si>
    <t>Bug ltk junit framework ComparisonFailure Unexpected failure Version Build Tests started fail JDK org eclipse ltk core refactoring tests testReadDescriptor testReadDescriptor Expected refactoring descriptor equal actual expected comment arguments arg version flags comment arguments version arg flags junit framework ComparisonFailure Expected refactoring descriptor equal actual expected comment arguments arg version flags comment arguments version arg flags org eclipse ltk core refactoring tests history RefactoringHistorySerializationTests compareReadHistory RefactoringHistorySerializationTests java org eclipse ltk core refactoring tests history RefactoringHistorySerializationTests testReadDescriptor RefactoringHistorySerializationTests java org eclipse test EclipseTestRunner EclipseTestRunner java org eclipse test EclipseTestRunner EclipseTestRunner java org eclipse test UITestApplication UITestApplication java org eclipse swt widgets RunnableLock RunnableLock java org eclipse swt widgets Synchronizer runAsyncMessages Synchronizer java org eclipse swt widgets Display runAsyncMessages Display java org eclipse swt widgets Display readAndDispatch Display java org eclipse internal workbench swt PartRenderingEngine PartRenderingEngine java org eclipse core databinding observable Realm runWithDefault Realm java org eclipse internal workbench swt PartRenderingEngine PartRenderingEngine java org eclipse internal workbench Workbench createAndRunUI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test UITestApplication runApplication UITestApplication java org eclipse test UITestApplication UITestApplication java org eclipse test UITestApplication start UITestApplication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org eclipse equinox launcher Main invokeFramework Main java org eclipse equinox launcher Main basicRun Main java org eclipse equinox launcher Main Main java org eclipse equinox launcher Main main Main java org eclipse core launcher Main main Main java Steps Reproduce eclipse Automated Tests automated tests jdk Install jdk http jdk java net download html ltkcorerefactoringtests failures reproducible solaris windows bit</t>
  </si>
  <si>
    <t>Bug render method adornment Created attachment details BETA JAVA method adornment method AFAIK didn add outline bit crowded method missing problematic views Search Type Hierarchy Quick Outline Hierarchy abstractness method additional knowledge declaring type methods interfaces worse methods identify implementation methods regular instance methods disagree change solution</t>
  </si>
  <si>
    <t>Bug quick assist AIOOB exception Convert anonymous creation test foo String Ctrl place caret press Ctrl warning AIOOB logged Error log Select quick assist Convert anonymous creation press Enter AIOOB exception java lang ArrayIndexOutOfBoundsException org eclipse jdt internal corext codemanipulation StubUtility createParameters StubUtility java org eclipse jdt internal corext codemanipulation StubUtility createImplementationStub StubUtility java org eclipse jdt internal corext LambdaExpressionsFix CreateAnonymousClassCreationOperation rewriteAST LambdaExpressionsFix java org eclipse jdt internal corext CompilationUnitRewriteOperationsFix createChange CompilationUnitRewriteOperationsFix java org eclipse jdt internal text correction proposals FixCorrectionProposal createTextChange FixCorrectionProposal java org eclipse jdt text java correction CUCorrectionProposal createChange CUCorrectionProposal java</t>
  </si>
  <si>
    <t>Bug mark occurrances Selected list exception highlights method call lambda block selecting IOException getterMaker declaration method returned lambda block highlighted java IOException ExtraInsideLambda Getter IOException Place caret IOException declaration method call lambda highlighted versions work expected Getter getterMaker Getter getter IOException getter getter versions work expected expected declarations needed Getter getterMaker Getter getter getter expected declarations highlight method selected Getter getterMaker Getter getter IOException getter Getter Override IOException getter</t>
  </si>
  <si>
    <t>Bug quick Wrong declaration produced wildcard capture exception type Tested BETA JAVA binaries updated today steps reproduce problem Add AddThrows Getter Exception main Getter getter getter uncomment press CTRL select add surround quick getter Uncomment getter Hover mouse uncommented select Add declaration quick NPE logged Selecting Surround exception Pressing CTRL hovering NPE time logged warning jface text Error Details Mon Dec EET Message Unhandled event loop exception Severity Error Product Eclipse SDK org eclipse sdk ide Plugin org eclipse Session Data eclipse buildId java version java vendor Oracle Corporation BootLoader constants win ARCH win Command arguments win win arch Exception Stack Trace java lang NullPointerException org eclipse jdt internal corext dom ASTNodeFactory newType ASTNodeFactory java org eclipse jdt internal text correction proposals ChangeMethodSignatureProposal modifyExceptions ChangeMethodSignatureProposal java org eclipse jdt internal text correction proposals ChangeMethodSignatureProposal getRewrite ChangeMethodSignatureProposal java org eclipse jdt text java correction ASTRewriteCorrectionProposal addEdits ASTRewriteCorrectionProposal java org eclipse jdt text java correction CUCorrectionProposal createTextChange CUCorrectionProposal java org eclipse jdt text java correction CUCorrectionProposal createChange CUCorrectionProposal java org eclipse jdt text java correction ChangeCorrectionProposal getChange ChangeCorrectionProposal java org eclipse jdt text java correction ChangeCorrectionProposal performChange ChangeCorrectionProposal java org eclipse jdt internal text correction proposals LinkedCorrectionProposal performChange LinkedCorrectionProposal java org eclipse jdt text java correction CUCorrectionProposal apply CUCorrectionProposal java org eclipse jdt internal text java hover AbstractAnnotationHover AnnotationInformationControl apply AbstractAnnotationHover java org eclipse jdt internal text java hover AbstractAnnotationHover AnnotationInformationControl access AbstractAnnotationHover java org eclipse jdt internal text java hover AbstractAnnotationHover AnnotationInformationControl widgetSelected AbstractAnnotationHover java org eclipse swt widgets TypedListener handleEvent TypedListener java org eclipse swt widgets EventTable sendEvent EventTable java org eclipse swt widgets Widget sendEvent Widget java org eclipse swt widgets Widget sendEvent Widget java org eclipse swt widgets Widget sendSelectionEvent Widget java org eclipse swt widgets Link wmNotifyChild Link java org eclipse swt widgets Control wmNotify Control java org eclipse swt widgets Composite wmNotify Composite java org eclipse swt widgets Control NOTIFY Control java org eclipse swt widgets Control windowProc Control java org eclipse swt widgets Display windowProc Display java org eclipse swt internal win CallWindowProcW Method org eclipse swt internal win CallWindowProc java org eclipse swt widgets Link callWindowProc Link java org eclipse swt widgets Widget wmLButtonUp Widget java org eclipse swt widgets Control LBUTTONUP Control java org eclipse swt widgets Link LBUTTONUP Link java org eclipse swt widgets Control windowProc Control java org eclipse swt widgets Display windowProc Display java org eclipse swt internal win DispatchMessageW Method org eclipse swt internal win DispatchMessage java org eclipse swt widgets Display readAndDispatch Display java org eclipse internal workbench swt PartRenderingEngine PartRenderingEngine java org eclipse core databinding observable Realm runWithDefault Realm java org eclipse internal workbench swt PartRenderingEngine PartRenderingEngine java org eclipse internal workbench Workbench createAndRunUI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 org eclipse equinox launcher Main main Main java</t>
  </si>
  <si>
    <t>Bug Replace References PackageQualifiedType NameQualifiedType bug</t>
  </si>
  <si>
    <t>Bug Handle TypeParameter annotations change modifiers jdt core Bug</t>
  </si>
  <si>
    <t>Bug quick Missing quick IProblem UndefinedName don report IProblem undefinedType report UndefinedName grammar discriminate java util Arrays java util List java util function Function main String args Function List String String func ArrayList toString System println func apply Arrays asList</t>
  </si>
  <si>
    <t>Bug quick Expression unchecked conversion Replace quick insert wild cards compile error code method Collection Number coll main String args method Collections EMPTY LIST method call warning Type safety expression type List unchecked conversion conform Collection Number quick btw situations replaces method Collections Number emptyList compile error Collections Number generally bound type parameter Object type argument simply obvious quick multiple bounds quick attempted Number Comparable method Collection coll</t>
  </si>
  <si>
    <t>Bug JUnit test failures AddUnimplementedMethodsTest http download eclipse org eclipse downloads drops testresults html org eclipse jdt tests win win html test failures AddUnimplementedMethodsTest reproduced running tests locally workspace reproducible performing Override methods action runtime</t>
  </si>
  <si>
    <t>Bug quick assist NPE LocalCorrectionsSubProcessor getUnusedObjectAllocationProposals constructor warning unused object allocations turned invoke Quick Assist warning constructor NPE org eclipse jdt internal text correction LocalCorrectionsSubProcessor getUnusedObjectAllocationProposals LocalCorrectionsSubProcessor java question ITypeBinding returnTypeBinding method getReturnType resolveBinding hover method getReturnType Returns type primitive type constructor reason method call create reduced version reproduction full stack trace java lang NullPointerException org eclipse jdt internal text correction LocalCorrectionsSubProcessor getUnusedObjectAllocationProposals LocalCorrectionsSubProcessor java org eclipse jdt internal text correction QuickFixProcessor process QuickFixProcessor java org eclipse jdt internal text correction QuickFixProcessor getCorrections QuickFixProcessor java org eclipse jdt internal text correction JavaCorrectionProcessor SafeCorrectionCollector safeRun JavaCorrectionProcessor java org eclipse jdt internal text correction JavaCorrectionProcessor SafeCorrectionProcessorAccess JavaCorrectionProcessor java org eclipse core runtime SafeRunner SafeRunner java org eclipse jdt internal text correction JavaCorrectionProcessor SafeCorrectionProcessorAccess process JavaCorrectionProcessor java org eclipse jdt internal text correction JavaCorrectionProcessor collectCorrections JavaCorrectionProcessor java org eclipse jdt internal text correction JavaCorrectionProcessor collectProposals JavaCorrectionProcessor java org eclipse jdt internal text correction JavaCorrectionProcessor computeQuickAssistProposals JavaCorrectionProcessor java org eclipse jface text quickassist QuickAssistAssistant ContentAssistProcessor computeCompletionProposals QuickAssistAssistant java org eclipse jface text contentassist ContentAssistant computeCompletionProposals ContentAssistant java org eclipse jface text contentassist CompletionProposalPopup computeProposals CompletionProposalPopup java org eclipse jface text contentassist CompletionProposalPopup access CompletionProposalPopup java org eclipse jface text contentassist CompletionProposalPopup CompletionProposalPopup java org eclipse swt custom BusyIndicator showWhile BusyIndicator java org eclipse jface text contentassist CompletionProposalPopup showProposals CompletionProposalPopup java org eclipse jface text contentassist ContentAssistant showPossibleCompletions ContentAssistant java org eclipse jface text quickassist QuickAssistAssistant showPossibleQuickAssists QuickAssistAssistant java org eclipse jdt internal text correction JavaCorrectionAssistant showPossibleQuickAssists JavaCorrectionAssistant java org eclipse jdt internal javaeditor CompilationUnitEditor AdaptedSourceViewer doOperation CompilationUnitEditor java org eclipse texteditor TextOperationAction TextOperationAction java org eclipse swt custom BusyIndicator showWhile BusyIndicator java org eclipse texteditor TextOperationAction TextOperationAction java org eclipse jface action Action runWithEvent Action java org eclipse jface commands ActionHandler execute ActionHandler java org eclipse internal handlers HandlerProxy execute HandlerProxy java sun reflect GeneratedMethodAccessor invoke Unknown Source sun reflect DelegatingMethodAccessorImpl invoke DelegatingMethodAccessorImpl java java lang reflect Method invoke Method java org eclipse core internal MethodRequestor execute MethodRequestor java org eclipse core internal InjectorImpl invokeUsingClass InjectorImpl java org eclipse core internal InjectorImpl invoke InjectorImpl java org eclipse core contexts ContextInjectionFactory invoke ContextInjectionFactory java org eclipse core commands internal HandlerServiceHandler execute HandlerServiceHandler java org eclipse core commands Command executeWithChecks Command java org eclipse core commands ParameterizedCommand executeWithChecks ParameterizedCommand java org eclipse core commands internal HandlerServiceImpl executeHandler HandlerServiceImpl java org eclipse bindings KeyBindingDispatcher executeCommand KeyBindingDispatcher java org eclipse bindings KeyBindingDispatcher press KeyBindingDispatcher java org eclipse bindings KeyBindingDispatcher processKeyEvent KeyBindingDispatcher java org eclipse bindings KeyBindingDispatcher filterKeySequenceBindings KeyBindingDispatcher java org eclipse bindings KeyBindingDispatcher access KeyBindingDispatcher java org eclipse bindings KeyBindingDispatcher KeyDownFilter handleEvent KeyBindingDispatcher java org eclipse swt widgets EventTable sendEvent EventTable java org eclipse swt widgets Display filterEvent Display java org eclipse swt widgets Widget sendEvent Widget java org eclipse swt widgets Widget sendEvent Widget java org eclipse swt widgets Widget sendEvent Widget java org eclipse swt widgets Widget sendKeyEvent Widget java org eclipse swt widgets Widget sendKeyEvent Widget java org eclipse swt widgets Widget wmKeyDown Widget java org eclipse swt widgets Control KEYDOWN Control java org eclipse swt widgets Canvas KEYDOWN Canvas java org eclipse swt widgets Control windowProc Control java org eclipse swt widgets Canvas windowProc Canvas java org eclipse swt widgets Display windowProc Display java org eclipse swt internal win DispatchMessageW Method org eclipse swt internal win DispatchMessage java org eclipse swt widgets Display readAndDispatch Display java org eclipse internal workbench swt PartRenderingEngine PartRenderingEngine java org eclipse core databinding observable Realm runWithDefault Realm java org eclipse internal workbench swt PartRenderingEngine PartRenderingEngine java org eclipse internal workbench Workbench createAndRunUI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t>
  </si>
  <si>
    <t>Bug clean quick assist Convert anonymous lambda considers overridden method ambiguous target type Convert anonymous lambda considers overridden method ambiguous target type bug org eclipse jface viewers SWTFocusCellManager hookListener ColumnViewer hookListener ColumnViewer viewer viewer addSelectionChangedListener ISelectionChangedListener Override selectionChanged SelectionChangedEvent event event selection isEmpty setFocusCell addSelectionChangedListener method declared ISelectionProvider overridden Viewer</t>
  </si>
  <si>
    <t>Bug inline quick assist Delete key work Inline local variable command Quick Assist Inline local variable bound Ctrl Alt Preferences General combination activated local variable inlined pressing Delete key Delete key starts working characters selected Shift arrow key caret jumps location pressing Ctrl Ctrl Left reproduce bug source java util ArrayList java util function Supplier java util stream Collector java util stream Collectors DeleteKey inline inline collectionFactory pressing Ctrl Alt caret Supplier ArrayList collectionFactory ArrayList Collector ArrayList collection Collectors toCollection collectionFactory Steps Open Preferences General find Quick Assist Inline local variable bind key combination Ctrl Alt Arrow press Move caret middle variable collectionFactory Press Ctrl Alt Arrow key combination Press Delete doesn delete Tested Eclipse SDK Version Luna Build</t>
  </si>
  <si>
    <t>Bug ccp Don select extension file paste Follow bug scenarios Eclipse asks file behave Rename dialog copy paste file Explorer dialog pre select file extension</t>
  </si>
  <si>
    <t>Bug RenameTypePerfAcceptanceTests testCold fails reply David Williams bug comment org eclipse jdt tests refactoring tests failure failing test RenameTypePerfAcceptanceTests testCold</t>
  </si>
  <si>
    <t>Bug implementation IOOBE OptionalMessageDialog buttonPressed committers received error report Eclipse General anonymous eclipse build eclipse product org eclipse epp rcp product operating system Linux gtk java runtime version plug ins execution stack org eclipse core databinding observable org eclipse core databinding org eclipse core runtime org eclipse workbench org eclipse workbench swt org eclipse equinox app org eclipse equinox launcher org eclipse jdt org eclipse jdt org eclipse jface org eclipse jface text org eclipse swt org eclipse org eclipse ide application org eclipse ide Error Status code plugin org eclipse message Unhandled event loop exception fingerprint exception java lang ArrayIndexOutOfBoundsException exception message number children java lang ArrayIndexOutOfBoundsException org eclipse jdt internal dialogs OptionalMessageDialog buttonPressed OptionalMessageDialog java org eclipse jface dialogs Dialog widgetSelected Dialog java org eclipse swt widgets TypedListener handleEvent TypedListener java org eclipse swt widgets EventTable sendEvent EventTable java org eclipse swt widgets Widget sendEvent Widget java org eclipse swt widgets Display runDeferredEvents Display java org eclipse swt widgets Display readAndDispatch Display java org eclipse jface window Window runEventLoop Window java org eclipse jface window Window open Window java org eclipse jface dialogs MessageDialog open MessageDialog java org eclipse jdt internal text java ContentAssistProcessor informUserAboutEmptyDefaultCategory ContentAssistProcessor java org eclipse jdt internal text java ContentAssistProcessor getDefaultCategories ContentAssistProcessor java org eclipse jdt internal text java ContentAssistProcessor getCategoryIteration ContentAssistProcessor java org eclipse jdt internal text java ContentAssistProcessor setCategoryIteration ContentAssistProcessor java org eclipse jdt internal text java ContentAssistProcessor access ContentAssistProcessor java org eclipse jdt internal text java ContentAssistProcessor CompletionListener assistSessionStarted ContentAssistProcessor java org eclipse jface text contentassist ContentAssistant fireSessionBeginEvent ContentAssistant java org eclipse jface text contentassist ContentAssistant prepareToShowCompletions ContentAssistant java org eclipse jface text contentassist ContentAssistant access ContentAssistant java org eclipse jface text contentassist ContentAssistant ContentAssistant java org eclipse swt widgets RunnableLock RunnableLock java org eclipse swt widgets Synchronizer runAsyncMessages Synchronizer java org eclipse swt widgets Display runAsyncMessages Display java org eclipse swt widgets Display readAndDispatch Display java org eclipse internal workbench swt PartRenderingEngine PartRenderingEngine java org eclipse core databinding observable Realm runWithDefault Realm java org eclipse internal workbench swt PartRenderingEngine PartRenderingEngine java org eclipse internal workbench Workbench createAndRunUI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NativeMethodAccessorImpl java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 org eclipse equinox launcher Main main Main java Messages stacktraces nested status objects shortened visit http dev eclipse org recommenders committers confess reports complete error log general guidelines bug report Feel free move bug product components note bug accessible Eclipse committers move bug Security Advisor group bug contents fields status resolution keywords whitelist presented reporters set keyword needinfo trigger specialized dialog user provide details resolutions situations CLOSED FIXED bug fixed provide additional whiteboard field CLOSED WORKSFORME resolution reproduce issue request whiteboard text details user provide CLOSED INVALID resolution reported problem user configuration problem hints issues whiteboard field CLOSED ECLIPSE problem caused plugin developed Eclipse org CLOSED MOVED bug moved provide link whiteboard field remember committers view comment bug manually add reporting user bug list mind report sensitive missing feature file enhancement request https bugs eclipse org bugs enter bug cgi product Recommenders Incubator component Stacktraces assistance friendly error reports inbox Note list bundles respective versions calculated naming heuristics reflect reality</t>
  </si>
  <si>
    <t>Bug quick Create method quickfix working methods type variables error code calling existant method CTRL quickfix create method mighty method created method signature quickfix suggested annoying quickfix reproduce concrete bork Bork type method requestor Comment method invoke quick fixes error appears call option create method missing</t>
  </si>
  <si>
    <t>Bug JUnit Update JUnit Junit released good update version junit jdt latest version Upstream release notes https github junit team junit blob master doc ReleaseNotes</t>
  </si>
  <si>
    <t>Bug compare Structured compare editor tree doesn properly format qualified types Java structured compare editor doesn properly format qualified types type arguments Compare version members tree elements foo String removed java util ArrayList java util Set foo ArrayList java lang String Set java util</t>
  </si>
  <si>
    <t>Bug render method content assist adornment method adornment content assist proposal test abs def abs</t>
  </si>
  <si>
    <t>Bug comparator errors files Full log http download eclipse org eclipse downloads drops buildlogs comparatorlogs buildtimeComparatorUnanticipated log txt concern files eclipse jdt debug org eclipse jdt debug classifier META INF ECLIPSE RSA META INF ECLIPSE org eclipse jdt debug launchConfigurations AppletMainTab org eclipse jdt debug launchConfigurations JavaJRETab org eclipse jdt debug launchConfigurations JavaMainTab org eclipse jdt internal debug FilterLabelProvider org eclipse jdt internal debug JDIModelPresentation org eclipse jdt internal debug JavaSourceLocationWorkbenchAdapterFactory SourceLocationPropertiesAdapter org eclipse jdt internal debug StorageEditorInput org eclipse jdt internal debug classpath VariableClasspathEntryWorkbenchAdapter org eclipse jdt internal debug jres ExecutionEnvironmentsLabelProvider org eclipse jdt internal debug jres InstalledJREsBlock VMLabelProvider org eclipse jdt internal debug jres JREsLabelProvider org eclipse jdt internal debug jres LibraryLabelProvider org eclipse jdt internal debug launcher RuntimeClasspathEntryLabelProvider org eclipse jdt internal debug launcher SourceElementLabelProvider org eclipse jdt internal debug launcher SourceElementQualifierProvider org eclipse jdt internal debug snippeteditor SelectImportsAction org eclipse jdt internal debug sourcelookup WorkbenchAdapter snippetsupport jar META INF ECLIPSE RSA META INF ECLIPSE classifier sources META INF ECLIPSE RSA META INF ECLIPSE main artifact replaced baseline version attached artifacts replaced baseline version sources eclipse jdt org eclipse jdt junit classifier META INF ECLIPSE RSA META INF ECLIPSE org eclipse jdt internal junit buildpath ClasspathVariableMarkerResolutionGenerator org eclipse jdt internal junit JUnitAddLibraryProposal org eclipse jdt internal junit JUnitClasspathFixProcessor JUnitClasspathFixProposal org eclipse jdt internal junit JUnitPreferencePage org eclipse jdt internal junit JUnitQuickFixProcessor AddAssertProposal classifier sources META INF ECLIPSE RSA META INF ECLIPSE main artifact replaced baseline version attached artifacts replaced baseline version pack sources eclipse jdt org eclipse jdt tests classifier META INF ECLIPSE RSA META INF ECLIPSE org eclipse jdt examples MyQuickAssistProcessor org eclipse jdt tests search TestLabelProvider classifier sources baseline main artifact replaced baseline version attached artifacts replaced baseline version pack attached artifacts baseline removed sources</t>
  </si>
  <si>
    <t>Bug Replace valueOf creation object heap flyweight Java valueOf place existing flyweight values Globally change valueOf replace booleanValue equivalent parseBoolean</t>
  </si>
  <si>
    <t>Bug quick NullPointerException ModifierCorrectionSubProcessor addAbstractMethodProposals ModifierCorrectionSubProcessor java incident reported automated error reporting code plugin org eclipse jdt message Problems occurred invoking code plug org eclipse jdt fingerprint exception java lang NullPointerException exception message number children java lang NullPointerException org eclipse jdt internal text correction ModifierCorrectionSubProcessor addAbstractMethodProposals ModifierCorrectionSubProcessor java org eclipse jdt internal text correction QuickFixProcessor process QuickFixProcessor java org eclipse jdt internal text correction QuickFixProcessor getCorrections QuickFixProcessor java org eclipse jdt internal text correction JavaCorrectionProcessor SafeCorrectionCollector safeRun JavaCorrectionProcessor java org eclipse jdt internal text correction JavaCorrectionProcessor SafeCorrectionProcessorAccess JavaCorrectionProcessor java org eclipse core runtime SafeRunner SafeRunner java org eclipse jdt internal text correction JavaCorrectionProcessor SafeCorrectionProcessorAccess process JavaCorrectionProcessor java org eclipse jdt internal text correction JavaCorrectionProcessor collectCorrections JavaCorrectionProcessor java org eclipse jdt internal text correction JavaCorrectionProcessor collectProposals JavaCorrectionProcessor java org eclipse jdt internal text correction JavaCorrectionProcessor computeQuickAssistProposals JavaCorrectionProcessor java org eclipse jface text quickassist QuickAssistAssistant ContentAssistProcessor computeCompletionProposals QuickAssistAssistant java org eclipse jface text contentassist ContentAssistant ContentAssistant java org eclipse core runtime SafeRunner SafeRunner java org eclipse jface text contentassist ContentAssistant computeCompletionProposals ContentAssistant java org eclipse jface text contentassist CompletionProposalPopup computeProposals CompletionProposalPopup java org eclipse jface text contentassist CompletionProposalPopup access CompletionProposalPopup java org eclipse jface text contentassist CompletionProposalPopup CompletionProposalPopup java org eclipse swt custom BusyIndicator showWhile BusyIndicator java org eclipse jface text contentassist CompletionProposalPopup showProposals CompletionProposalPopup java org eclipse jface text contentassist ContentAssistant showPossibleCompletions ContentAssistant java org eclipse jface text quickassist QuickAssistAssistant showPossibleQuickAssists QuickAssistAssistant java org eclipse jdt internal text correction JavaCorrectionAssistant showPossibleQuickAssists JavaCorrectionAssistant java org eclipse jdt internal javaeditor CompilationUnitEditor AdaptedSourceViewer doOperation CompilationUnitEditor java org eclipse texteditor TextOperationAction TextOperationAction java org eclipse swt custom BusyIndicator showWhile BusyIndicator java org eclipse texteditor TextOperationAction TextOperationAction java org eclipse jface action Action runWithEvent Action java org eclipse jface commands ActionHandler execute ActionHandler java org eclipse internal handlers HandlerProxy execute HandlerProxy java sun reflect GeneratedMethodAccessor invoke sun reflect DelegatingMethodAccessorImpl invoke DelegatingMethodAccessorImpl java java lang reflect Method invoke Method java org eclipse core internal MethodRequestor execute MethodRequestor java org eclipse core internal InjectorImpl invokeUsingClass InjectorImpl java org eclipse core internal InjectorImpl invoke InjectorImpl java org eclipse core contexts ContextInjectionFactory invoke ContextInjectionFactory java org eclipse core commands internal HandlerServiceHandler execute HandlerServiceHandler java org eclipse core commands Command executeWithChecks Command java org eclipse core commands ParameterizedCommand executeWithChecks ParameterizedCommand java org eclipse core commands internal HandlerServiceImpl executeHandler HandlerServiceImpl java org eclipse bindings KeyBindingDispatcher executeCommand KeyBindingDispatcher java org eclipse bindings KeyBindingDispatcher press KeyBindingDispatcher java org eclipse bindings KeyBindingDispatcher processKeyEvent KeyBindingDispatcher java org eclipse bindings KeyBindingDispatcher filterKeySequenceBindings KeyBindingDispatcher java org eclipse bindings KeyBindingDispatcher access KeyBindingDispatcher java org eclipse bindings KeyBindingDispatcher KeyDownFilter handleEvent KeyBindingDispatcher java org eclipse swt widgets EventTable sendEvent EventTable java org eclipse swt widgets Display filterEvent Display java org eclipse swt widgets Widget sendEvent Widget java org eclipse swt widgets Widget sendEvent Widget java org eclipse swt widgets Widget sendEvent Widget java org eclipse swt widgets Widget sendKeyEvent Widget java org eclipse swt widgets Widget gtk key press event Widget java org eclipse swt widgets Control gtk key press event Control java org eclipse swt widgets Composite gtk key press event Composite java org eclipse swt widgets Widget windowProc Widget java org eclipse swt widgets Control windowProc Control java org eclipse swt widgets Display windowProc Display java org eclipse swt internal gtk gtk main event java org eclipse swt internal gtk gtk main event java org eclipse swt widgets Display eventProc Display java org eclipse swt internal gtk main context iteration java org eclipse swt internal gtk main context iteration java org eclipse swt widgets Display readAndDispatch Display java org eclipse internal workbench swt PartRenderingEngine PartRenderingEngine java org eclipse core databinding observable Realm runWithDefault Realm java org eclipse internal workbench swt PartRenderingEngine PartRenderingEngine java org eclipse internal workbench Workbench createAndRunUI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NativeMethodAccessorImpl java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 org eclipse equinox launcher Main main Main java General reported Marcello Nuccio anonymous eclipse build eclipse product org eclipse epp java product operating system Linux gtk jre version plug ins execution stack org eclipse core commands org eclipse core databinding observable org eclipse core databinding org eclipse core runtime org eclipse core commands org eclipse core contexts org eclipse core org eclipse bindings org eclipse workbench org eclipse workbench swt org eclipse equinox app org eclipse equinox launcher org eclipse jdt org eclipse jdt org eclipse jface org eclipse jface text org eclipse swt org eclipse org eclipse ide application org eclipse ide note Messages stacktraces nested status objects shortened Bug fields status resolution whiteboard reporters list bundles respective versions calculated naming heuristics reflect reality Resources Report https dev eclipse org recommenders committers confess problems ecd Manual https dev eclipse org recommenders community confess guide assistance friendly error reports inbox</t>
  </si>
  <si>
    <t>Bug Provide severity level severity level users start feature bug details</t>
  </si>
  <si>
    <t>Bug quick Multi QuickFix creates compiler error Created attachment details video showing error bug administrative purposes created bug report requested attached video details Quick generates broken code</t>
  </si>
  <si>
    <t>Bug search search view expand collapse actions convenient work tree expand collapse action toolbar</t>
  </si>
  <si>
    <t>Bug refactoring Extract Local Variable Constant don find matching invocations methods JDT Core bug specific instance problem easy workaround JdtASTMatcher submit</t>
  </si>
  <si>
    <t>Bug Selected resources scope disabled Enclosing projects Open press Ctrl Selected resources scope disabled Enlcosing projects scope projects computed selected resources editor active expect selected resources resources editor input</t>
  </si>
  <si>
    <t>Bug misc Dialogs remembering location open correct monitor original bug reporting problem bug bug discussed solution dialogs remembering location text dialog mentioned original bug GotoLineDialog request apply feature</t>
  </si>
  <si>
    <t>Bug search find constant references files source attached Outline view select java text DateFormat HOUR DAY FIELD Search References workspace Note finds references java files JARs Note Search Occurrences search dialog correctly returns references</t>
  </si>
  <si>
    <t>Bug implementation Add logging JME accessing Javadoc attached Javadoc Add logging JME accessing Javadoc attached Javadoc bug</t>
  </si>
  <si>
    <t>Bug implementation ISelectionListenerWithAST notified opening explorer test pass bug notification registered ISelectionListenerWithAST listeners FooClass BarClass FooClass java FooClass BarClass analogous check click open mode General preference open explorer fast view close editors explorer click BarClass java note selection listeners notified AST BarClass explorer click FooClass java actual selection listeners notified AST BarClass expected notification FooClass BarClass Notes works expected open modes single click context menu open click reproducable machine</t>
  </si>
  <si>
    <t>Bug misc deadlock PreferencesAdapter firePropertyChangeEvent ZRH plug ins started target workbench selected threads dump trace syncExec call PreferenceForwarder waits holding JavaModelManager waited main thread main thread waits lock reconciler waits woken main thread deadlock result org eclipse core launcher Main localhost Suspended Thread main Suspended waiting JavaModelManager JavaModelManager containerGet IJavaProject IPath JavaModelManager getClasspathContainer IPath IJavaProject ClasspathEntry validateClasspathEntry IJavaProject IClasspathEntry JavaProject getResolvedClasspath IClasspathEntry IPath Map DeltaProcessingState ProjectUpdateInfo updateProjectReferencesIfNecessary DeltaProcessingState performClasspathResourceChange JavaProject IClasspathEntry IClasspathEntry IClasspathEntry SetClasspathOperation updateProjectReferencesIfNecessary SetClasspathOperation executeOperation SetClasspathOperation JavaModelOperation IProgressMonitor Workspace IWorkspaceRunnable ISchedulingRule IProgressMonitor SetClasspathOperation JavaModelOperation runOperation IProgressMonitor JavaProject setRawClasspath IClasspathEntry IPath IProgressMonitor IClasspathEntry JavaCore IProgressMonitor BatchOperation executeOperation BatchOperation JavaModelOperation IProgressMonitor Workspace IWorkspaceRunnable ISchedulingRule IProgressMonitor JavaCore IWorkspaceRunnable ISchedulingRule IProgressMonitor JavaCore setClasspathContainer IPath IJavaProject IClasspathContainer IProgressMonitor JREContainerInitializer initialize IPath IJavaProject JavaModelManager initializeContainer IJavaProject IPath JavaModelManager IProgressMonitor Workspace IWorkspaceRunnable ISchedulingRule IProgressMonitor JavaModelManager initializeAllContainers IJavaProject IPath JavaModelManager getClasspathContainer IPath IJavaProject JavaCore getClasspathContainer IPath IJavaProject JavaProject getResolvedClasspath IClasspathEntry IPath Map JavaProject getResolvedClasspath DeltaProcessingState initializeRoots BatchOperation JavaModelOperation IProgressMonitor Workspace IWorkspaceRunnable ISchedulingRule IProgressMonitor JavaCore IWorkspaceRunnable ISchedulingRule IProgressMonitor JavaCore setClasspathContainer IPath IJavaProject IClasspathContainer IProgressMonitor JREContainerInitializer initialize IPath IJavaProject JavaModelManager initializeContainer IJavaProject IPath JavaModelManager getClasspathContainer IPath IJavaProject JavaCore getClasspathContainer IPath IJavaProject JavaProject getResolvedClasspath IClasspathEntry IPath Map JavaProject getResolvedClasspath JavaModelManager determineIfOnClasspath IResource IJavaProject JavaModelManager create IFolder IJavaProject JavaModelManager create IResource IJavaProject JavaCore create IResource ResourceAdapterFactory getAdapter Object AdapterFactoryProxy getAdapter Object AdapterManager getAdapter Object Folder PlatformObject getAdapter NamePatternFilter select Viewer Object Object PackageExplorerPart PackageExplorerProblemTreeViewer filter Object Object ViewerFilter PackageExplorerPart PackageExplorerProblemTreeViewer isExpandable Object PackageExplorerPart PackageExplorerProblemTreeViewer AbstractTreeViewer updatePlus Item Object PackageExplorerPart PackageExplorerProblemTreeViewer AbstractTreeViewer createTreeItem Widget Object AbstractTreeViewer BusyIndicator showWhile Display Runnable PackageExplorerPart PackageExplorerProblemTreeViewer AbstractTreeViewer createChildren Widget PackageExplorerPart PackageExplorerProblemTreeViewer TreeViewer createChildren Widget AbstractTreeViewer PackageExplorerPart PackageExplorerProblemTreeViewer StructuredViewer preservingSelection Runnable PackageExplorerPart PackageExplorerProblemTreeViewer preservingSelection Runnable PackageExplorerPart PackageExplorerProblemTreeViewer AbstractTreeViewer inputChanged Object Object PackageExplorerPart PackageExplorerProblemTreeViewer ContentViewer setInput Object PackageExplorerPart PackageExplorerProblemTreeViewer StructuredViewer setInput Object PackageExplorerPart createPartControl Composite ViewReference createPartHelper ViewReference createPart ViewReference WorkbenchPartReference getPart ViewPane PartPane setVisible ViewPane setVisible PresentablePart setVisible PresentablePartFolder select IPresentablePart LeftToRightTabOrder select IPresentablePart TabbedStackPresentation selectPart IPresentablePart ViewStack PartStack refreshPresentationSelection ViewStack PartStack createControl Composite StackPresentation ViewStack PartStack createControl Composite ViewSashContainer PartSashContainer createControl Composite PerspectiveHelper activate Composite Perspective onActivate WorkbenchPage onActivate WorkbenchWindow BusyIndicator showWhile Display Runnable WorkbenchWindow setActivePage IWorkbenchPage WorkbenchWindow restoreState IMemento IPerspectiveDescriptor Workbench doRestoreState IMemento MultiStatus Workbench access Workbench IMemento MultiStatus Workbench Workbench runStartupWithProgress Runnable Workbench restoreState IMemento Workbench access Workbench IMemento Workbench SafeRunner ISafeRunnable Platform ISafeRunnable Workbench restoreState WorkbenchConfigurer restoreState IDEWorkbenchAdvisor WorkbenchAdvisor openWindows Workbench init Display Workbench runUI Workbench createAndRunWorkbench Display WorkbenchAdvisor PlatformUI createAndRunWorkbench Display WorkbenchAdvisor IDEApplication Object PlatformActivator Object EclipseAppLauncher runApplication Object EclipseAppLauncher start Object EclipseStarter Object EclipseStarter String Runnable NativeMethodAccessorImpl invoke Method Object Object method NativeMethodAccessorImpl invoke Object Object DelegatingMethodAccessorImpl invoke Object Object Method invoke Object Object Main invokeFramework String URL Main basicRun String Main String Main main String Thread Framework Event Dispatcher Suspended owns HashMap waiting RunnableLock Object wait method RunnableLock Object wait UISynchronizer Synchronizer syncExec Runnable UISynchronizer syncExec Runnable Display syncExec Runnable WorkingSetManager AbstractWorkingSetManager firePropertyChange String Object Object WorkingSetManager AbstractWorkingSetManager getUpdater WorkingSetDescriptor WorkingSetManager AbstractWorkingSetManager bundleChanged BundleEvent BundleContextImpl dispatchEvent Object Object Object EventManager dispatchEvent EventListeners ListElement EventDispatcher Object EventManager EventThread Thread org eclipse jdt internal text JavaReconciler Suspended owns JavaModelManager owns Object waiting RunnableLock Object wait method RunnableLock Object wait UISynchronizer Synchronizer syncExec Runnable UISynchronizer syncExec Runnable Display syncExec Runnable PreferencesAdapter firePropertyChangeEvent String Object Object PreferencesAdapter PropertyChangeListener propertyChange Preferences PropertyChangeEvent Preferences SafeRunner ISafeRunnable PreferenceForwarder Preferences firePropertyChangeEvent String Object Object PreferenceForwarder preferenceChange IEclipsePreferences PreferenceChangeEvent EclipsePreferences SafeRunner ISafeRunnable InstancePreferences EclipsePreferences firePreferenceEvent String Object Object InstancePreferences EclipsePreferences String String JavaModelManager variablePut String IPath JavaModelManager updateVariableValues String IPath IProgressMonitor JavaCore setClasspathVariables String IPath IProgressMonitor JavaCore setClasspathVariable String IPath IProgressMonitor EclipseHomeInitializer resetEclipseHomeVariable EclipseHomeInitializer initialize String JavaCore getClasspathVariable String JavaCore getResolvedVariablePath IPath JavaCore getResolvedClasspathEntry IClasspathEntry JavaProject getResolvedClasspath IClasspathEntry IPath Map JavaProject getResolvedClasspath DeltaProcessingState initializeRoots BatchOperation JavaModelOperation IProgressMonitor Workspace IWorkspaceRunnable ISchedulingRule IProgressMonitor JavaCore IWorkspaceRunnable ISchedulingRule IProgressMonitor JavaCore setClasspathContainer IPath IJavaProject IClasspathContainer IProgressMonitor ModelEntry updateClasspathContainer RequiredPluginsInitializer initialize IPath IJavaProject JavaModelManager initializeContainer IJavaProject IPath JavaModelManager getClasspathContainer IPath IJavaProject JavaCore getClasspathContainer IPath IJavaProject JavaProject getResolvedClasspath IClasspathEntry IPath Map JavaProject getResolvedClasspath JavaProject buildStructure OpenableElementInfo IProgressMonitor Map IResource JavaProject Openable generateInfos Object HashMap IProgressMonitor JavaProject JavaElement openWhenClosed Object IProgressMonitor JavaProject JavaElement getElementInfo IProgressMonitor JavaProject JavaElement getElementInfo JavaProject getJavaProjectElementInfo JavaProject newNameLookup ICompilationUnit CancelableNameEnvironment SearchableEnvironment init JavaProject ICompilationUnit CancelableNameEnvironment SearchableEnvironment init JavaProject WorkingCopyOwner CancelableNameEnvironment init JavaProject WorkingCopyOwner IProgressMonitor CompilationUnitProblemFinder process CompilationUnitDeclaration ICompilationUnit Parser WorkingCopyOwner HashMap IProgressMonitor CompilationUnitProblemFinder process ICompilationUnit WorkingCopyOwner HashMap IProgressMonitor ReconcileWorkingCopyOperation makeConsistent CompilationUnit IProblemRequestor ReconcileWorkingCopyOperation executeOperation ReconcileWorkingCopyOperation JavaModelOperation IProgressMonitor ReconcileWorkingCopyOperation JavaModelOperation runOperation IProgressMonitor CompilationUnit reconcile WorkingCopyOwner IProgressMonitor CompilationUnit reconcile WorkingCopyOwner IProgressMonitor JavaReconcilingStrategy SafeRunner ISafeRunnable Platform ISafeRunnable JavaReconcilingStrategy reconcile JavaReconcilingStrategy initialReconcile JavaCompositeReconcilingStrategy CompositeReconcilingStrategy initialReconcile JavaCompositeReconcilingStrategy initialReconcile JavaReconciler MonoReconciler initialProcess JavaReconciler initialProcess AbstractReconciler BackgroundThread</t>
  </si>
  <si>
    <t>Bug IResourceChangeDescriptionFactory support building simple add delta refactoring create resources rename renamed subpackages flag elements delta move files form newly created folder delta newly created folder changed flag wrong delta perspective</t>
  </si>
  <si>
    <t>Bug navigation category standing outliner Version Build find category tag standing outline view SomeType method method method accessor getX accessor getY CONSTANT String Visually grouping doesn emphasized offering grouping intermediate node sorting button offer mode combining items categories sorting bullet custom colour category items category bullet colour</t>
  </si>
  <si>
    <t>Bug Keybinding focus javadoc editor Java persepective editor focus hover javadoc popup Press focus focus view annd hover element javadoc Press focus javadoc focus eclipse OSX</t>
  </si>
  <si>
    <t>Bug ASTParser IClassFile source creates type bindings isEqualTo binary bindings Create AST IClassFile source attachment java lang Integer ITypeBinding Integer answers isFromSource expected hand create AST compilation unit refers Integer resolve type binding Integer binding source binding expected Comparing kinds type bindings isEqualsTo returns equal</t>
  </si>
  <si>
    <t>Bug Browsing remains types deleted open Java Browsing Perspective select select types delete types agree delete compilation units list deselect reselect project longer list</t>
  </si>
  <si>
    <t>Bug NLS tool values displayed correctly values displayed happen windows displayed escaped notation</t>
  </si>
  <si>
    <t>Bug Desire project property settings Ant integration Ant implementation stores properties external properties file pass properties Ant Ant wizard DPROPERTY build files set property values change build files project nice feature Eclipse allowed user set property values PROJECT force build xml file PROJECT favors ideal implementation user Ant wizard override values build xml file desired</t>
  </si>
  <si>
    <t>Bug navigation Explorer preference bind key sequence Ctrl Alt Explorer Navigate category Java editor press key sequence</t>
  </si>
  <si>
    <t>Bug Java Search actions shouldn enabled folder selected packages view Build Create folder Java project creating putting icon Open context menu Observe actions search</t>
  </si>
  <si>
    <t>Bug working set exception plugin export Linux Motif Edit existing working set view Select Unselect project Finish button enabled Press Finish result java lang ClassCastException java lang String org eclipse jdt internal packageview PackageExplorerActionGroup propertyChange PackageExplorerActionGroup java org eclipse jdt internal workingsets WorkingSetFilterActionGroup propertyChange WorkingSetFilterActionGroup java org eclipse internal WorkingSet firePropertyChange WorkingSet java org eclipse internal WorkingSet setName WorkingSet java org eclipse internal dialogs ResourceWorkingSetPage finish ResourceWorkingSetPage java org eclipse internal dialogs WorkingSetEditWizard performFinish WorkingSetEditWizard java org eclipse jface wizard WizardDialog finishPressed WizardDialog java org eclipse jface wizard WizardDialog buttonPressed WizardDialog java org eclipse jface dialogs Dialog widgetSelected Dialog java org eclipse swt widgets TypedListener handleEvent TypedListener java org eclipse swt widgets EventTable sendEvent EventTable java org eclipse swt widgets Widget notifyListeners Widget java org eclipse swt widgets Display runDeferredEvents Display java org eclipse swt widgets Display readAndDispatch Display java org eclipse jface window Window runEventLoop Window java org eclipse jface window Window open Window java org eclipse internal dialogs WorkingSetSelectionDialog editSelectedWorkingSet WorkingSetSelectionDialog java org eclipse internal dialogs WorkingSetSelectionDialog access WorkingSetSelectionDialog java org eclipse internal dialogs WorkingSetSelectionDialog widgetSelected WorkingSetSelectionDialog java org eclipse swt widgets TypedListener handleEvent TypedListener java org eclipse swt widgets EventTable sendEvent EventTable java org eclipse swt widgets Widget notifyListeners Widget java org eclipse swt widgets Display runDeferredEvents Display java org eclipse swt widgets Display readAndDispatch Display java org eclipse jface window Window runEventLoop Window java org eclipse jface window Window open Window java org eclipse internal dialogs WorkingSetSelectionDialog open WorkingSetSelectionDialog java org eclipse jdt internal workingsets SelectWorkingSetAction SelectWorkingSetAction java org eclipse jface action Action runWithEvent Action java org eclipse jface action ActionContributionItem handleWidgetSelection ActionContributionItem java org eclipse jface action ActionContributionItem handleWidgetEvent ActionContributionItem java org eclipse jface action ActionContributionItem access ActionContributionItem java org eclipse jface action ActionContributionItem ActionListener handleEvent ActionContributionItem java org eclipse swt widgets EventTable sendEvent EventTable java org eclipse swt widgets Widget notifyListeners Widget java org eclipse swt widgets Display runDeferredEvents Display java org eclipse swt widgets Display readAndDispatch Display java org eclipse internal Workbench runEventLoop Workbench java org eclipse internal Workbench Workbench java org eclipse core internal boot InternalBootLoader InternalBootLoader java org eclipse core boot BootLoader BootLoader java java lang reflect Method invoke Method org eclipse core launcher Main basicRun Main java org eclipse core launcher Main Main java org eclipse core launcher Main main Main java</t>
  </si>
  <si>
    <t>Bug API Add getBytes IClassFile</t>
  </si>
  <si>
    <t>Bug typing Pasting contents string string concatenation doesn work string empty string copy code Open empty string Paste code ends string concatenation copy code Open string empty string Select contents string starting quote paste code code string concatenation</t>
  </si>
  <si>
    <t>Bug nls NLS key tab search dialog window Eclipse NLS key tab search dialog window listed Customize list documented Eclipse doc NLSSearchPage longer jdt plugin org eclipse jdt jar http dev eclipse org viewcvs cgi org eclipse jdt refactoring org eclipse jdt internal refactoring nls search Attic NLSSearchPage java documentation doubt open bug actions NLS cover functionalities availbale NLS search</t>
  </si>
  <si>
    <t>Bug JarEntryFile fully qualified path test pass plugin project workspace Expand Plug Dependencies Expand project Open plugin xml editor tab hover plugin xml project plugin xml belongs Problem occures plugin xml plugin search</t>
  </si>
  <si>
    <t>Bug content assist Code conpletion doesn choose correct collection xource code completion automatically choose defined collection doesn enter List trimParts presentation getLayout getTrimForParts hot Ctrl Space select iterate collection Iterator iterator alwaysOffActionSets iterator iterator hasNext type type iterator Note collection alwaysOffActionSets trimParts choice alphabetical</t>
  </si>
  <si>
    <t>Bug build path project existing sources workspace folder subfolders subfolders thera subfolders source folders main folder git git src git src git src git src folder git workspace project create project folder git Eclipse find src folders automatically open Project wizard select Java Project choose Create project existing source browse folder git type Project error click desabled message create project content workspace problem sources workspace Eclipse create project file report bug strange Eclipse steps everithing work correctly move folder git eclipse workspace create projet existing source Eclipse automatically source folders Eclipse create project file classpath file git folder create project test workspace source folders close eclipse move files subfolders folder git folder test eclipse workspace open eclipse project source folders</t>
  </si>
  <si>
    <t>Bug implementation Memory leak AbstractJavaCompletionProposal synthetic field anonymous Memory leak AbstractJavaCompletionProposal getInformationControlCreator anonymous synthetic field prevents object garbage collected YourKit instances CompletionProposal retained code anonymous solution normal instance subclass shared completion proposals</t>
  </si>
  <si>
    <t>Bug spell checking enable quick menu Ctrl works spelling problems text editors quick menu entry</t>
  </si>
  <si>
    <t>Bug implementation IllegalStateException reading spelling dictionary ENTRY org eclipse workbench texteditor MESSAGE Problems occurred invoking code plug org eclipse workbench texteditor STACK java lang IllegalStateException Current CODING CODING java nio charset CharsetDecoder throwIllegalStateException CharsetDecoder java java nio charset CharsetDecoder decode CharsetDecoder java sun nio StreamDecoder CharsetSD implRead StreamDecoder java sun nio StreamDecoder read StreamDecoder java java InputStreamReader read InputStreamReader java java BufferedReader fill BufferedReader java java BufferedReader readLine BufferedReader java Compiled Code java BufferedReader readLine BufferedReader java Compiled Code org eclipse jdt internal text spelling engine AbstractSpellDictionary load AbstractSpellDictionary java org eclipse jdt internal text spelling engine AbstractSpellDictionary isCorrect AbstractSpellDictionary java org eclipse jdt internal text spelling engine DefaultSpellChecker isCorrect DefaultSpellChecker java org eclipse jdt internal text spelling engine DefaultSpellChecker execute DefaultSpellChecker java org eclipse jdt internal text spelling JavaSpellingEngine check JavaSpellingEngine java org eclipse jdt internal text spelling SpellingEngine check SpellingEngine java org eclipse jdt internal text spelling DefaultSpellingEngine check DefaultSpellingEngine java org eclipse texteditor spelling SpellingService SpellingService java org eclipse core runtime SafeRunner SafeRunner java org eclipse texteditor spelling SpellingService check SpellingService java org eclipse texteditor spelling SpellingService check SpellingService java org eclipse texteditor spelling SpellingReconcileStrategy reconcile SpellingReconcileStrategy java org eclipse jdt internal text spelling JavaSpellingReconcileStrategy reconcile JavaSpellingReconcileStrategy java org eclipse texteditor spelling SpellingReconcileStrategy initialReconcile SpellingReconcileStrategy java org eclipse jdt internal text CompositeReconcilingStrategy initialReconcile CompositeReconcilingStrategy java org eclipse jdt internal text JavaCompositeReconcilingStrategy initialReconcile JavaCompositeReconcilingStrategy java org eclipse jface text reconciler MonoReconciler initialProcess MonoReconciler java org eclipse jdt internal text JavaReconciler initialProcess JavaReconciler java org eclipse jface text reconciler AbstractReconciler BackgroundThread AbstractReconciler java</t>
  </si>
  <si>
    <t>Bug Consistency presentation Display Inspect GJUH consistency Snippet Editor Java Editor Java Editor actions popup menu Inspect Display actions edit menu workbench SnippetEditor actions popup menu Display Inspect actions edit menu workbench NOTES Actions ordered debug context snippet usage code Generally debugging code inspect result consistent options contexts add edit menu consistently</t>
  </si>
  <si>
    <t>Bug Preference taller screen build preference big fit screen menu Windows Preferences Java Editor Tab Appearance preference big screen resize move order reach Button Close instance Java Editor resize Table bottom Appearance color options hidden dacing preference resizing moving change guess option test replace table Combo split options tabpage Note problem Windows Motif Motif borders trims bigger windows</t>
  </si>
  <si>
    <t>Bug misc Editor opened sync resource refresh action Scenario create file test txt project edit leave Eclipse touch test txt launch Eclipse answer File Changed prompt editor display Resource sync refreshing Navigator easy refresh resource editor find intuitive Note behavior general scenarios enable display file contents Resource sync disclaimer contextual menu menu refresh item Checked behavior Linux</t>
  </si>
  <si>
    <t>Bug misc Editor computing AST concurrently Build Open Type time open editor clicked finish produced stack dump waiting noticed threads creating AST time generating AST good avoid creating AST multiple times editor opened</t>
  </si>
  <si>
    <t>Bug References menu item Display KeyTable Build SWT Binary open Display Outline view select KeyTable field KeyTable References Outline context menu Read Access Write Access missing</t>
  </si>
  <si>
    <t>Bug NPE JavaEditor isMarkingOccurrences NPE debugging code java util zip ZipFile java lang NullPointerException org eclipse jdt internal javaeditor JavaEditor isMarkingOccurrences JavaEditor java org eclipse jdt internal javaeditor ClassFileEditor ClassFileEditor java org eclipse core internal jobs Worker Worker java guilty getPreferenceStore getBoolean PreferenceConstants EDITOR MARK OCCURRENCES NPE</t>
  </si>
  <si>
    <t>Bug templates code templates lock Build Steps Reproduce lock lock lock unlock patterns common concurrent programming</t>
  </si>
  <si>
    <t>Bug working sets action working set selected create Java project add working set select working set context menu Java Project create Java project working sets doomed context menu missing</t>
  </si>
  <si>
    <t>Bug Deleting member Members view working Build detected cases deleting memeber method Members view doesn removed list</t>
  </si>
  <si>
    <t>Bug Config dialog Generate Doc Wizard bad Build Open Javadoc wizard export Javadoc Press Select JRE press Configure dialog ugly entry field small attached pic dialog</t>
  </si>
  <si>
    <t>Bug content assist computes type hierarchy filtering prefixes unknown reasons content assist unusably slow invoked Composite started filtering proposals Composite press Ctrl Space type performance trace time burned type hierarchy computation triggered ParameterGuessingProposal computeReplacementString introduced bug</t>
  </si>
  <si>
    <t>Bug quick Work QuickFix Latency QuickFix write code bar exists write foo bar cursor typed semicolon type ctl bring quickfix create bar hasn analyzed code typed tells suggestions hit esc wait moment thinks suggestions checked suggestions keystrokes doesn smooth workflow experience Mac Windows noticed basically behavior Eclipse primary version don platform release specific issue</t>
  </si>
  <si>
    <t>Bug dnd Element reordering DnD format field comments Reordering fields formats expected Methods</t>
  </si>
  <si>
    <t>Bug templates JavaContext sets wrong completion length adding imports test foo foo bar text Add template Test pattern foo word selection bar java context Select foo bar text Ctrl Space Ctrl Space Type Enter test foo foo foo bar text bar test foo foo foo bar text bar test foo foo bar text org eclipse jface text BadLocationException org eclipse jface text AbstractDocument addPosition AbstractDocument java org eclipse core internal filebuffers SynchronizableDocument addPosition SynchronizableDocument java org eclipse jface text AbstractDocument addPosition AbstractDocument java org eclipse jdt internal corext template java JavaContext rewriteImports JavaContext java org eclipse jdt internal corext template java JavaContext evaluate JavaContext java org eclipse jdt internal text template contentassist TemplateProposal apply TemplateProposal java org eclipse jface text contentassist CompletionProposalPopup insertProposal CompletionProposalPopup java org eclipse jface text contentassist CompletionProposalPopup insertSelectedProposalWithMask CompletionProposalPopup java org eclipse jface text contentassist CompletionProposalPopup verifyKey CompletionProposalPopup java org eclipse jface text contentassist ContentAssistant InternalListener verifyKey ContentAssistant java org eclipse jface text TextViewer VerifyKeyListenersManager verifyKey TextViewer java org eclipse swt custom StyledTextListener handleEvent StyledTextListener java org eclipse swt widgets EventTable sendEvent EventTable java org eclipse swt widgets Widget sendEvent Widget java org eclipse swt widgets Widget sendEvent Widget java org eclipse swt widgets Widget sendEvent Widget java org eclipse swt widgets Widget notifyListeners Widget java org eclipse swt custom StyledText handleKeyDown StyledText java org eclipse swt custom StyledText handleEvent StyledText java org eclipse swt widgets EventTable sendEvent EventTable java org eclipse swt widgets Widget sendEvent Widget java org eclipse swt widgets Widget sendEvent Widget java org eclipse swt widgets Widget sendEvent Widget java org eclipse swt widgets Widget sendKeyEvent Widget java org eclipse swt widgets Widget sendKeyEvent Widget java org eclipse swt widgets Widget wmChar Widget java org eclipse swt widgets Control Control java org eclipse swt widgets Control windowProc Control java org eclipse swt widgets Canvas windowProc Canvas java org eclipse swt widgets Display windowProc Display java org eclipse swt internal win CallWindowProcW Method org eclipse swt internal win CallWindowProc java org eclipse swt internal BidiUtil windowProc BidiUtil java org eclipse swt internal win DispatchMessageW Method org eclipse swt internal win DispatchMessage java org eclipse swt widgets Display readAndDispatch Display java org eclipse internal Workbench runEventLoop Workbench java org eclipse internal Workbench runUI Workbench java org eclipse internal Workbench access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 org eclipse equinox launcher Main main Main java error dialog ridiculous file separate bug</t>
  </si>
  <si>
    <t>Bug content assist Paramter guessing slow Java file trigger code assist MessageDialog open takes seconds proposals computed insert proposal attach yourkit trace provide code needed</t>
  </si>
  <si>
    <t>Bug reconciling Organize Imports selected error select Pacakge Explorer isn open editor Source Organize Imports SESSION eclipse buildId java version java vendor Sun Microsystems BootLoader constants win ARCH win Framework arguments update keyring eclipse keyring showlocation application org eclipse ide workbench Command arguments debug update keyring eclipse keyring showlocation application org eclipse ide workbench data eclipse workspaces tmp ENTRY org eclipse osgi MESSAGE complete list bundles resolved prior log entry root exists SUBENTRY org eclipse osgi MESSAGE Bundle update plugins org eclipse jdt apt pluggable core jar resolved SUBENTRY org eclipse jdt apt pluggable core MESSAGE Missing imported org eclipse jdt internal compiler tool SUBENTRY org eclipse jdt apt pluggable core MESSAGE Missing imported org eclipse jdt internal compiler apt dispatch SUBENTRY org eclipse jdt apt pluggable core MESSAGE Missing imported org eclipse jdt internal compiler apt model SUBENTRY org eclipse jdt apt pluggable core MESSAGE Missing imported org eclipse jdt internal compiler apt util SUBENTRY org eclipse osgi MESSAGE Bundle update plugins org eclipse jdt compiler apt jar resolved SUBENTRY org eclipse jdt compiler apt MESSAGE Missing imported org eclipse jdt internal compiler tool SUBENTRY org eclipse osgi MESSAGE Bundle update plugins org eclipse jdt compiler tool jar resolved SUBENTRY org eclipse jdt compiler tool MESSAGE Missing Constraint Bundle RequiredExecutionEnvironment JavaSE SESSION eclipse buildId java version java vendor Sun Microsystems BootLoader constants win ARCH win Framework arguments update keyring eclipse keyring showlocation application org eclipse ide workbench Command arguments debug update keyring eclipse keyring showlocation application org eclipse ide workbench data eclipse workspaces tmp ENTRY org eclipse osgi MESSAGE complete list bundles resolved prior log entry root exists SUBENTRY org eclipse osgi MESSAGE Bundle update plugins org eclipse jdt apt pluggable core jar resolved SUBENTRY org eclipse jdt apt pluggable core MESSAGE Missing imported org eclipse jdt internal compiler tool SUBENTRY org eclipse jdt apt pluggable core MESSAGE Missing imported org eclipse jdt internal compiler apt dispatch SUBENTRY org eclipse jdt apt pluggable core MESSAGE Missing imported org eclipse jdt internal compiler apt model SUBENTRY org eclipse jdt apt pluggable core MESSAGE Missing imported org eclipse jdt internal compiler apt util SUBENTRY org eclipse osgi MESSAGE Bundle update plugins org eclipse jdt compiler apt jar resolved SUBENTRY org eclipse jdt compiler apt MESSAGE Missing imported org eclipse jdt internal compiler tool SUBENTRY org eclipse osgi MESSAGE Bundle update plugins org eclipse jdt compiler tool jar resolved SUBENTRY org eclipse jdt compiler tool MESSAGE Missing Constraint Bundle RequiredExecutionEnvironment JavaSE ENTRY org eclipse core resources MESSAGE workspace exited unsaved previous session refreshing workspace recover ENTRY org eclipse jdt MESSAGE Internal Error STACK java lang reflect InvocationTargetException org eclipse jface operation ModalContext runInCurrentThread ModalContext java org eclipse jface operation ModalContext ModalContext java org eclipse jface window ApplicationWindow ApplicationWindow java org eclipse swt custom BusyIndicator showWhile BusyIndicator java org eclipse jface window ApplicationWindow ApplicationWindow java org eclipse internal WorkbenchWindow WorkbenchWindow java org eclipse internal progress ProgressManager ProgressManager java org eclipse swt custom BusyIndicator showWhile BusyIndicator java org eclipse internal progress ProgressManager runInUI ProgressManager java org eclipse jdt actions OrganizeImportsAction OrganizeImportsAction java org eclipse jdt actions OrganizeImportsAction OrganizeImportsAction java org eclipse jdt actions SelectionDispatchAction dispatchRun SelectionDispatchAction java org eclipse jdt actions SelectionDispatchAction SelectionDispatchAction java org eclipse jface action Action runWithEvent Action java org eclipse actions RetargetAction runWithEvent RetargetAction java org eclipse internal WWinPluginAction runWithEvent WWinPluginAction java org eclipse jface action ActionContributionItem handleWidgetSelection ActionContributionItem java org eclipse jface action ActionContributionItem access ActionContributionItem java org eclipse jface action ActionContributionItem handleEvent ActionContributionItem java org eclipse swt widgets EventTable sendEvent EventTable java org eclipse swt widgets Widget sendEvent Widget java org eclipse swt widgets Display runDeferredEvents Display java org eclipse swt widgets Display readAndDispatch Display java org eclipse internal Workbench runEventLoop Workbench java org eclipse internal Workbench runUI Workbench java org eclipse internal Workbench access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 org eclipse equinox launcher Main main Main java org eclipse core launcher Main main Main java Caused org eclipse core runtime AssertionFailedException assertion failed org eclipse core runtime isTrue java org eclipse core runtime isTrue java org eclipse jdt internal text java JavaReconcilingStrategy aboutToBeReconciled JavaReconcilingStrategy java org eclipse jdt internal text JavaCompositeReconcilingStrategy aboutToBeReconciled JavaCompositeReconcilingStrategy java org eclipse jdt internal text JavaReconciler aboutToBeReconciled JavaReconciler java org eclipse jface text reconciler AbstractReconciler Listener documentChanged AbstractReconciler java org eclipse jface text AbstractDocument doFireDocumentChanged AbstractDocument java org eclipse jface text AbstractDocument doFireDocumentChanged AbstractDocument java org eclipse jface text AbstractDocument doFireDocumentChanged AbstractDocument java org eclipse jface text AbstractDocument fireDocumentChanged AbstractDocument java org eclipse jface text AbstractDocument replace AbstractDocument java org eclipse core internal filebuffers SynchronizableDocument replace SynchronizableDocument java org eclipse jface text AbstractDocument replace AbstractDocument java org eclipse core internal filebuffers SynchronizableDocument replace SynchronizableDocument java org eclipse text edits InsertEdit performDocumentUpdating InsertEdit java org eclipse text edits TextEdit traverseDocumentUpdating TextEdit java org eclipse text edits TextEdit traverseDocumentUpdating TextEdit java org eclipse text edits TextEditProcessor executeDo TextEditProcessor java org eclipse text edits TextEdit dispatchPerformEdits TextEdit java org eclipse text edits TextEditProcessor performEdits TextEditProcessor java org eclipse jface text RewriteSessionEditProcessor performEdits RewriteSessionEditProcessor java org eclipse jdt internal corext util JavaModelUtil applyEdit JavaModelUtil java org eclipse jdt internal corext codemanipulation OrganizeImportsOperation OrganizeImportsOperation java org eclipse jdt internal core BatchOperation executeOperation BatchOperation java org eclipse jdt internal core JavaModelOperation JavaModelOperation java org eclipse core internal resources Workspace Workspace java org eclipse jdt core JavaCore JavaCore java org eclipse jdt internal actions WorkbenchRunnableAdapter WorkbenchRunnableAdapter java org eclipse jface operation ModalContext runInCurrentThread ModalContext java Root exception org eclipse core runtime AssertionFailedException assertion failed org eclipse core runtime isTrue java org eclipse core runtime isTrue java org eclipse jdt internal text java JavaReconcilingStrategy aboutToBeReconciled JavaReconcilingStrategy java org eclipse jdt internal text JavaCompositeReconcilingStrategy aboutToBeReconciled JavaCompositeReconcilingStrategy java org eclipse jdt internal text JavaReconciler aboutToBeReconciled JavaReconciler java org eclipse jface text reconciler AbstractReconciler Listener documentChanged AbstractReconciler java org eclipse jface text AbstractDocument doFireDocumentChanged AbstractDocument java org eclipse jface text AbstractDocument doFireDocumentChanged AbstractDocument java org eclipse jface text AbstractDocument doFireDocumentChanged AbstractDocument java org eclipse jface text AbstractDocument fireDocumentChanged AbstractDocument java org eclipse jface text AbstractDocument replace AbstractDocument java org eclipse core internal filebuffers SynchronizableDocument replace SynchronizableDocument java org eclipse jface text AbstractDocument replace AbstractDocument java org eclipse core internal filebuffers SynchronizableDocument replace SynchronizableDocument java org eclipse text edits InsertEdit performDocumentUpdating InsertEdit java org eclipse text edits TextEdit traverseDocumentUpdating TextEdit java org eclipse text edits TextEdit traverseDocumentUpdating TextEdit java org eclipse text edits TextEditProcessor executeDo TextEditProcessor java org eclipse text edits TextEdit dispatchPerformEdits TextEdit java org eclipse text edits TextEditProcessor performEdits TextEditProcessor java org eclipse jface text RewriteSessionEditProcessor performEdits RewriteSessionEditProcessor java org eclipse jdt internal corext util JavaModelUtil applyEdit JavaModelUtil java org eclipse jdt internal corext codemanipulation OrganizeImportsOperation OrganizeImportsOperation java org eclipse jdt internal core BatchOperation executeOperation BatchOperation java org eclipse jdt internal core JavaModelOperation JavaModelOperation java org eclipse core internal resources Workspace Workspace java org eclipse jdt core JavaCore JavaCore java org eclipse jdt internal actions WorkbenchRunnableAdapter WorkbenchRunnableAdapter java org eclipse jface operation ModalContext runInCurrentThread ModalContext java org eclipse jface operation ModalContext ModalContext java org eclipse jface window ApplicationWindow ApplicationWindow java org eclipse swt custom BusyIndicator showWhile BusyIndicator java org eclipse jface window ApplicationWindow ApplicationWindow java org eclipse internal WorkbenchWindow WorkbenchWindow java org eclipse internal progress ProgressManager ProgressManager java org eclipse swt custom BusyIndicator showWhile BusyIndicator java org eclipse internal progress ProgressManager runInUI ProgressManager java org eclipse jdt actions OrganizeImportsAction OrganizeImportsAction java org eclipse jdt actions OrganizeImportsAction OrganizeImportsAction java org eclipse jdt actions SelectionDispatchAction dispatchRun SelectionDispatchAction java org eclipse jdt actions SelectionDispatchAction SelectionDispatchAction java org eclipse jface action Action runWithEvent Action java org eclipse actions RetargetAction runWithEvent RetargetAction java org eclipse internal WWinPluginAction runWithEvent WWinPluginAction java org eclipse jface action ActionContributionItem handleWidgetSelection ActionContributionItem java org eclipse jface action ActionContributionItem access ActionContributionItem java org eclipse jface action ActionContributionItem handleEvent ActionContributionItem java org eclipse swt widgets EventTable sendEvent EventTable java org eclipse swt widgets Widget sendEvent Widget java org eclipse swt widgets Display runDeferredEvents Display java org eclipse swt widgets Display readAndDispatch Display java org eclipse internal Workbench runEventLoop Workbench java org eclipse internal Workbench runUI Workbench java org eclipse internal Workbench access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 org eclipse equinox launcher Main main Main java org eclipse core launcher Main main Main java</t>
  </si>
  <si>
    <t>Bug rulers number overview ruler number hovering Overview ruler location annotation</t>
  </si>
  <si>
    <t>Bug build path Dialog extend classpath variable slow Build Steps Reproduce big party repository hard disk folders define jdt classpath variable point base folder configure classpath java project libraries tab click Add Variable click select click Extend classpath variable defined eclipse hangs seconds dialog opens Subsequent faster slow optimize subsequent openings editing classpath file direct text editor faster windows file system prove linux machine don work development computers hardware</t>
  </si>
  <si>
    <t>Bug code assist fails overloaded method Created attachment details testcase Build Steps Reproduce attached testcase ensure MyStaticClass favourites autocompletion choose MyStaticClass created Test String</t>
  </si>
  <si>
    <t>Bug performance performance tests measure Scenario Status Table JDT component performance tests appears tests standard error strong impact tests reliability verification hard accurate global result regression noticed component fingerprints good large number tests fingerprints red yellow IMO users negative feeling global performance component real performance issue</t>
  </si>
  <si>
    <t>Bug templates preferences trigger templates JavaIdentifierStart entered template Java Templates preferences NLS desc insert NLS body NLS template allowed enter template find trigger insertion typed hit Ctrl Space offered completion problems valid Java identifier permitted template names template template triggered</t>
  </si>
  <si>
    <t>Bug misc adopt schema identifier PDE</t>
  </si>
  <si>
    <t>Bug breadcrumb Java resources jar opened breadcrumbs dropdown Java resources jar opened jar META INF MANIFEST</t>
  </si>
  <si>
    <t>Bug content assist Don create proposal computer sessionEnded Problem jdt TemplateProposalComputer closing Editor Created attachment details Screenshot showing error dialog build quitting Eclipse editors open attached error dialog started Eclipse log file attached editors open choosing Close Editors error dialog corresponds problems reported swtBuilderCompletionProposalComputer TemplateProposalComputer Enter bugs installation eclipse SDK cdt DSF ECF emf Findbugs Launching PHPEclipse NGT Releng Tools RSE RXTX Subversive org tigris MemMonitor Retriever Mylyn EPP UsageData java runtime Sun Xmx MaxPermSize Windows Service Pack</t>
  </si>
  <si>
    <t>Bug formatter JavaDoc formatter wrongly indent tags description Created attachment details Simple big Javadoc Build Steps Reproduce Open compilation unit JavaDoc comments formatted Format full compilation unit Notice JavaDoc comments problems param tabs location tab tab position character tab space problem wrapping single tab space link ITypeBinding wrapped middle link stays ITypeBinding saves space hurts readability questions problems add space tab rendered spaces provide indent space space wrapping behavior configurable general find annoying big codebase formatted style formatting Clean step massive CVS compilation unit touch</t>
  </si>
  <si>
    <t>Bug implementation NPE JavaEditor handlePreferenceStoreChanged startup Created attachment details NPE Stack trace eclipse buildId NPE details attached file upgrading latest level starting Eclipse build existing workspace Active perspective startup Debug Java Team Synch CVS perspectives NPE displayed error message visible Problem reproduced startup workspaces opening bug trace</t>
  </si>
  <si>
    <t>Bug implementation NPE DocumentAdapter Closed editor startup reproduce java lang NullPointerException org eclipse jdt javaeditor DocumentAdapter getContents DocumentAdapter java org eclipse jdt javaeditor DocumentAdapter getCharacters DocumentAdapter java org eclipse jdt core CompilationUnit getContents CompilationUnit java org eclipse jdt core CompilationUnit getContents CompilationUnit java org eclipse jdt compiler parser Parser parse Parser java org eclipse jdt compiler parser Parser parse Parser java org eclipse jdt compiler parser Parser dietParse Parser java org eclipse jdt compiler Compiler internalBeginToCompile Compiler java org eclipse jdt compiler Compiler beginToCompile Compiler java org eclipse jdt compiler Compiler resolve Compiler java org eclipse jdt compiler Compiler resolve Compiler java org eclipse jdt core CompilationUnitProblemFinder process CompilationUnitProblemFinder java org eclipse jdt core CompilationUnitProblemFinder process CompilationUnitProblemFinder java org eclipse jdt core ReconcileWorkingCopyOperation makeConsistent ReconcileWorkingCopyOperation java org eclipse jdt core ReconcileWorkingCopyOperation executeOperation ReconcileWorkingCopyOperation java org eclipse jdt core JavaModelOperation JavaModelOperation java org eclipse jdt core JavaModelOperation runOperation JavaModelOperation java org eclipse jdt core CompilationUnit reconcile CompilationUnit java org eclipse jdt text java JavaReconcilingStrategy reconcile JavaReconcilingStrategy java org eclipse jdt text java JavaReconcilingStrategy access JavaReconcilingStrategy java org eclipse jdt text java JavaReconcilingStrategy JavaReconcilingStrategy java org eclipse core runtime SafeRunner SafeRunner java org eclipse jdt text java JavaReconcilingStrategy reconcile JavaReconcilingStrategy java org eclipse jdt text java JavaReconcilingStrategy initialReconcile JavaReconcilingStrategy java org eclipse jdt text CompositeReconcilingStrategy initialReconcile CompositeReconcilingStrategy java org eclipse jdt text JavaCompositeReconcilingStrategy initialReconcile JavaCompositeReconcilingStrategy java org eclipse jface text reconciler MonoReconciler initialProcess MonoReconciler java org eclipse jdt text JavaReconciler initialProcess JavaReconciler java org eclipse jface text reconciler AbstractReconciler BackgroundThread AbstractReconciler java</t>
  </si>
  <si>
    <t>Bug ltk Refactoring history workspace refactorings year Created attachment details history fresh workspace Extract zip workspaces metadata plugins folder Start eclipse Refactor History history empty workspace refactoring</t>
  </si>
  <si>
    <t>Bug syntax coloring Deprecation doesn properly keywords construction calls code foo foo String deprecated Deprecated foo String String bar foo bar Object bar bar Object String bar Object String String foo observe constructor calls stroke declaration foo String String call Mathieu Sivade</t>
  </si>
  <si>
    <t>Bug implementation failure launching headless launching headless mode load jdt plug org eclipse core filebuffers documentSetup extensions triggered initialize preferences fail calls JFaceResources getColorRegistry getRGB String protect code PlatformUI isWorkbenchRunning don initialize colors</t>
  </si>
  <si>
    <t>Bug Refactor Move doesn handle classes correctly refactoring moving objfac xmleditor XMLValidator objfac xmleditor actions referencing left statements objfac xmleditor XMLValidator ErrorCallback objfac xmleditor XMLValidator LocatorInfo objfac xmleditor actions XMLValidator correctly named classes imports originally Organize Imports</t>
  </si>
  <si>
    <t>Bug implementation NPE editing javadoc comment editing simple pre Unclosed pre tag foo Sample showing formatter handle unclosed html tags properly simple tag description lines indented Eclipse built profile unclosed html pre tag field javadoc comment tag won formatted bar compiler error method bar decided change test performed change remove modifier method bar change foo method cursor foo point fly click NPE JavadocView happen times NPE ccured times hope reproduce scenario</t>
  </si>
  <si>
    <t>Bug refesh JavaElementSorter MembersOrderPreferencePage PREF OUTLINE SORT OPTION pref key browsing views members</t>
  </si>
  <si>
    <t>Bug Source Folders Sort Java Packages Simple Folders Eclipse packages simple folders sorted Project source folder Packages sorted simple folders sorted Eclipse packages simple folders sorted Project source folder Source Folders packages source folders sorted Eclipse packages simple folders sorted Source Folder</t>
  </si>
  <si>
    <t>Bug content assist ArrayIndexOutOfBoundsException thrown SignatureUtil getUpperBound Code assists fails complete code place cursor System foo Bar main String args System println getClass getSuperclass getClass Ctrl Space open code assist error occurs ENTRY org eclipse MESSAGE Content Assist complete log ENTRY org eclipse MESSAGE STACK java lang ArrayIndexOutOfBoundsException org eclipse jdt internal corext template java SignatureUtil getUpperBound SignatureUtil java org eclipse jdt text java CompletionProposalLabelProvider createMethodProposalLabel CompletionProposalLabelProvider java org eclipse jdt text java CompletionProposalLabelProvider createStyledLabel CompletionProposalLabelProvider java org eclipse jdt internal text java LazyJavaCompletionProposal computeDisplayString LazyJavaCompletionProposal java org eclipse jdt internal text java LazyJavaCompletionProposal getStyledDisplayString LazyJavaCompletionProposal java org eclipse jface text contentassist CompletionProposalPopup handleSetData CompletionProposalPopup java org eclipse jface text contentassist CompletionProposalPopup access CompletionProposalPopup java org eclipse jface text contentassist CompletionProposalPopup handleEvent CompletionProposalPopup java org eclipse swt widgets EventTable sendEvent EventTable java org eclipse swt widgets Widget sendEvent Widget java org eclipse swt widgets Widget sendEvent Widget java org eclipse swt widgets Widget sendEvent Widget java org eclipse swt widgets Table checkData Table java org eclipse swt widgets Table wmNotifyChild Table java org eclipse swt widgets Control wmNotify Control java org eclipse swt widgets Composite wmNotify Composite java org eclipse swt widgets Control NOTIFY Control java org eclipse swt widgets Control windowProc Control java org eclipse swt widgets Canvas windowProc Canvas java org eclipse swt widgets Decorations windowProc Decorations java org eclipse swt widgets Shell windowProc Shell java org eclipse swt widgets Display windowProc Display java org eclipse swt internal win CallWindowProcW Method org eclipse swt internal win CallWindowProc java org eclipse swt widgets Table callWindowProc Table java org eclipse swt widgets Table callWindowProc Table java org eclipse swt widgets Control windowProc Control java org eclipse swt widgets Table windowProc Table java org eclipse swt widgets Display windowProc Display java org eclipse swt internal win UpdateWindow Method org eclipse swt widgets Decorations setVisible Decorations java org eclipse swt widgets Shell setVisible Shell java org eclipse jface text contentassist CompletionProposalPopup displayProposals CompletionProposalPopup java org eclipse jface text contentassist CompletionProposalPopup access CompletionProposalPopup java org eclipse jface text contentassist CompletionProposalPopup CompletionProposalPopup java org eclipse swt custom BusyIndicator showWhile BusyIndicator java org eclipse jface text contentassist CompletionProposalPopup showProposals CompletionProposalPopup java org eclipse jface text contentassist ContentAssistant showPossibleCompletions ContentAssistant java org eclipse jdt internal javaeditor CompilationUnitEditor AdaptedSourceViewer doOperation CompilationUnitEditor java org eclipse texteditor ContentAssistAction ContentAssistAction java org eclipse swt custom BusyIndicator showWhile BusyIndicator java org eclipse texteditor ContentAssistAction ContentAssistAction java org eclipse jface action Action runWithEvent Action java org eclipse commands ActionHandler execute ActionHandler java org eclipse internal handlers LegacyHandlerWrapper execute LegacyHandlerWrapper java org eclipse core commands Command executeWithChecks Command java org eclipse core commands ParameterizedCommand executeWithChecks ParameterizedCommand java org eclipse internal handlers HandlerService executeCommand HandlerService java org eclipse internal WorkbenchKeyboard executeCommand WorkbenchKeyboard java org eclipse internal WorkbenchKeyboard press WorkbenchKeyboard java org eclipse internal WorkbenchKeyboard processKeyEvent WorkbenchKeyboard java org eclipse internal WorkbenchKeyboard filterKeySequenceBindings WorkbenchKeyboard java org eclipse internal WorkbenchKeyboard access WorkbenchKeyboard java org eclipse internal WorkbenchKeyboard KeyDownFilter handleEvent WorkbenchKeyboard java org eclipse swt widgets EventTable sendEvent EventTable java org eclipse swt widgets Display filterEvent Display java org eclipse swt widgets Widget sendEvent Widget java org eclipse swt widgets Widget sendEvent Widget java org eclipse swt widgets Widget sendEvent Widget java org eclipse swt widgets Widget sendKeyEvent Widget java org eclipse swt widgets Widget sendKeyEvent Widget java org eclipse swt widgets Widget wmChar Widget java org eclipse swt widgets Control Control java org eclipse swt widgets Canvas Canvas java org eclipse swt widgets Control windowProc Control java org eclipse swt widgets Canvas windowProc Canvas java org eclipse swt widgets Display windowProc Display java org eclipse swt internal win CallWindowProcW Method org eclipse swt internal win CallWindowProc java org eclipse swt internal BidiUtil windowProc BidiUtil java org eclipse swt internal win DispatchMessageW Method org eclipse swt internal win DispatchMessage java org eclipse swt widgets Display readAndDispatch Display java org eclipse internal Workbench runEventLoop Workbench java org eclipse internal Workbench runUI Workbench java org eclipse internal Workbench access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t>
  </si>
  <si>
    <t>Bug Activating working set updaters bundle org eclipse jdt encountered problem Build Steps Reproduce Problems View Configure Contents Set Scope working set create working set project restart eclipse error stack trace NPE bellow guess NullPointerException JavaWorkingSetUpdater checkElementExistence JavaWorkingSetUpdater java real problem org eclipse swt SWTException Failed execute runnable java lang NullPointerException org eclipse swt SWT error SWT java org eclipse swt SWT error SWT java org eclipse swt widgets Synchronizer runAsyncMessages Synchronizer java org eclipse swt widgets Display runAsyncMessages Display java org eclipse swt widgets Display readAndDispatch Display java org eclipse internal Workbench runEventLoop Workbench java org eclipse internal Workbench runUI Workbench java org eclipse internal Workbench access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Unknown Source sun reflect DelegatingMethodAccessorImpl invoke Unknown Source java lang reflect Method invoke Unknown Source org eclipse equinox launcher Main invokeFramework Main java org eclipse equinox launcher Main basicRun Main java org eclipse equinox launcher Main Main java Caused java lang NullPointerException org eclipse jdt internal workingsets JavaWorkingSetUpdater checkElementExistence JavaWorkingSetUpdater java org eclipse jdt internal workingsets JavaWorkingSetUpdater add JavaWorkingSetUpdater java org eclipse internal AbstractWorkingSetManager runInUIThread AbstractWorkingSetManager java org eclipse progress UIJob UIJob java org eclipse swt widgets RunnableLock RunnableLock java org eclipse swt widgets Synchronizer runAsyncMessages Synchronizer java eclipse buildId java version java vendor Sun Microsystems BootLoader constants win ARCH win Command arguments win win arch</t>
  </si>
  <si>
    <t>Bug NPE content assist compare HEAD NPE content assist Java compare viewer works input narrow element breaks Ctrl Space file ENTRY org eclipse MESSAGE Content Assist complete log ENTRY org eclipse MESSAGE java lang NullPointerException STACK java lang NullPointerException org eclipse jdt internal javaeditor CompilationUnitEditor AdaptedSourceViewer doOperation CompilationUnitEditor java org eclipse texteditor ContentAssistAction ContentAssistAction java org eclipse swt custom BusyIndicator showWhile BusyIndicator java org eclipse texteditor ContentAssistAction ContentAssistAction java org eclipse jface action Action runWithEvent Action java org eclipse commands ActionHandler execute ActionHandler java org eclipse internal handlers LegacyHandlerWrapper execute LegacyHandlerWrapper java org eclipse core commands Command executeWithChecks Command java org eclipse core commands ParameterizedCommand executeWithChecks ParameterizedCommand java org eclipse internal handlers HandlerService executeCommand HandlerService java org eclipse internal WorkbenchKeyboard executeCommand WorkbenchKeyboard java org eclipse internal WorkbenchKeyboard press WorkbenchKeyboard java org eclipse internal WorkbenchKeyboard processKeyEvent WorkbenchKeyboard java org eclipse internal WorkbenchKeyboard filterKeySequenceBindings WorkbenchKeyboard java org eclipse internal WorkbenchKeyboard access WorkbenchKeyboard java org eclipse internal WorkbenchKeyboard KeyDownFilter handleEvent WorkbenchKeyboard java org eclipse swt widgets EventTable sendEvent EventTable java org eclipse swt widgets Display filterEvent Display java org eclipse swt widgets Widget sendEvent Widget java org eclipse swt widgets Widget sendEvent Widget java org eclipse swt widgets Widget sendEvent Widget java org eclipse swt widgets Widget sendKeyEvent Widget java org eclipse swt widgets Widget sendKeyEvent Widget java org eclipse swt widgets Widget wmChar Widget java org eclipse swt widgets Control Control java org eclipse swt widgets Canvas Canvas java org eclipse swt widgets Control windowProc Control java org eclipse swt widgets Canvas windowProc Canvas java org eclipse swt widgets Display windowProc Display java org eclipse swt internal win CallWindowProcW Method org eclipse swt internal win CallWindowProc java org eclipse swt internal BidiUtil windowProc BidiUtil java org eclipse swt internal win DispatchMessageW Method org eclipse swt internal win DispatchMessage java org eclipse swt widgets Display readAndDispatch Display java org eclipse internal Workbench runEventLoop Workbench java org eclipse internal Workbench runUI Workbench java org eclipse internal Workbench access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 org eclipse equinox launcher Main main Main java</t>
  </si>
  <si>
    <t>Bug compare compare holds deleted compilation unit build checkout org eclipse jdt core add type org eclipse jdt core ZZZ java select org eclipse jdt core synchronize repository synchronize view open ZZZ java compare editor synchronize view select ZZZ java Override Update ctrl shift type ZZZ ZZZ java open ZZZ java error window deleted type visible explorer problem occur open ZZZ java compare editor problem caused workingcopy ZZZ java discarded</t>
  </si>
  <si>
    <t>Bug Formatter Wrap aggressive qualifiers Build Steps Reproduce Preferences Java Code Style Formatter Edit Eclipse built profile Tab Wrapping Select Function Calls Preview Tab Set Width smaller original bar formatted bar wrapping original longer set width wrapping bar doesn good identifiers bar shorter indentation depth tabs spaces Suggested Add additional Wrapping Policy Wrap benefitial works Wrap avoids wrapping leading shorter indentation width wrapping counter productive Result bar note Christopher Note Wrapping benefitial format Wide Wrapping</t>
  </si>
  <si>
    <t>Bug misc Editor create working copy deleted resource Build Reproduce Create Close editor reveal explorer Start rename refactoring explorer context menu edit location alt left observe editor opened file exist observe explorer resource exist open file error editor existant file open explorer start rename refactoring rename observe error observe editor existant file dirty observe exists touched observe references files change leading compile errors</t>
  </si>
  <si>
    <t>Bug toString dialog center widgets dialog center widgets</t>
  </si>
  <si>
    <t>Bug StringMatcher bug matches Bug JDT copies change</t>
  </si>
  <si>
    <t>Bug javadoc hovering Rendered Javadoc strip Rendered Javadoc strip works fine people space ibm icu text Collator result Javadoc hover view text measles</t>
  </si>
  <si>
    <t>Bug build path nested source folder build path rendered lib icon nested folders build path source folders normal resource tree library decoration wrong good folder build path icon closer source folder</t>
  </si>
  <si>
    <t>Bug quick NPE ASTNodeFactory method type missing Invoking quick foo NPE Snippet foo Snippet declared quick works fine</t>
  </si>
  <si>
    <t>Bug JUnit RunWith Parameterized don navigate Build trivial safe liner release Steps Reproduce Compile test JUnit JDK click failed test JUnit view Expected result open testIsFirst method Actual result Method testIsFirst Proposed quick safe solution trim search method fails prob trim straight expert chars allowed function names JVM org junit assertEquals java util Collection org junit Test org junit runner RunWith org junit runners Parameterized org junit runners Parameterized Parameters RunWith Parameterized SimpleParamTest Parameters Collection data Parameterized eachOne String SimpleParamTest String Test testIsFirst Exception assertEquals</t>
  </si>
  <si>
    <t>Bug typing BadLocationException pasting word copy word quotes clipboard create Test caret closing brace press Ctrl internal error logged stack org eclipse jface text BadLocationException org eclipse jface text TreeLineTracker fail TreeLineTracker java org eclipse jface text TreeLineTracker getLineInformationOfOffset TreeLineTracker java org eclipse jface text AbstractLineTracker getLineInformationOfOffset AbstractLineTracker java org eclipse jface text AbstractDocument getLineInformationOfOffset AbstractDocument java org eclipse core internal filebuffers SynchronizableDocument getLineInformationOfOffset SynchronizableDocument java org eclipse jdt internal text java JavaAutoIndentStrategy smartPaste JavaAutoIndentStrategy java org eclipse jdt internal text java JavaAutoIndentStrategy customizeDocumentCommand JavaAutoIndentStrategy java org eclipse jface text TextViewer customizeDocumentCommand TextViewer java org eclipse jface text TextViewer handleVerifyEvent TextViewer java org eclipse jface text source projection ProjectionViewer handleVerifyEvent ProjectionViewer java org eclipse jface text TextViewer TextVerifyListener verifyText TextViewer java org eclipse swt widgets TypedListener handleEvent TypedListener java org eclipse swt widgets EventTable sendEvent EventTable java org eclipse swt widgets Widget sendEvent Widget java org eclipse swt widgets Widget sendEvent Widget java org eclipse swt widgets Widget sendEvent Widget java org eclipse swt widgets Widget notifyListeners Widget java org eclipse swt custom StyledText modifyContent StyledText java org eclipse swt custom StyledText sendKeyEvent StyledText java org eclipse swt custom StyledText paste StyledText java org eclipse jface text TextViewer paste TextViewer java org eclipse jface text TextViewer doOperation TextViewer java org eclipse jface text source SourceViewer doOperation SourceViewer java org eclipse jface text source projection ProjectionViewer doOperation ProjectionViewer java org eclipse jdt internal javaeditor JavaSourceViewer doOperation JavaSourceViewer java org eclipse jdt internal javaeditor CompilationUnitEditor AdaptedSourceViewer doOperation CompilationUnitEditor java org eclipse jdt internal javaeditor ClipboardOperationAction doPasteWithImportsOperation ClipboardOperationAction java org eclipse jdt internal javaeditor ClipboardOperationAction internalDoOperation ClipboardOperationAction java org eclipse jdt internal javaeditor ClipboardOperationAction ClipboardOperationAction java org eclipse swt custom BusyIndicator showWhile BusyIndicator java org eclipse jdt internal javaeditor ClipboardOperationAction ClipboardOperationAction java org eclipse jface action Action runWithEvent Action java org eclipse commands ActionHandler execute ActionHandler java org eclipse internal handlers LegacyHandlerWrapper execute LegacyHandlerWrapper java org eclipse core commands Command executeWithChecks Command java org eclipse core commands ParameterizedCommand executeWithChecks ParameterizedCommand java org eclipse internal handlers HandlerService executeCommand HandlerService java org eclipse internal WorkbenchKeyboard executeCommand WorkbenchKeyboard java org eclipse internal WorkbenchKeyboard press WorkbenchKeyboard java org eclipse internal WorkbenchKeyboard processKeyEvent WorkbenchKeyboard java org eclipse internal WorkbenchKeyboard filterKeySequenceBindings WorkbenchKeyboard java org eclipse internal WorkbenchKeyboard access WorkbenchKeyboard java org eclipse internal WorkbenchKeyboard KeyDownFilter handleEvent WorkbenchKeyboard java org eclipse swt widgets EventTable sendEvent EventTable java org eclipse swt widgets Display filterEvent Display java org eclipse swt widgets Widget sendEvent Widget java org eclipse swt widgets Widget sendEvent Widget java org eclipse swt widgets Widget sendEvent Widget java org eclipse swt widgets Widget sendKeyEvent Widget java org eclipse swt widgets Widget XKeyPress Widget java org eclipse swt widgets Composite XKeyPress Composite java org eclipse swt widgets Widget windowProc Widget java org eclipse swt widgets Display windowProc Display java org eclipse swt internal motif XtDispatchEvent Method org eclipse swt internal motif XtDispatchEvent java org eclipse swt widgets Display readAndDispatch Display java org eclipse internal Workbench runEventLoop Workbench java org eclipse internal Workbench runUI Workbench java org eclipse internal Workbench access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 org eclipse equinox launcher Main main Main java</t>
  </si>
  <si>
    <t>Bug clicking Types view refreshes decorators build CVS decorators turned Java browing perspective click Types view decorators view undergo visible refresh reappear</t>
  </si>
  <si>
    <t>Bug Ctrl outline work file editor read summary tells Works file read design</t>
  </si>
  <si>
    <t>Bug content assist Overwrite mode rendered filtering proposals String endsWth enable Java Editor Content Assist Completion overwrites set caret Ctrl Space word yellow good type yellow drawn</t>
  </si>
  <si>
    <t>Bug Creating JUnit TestCase error upgrade Eclipse rename version eclipse install directory called eclipse copy previous WorkSpace eclipse works fine create JUnit TestCase TestCase created wizard puts error dialog title Creation element failed Reason TestFileUtilities Working copy TestFileUtilities java teamphone common source java TPWeb TPWeb exist build happened upgraded contents log SESSION Dec java version java vendor Sun Microsystems BootLoader constants win ARCH win Command arguments win win arch install file eclipse ENTRY org eclipse jdt junit Dec MESSAGE Error STACK Java Model Exception Java Model Status TestFileUtilities Working copy TestFileUtilities java teamphone common source java TPWeb TPWeb exist org eclipse jdt internal core JavaElement newNotPresentException JavaElement java org eclipse jdt internal core JavaElement getElementInfo JavaElement java org eclipse jdt internal core JavaElement getChildren JavaElement java org eclipse jdt internal core JavaElement getChildrenOfType JavaElement java org eclipse jdt internal core SourceType getMethods SourceType java org eclipse jdt internal junit wizards NewTestCaseCreationWizardPage createTaskMarkers NewTestCaseCreationWizardPage java org eclipse jdt internal junit wizards NewTestCaseCreationWizardPage createType NewTestCaseCreationWizardPage java org eclipse jdt wizards NewTypeWizardPage NewTypeWizardPage java org eclipse actions WorkspaceModifyDelegatingOperation execute WorkspaceModifyDelegatingOperation java org eclipse actions WorkspaceModifyOperation WorkspaceModifyOperation java org eclipse core internal resources Workspace Workspace java org eclipse actions WorkspaceModifyOperation WorkspaceModifyOperation java org eclipse jface operation ModalContext runInCurrentThread ModalContext java org eclipse jface operation ModalContext ModalContext java org eclipse jface wizard WizardDialog WizardDialog java org eclipse jdt internal junit wizards JUnitWizard finishPage JUnitWizard java org eclipse jdt internal junit wizards NewTestCaseCreationWizard performFinish NewTestCaseCreationWizard java org eclipse jface wizard WizardDialog finishPressed WizardDialog java org eclipse jface wizard WizardDialog buttonPressed WizardDialog java org eclipse jface dialogs Dialog widgetSelected Dialog java org eclipse swt widgets TypedListener handleEvent TypedListener java org eclipse swt widgets EventTable sendEvent EventTable java org eclipse swt widgets Widget sendEvent Widget java org eclipse swt widgets Display runDeferredEvents Display java org eclipse swt widgets Display readAndDispatch Display java org eclipse jface window Window runEventLoop Window java org eclipse jface window Window open Window java org eclipse actions NewWizardAction NewWizardAction java org eclipse jface action Action runWithEvent Action java org eclipse jface action ActionContributionItem handleWidgetSelection ActionContributionItem java org eclipse jface action ActionContributionItem handleWidgetEvent ActionContributionItem java org eclipse jface action ActionContributionItem access ActionContributionItem java org eclipse jface action ActionContributionItem ActionListener handleEvent ActionContributionItem java org eclipse swt widgets EventTable sendEvent EventTable java org eclipse swt widgets Widget sendEvent Widget java org eclipse swt widgets Display runDeferredEvents Display java org eclipse swt widgets Display readAndDispatch Display java org eclipse internal Workbench runEventLoop Workbench java org eclipse internal Workbench Workbench java org eclipse core internal boot InternalBootLoader InternalBootLoader java org eclipse core boot BootLoader BootLoader java java lang reflect Method invoke Method org eclipse core launcher Main basicRun Main java org eclipse core launcher Main Main java org eclipse core launcher Main main Main java ENTRY org eclipse jdt core Dec MESSAGE TestFileUtilities Working copy TestFileUtilities java teamphone common source java TPWeb TPWeb exist</t>
  </si>
  <si>
    <t>Bug code generation tool forwarding methods fields code manipulation nice tool method calls delegates BookList List AbstractList fDelegate tool generate needed calls fDelegate</t>
  </si>
  <si>
    <t>Bug Effects SuppressWarnings unchecked broader Eclipse javac User Agent Mozilla Windows Windows Gecko Firefox NET CLR Build Identifier Eclipse overload unchecked warning suppression suppress raw parameterized classes Javac doesn issue warning suppress pose issue working IDE complain raw parameterized snippet illustrates difference Foo unchecked assignment suppressed unchecked warning javac Foo Foo raw paramterized type suppressed javac unchecked warning javac Foo Foo workaround declare wildcard Foo Foo Reproducible</t>
  </si>
  <si>
    <t>Bug JavaColorManager initialized thread Build open Workspace select opening editor activate Move refactoring select press Preview Caused java lang NullPointerException org eclipse jdt internal text JavaColorManager getColor JavaColorManager java org eclipse jdt internal text JavaColorManager getColor JavaColorManager java org eclipse jdt internal text AbstractJavaScanner addToken AbstractJavaScanner java org eclipse jdt internal text AbstractJavaScanner initialize AbstractJavaScanner java org eclipse jdt internal text java JavaCodeScanner init JavaCodeScanner java org eclipse jdt text JavaTextTools init JavaTextTools java org eclipse jdt internal JavaPlugin getJavaTextTools JavaPlugin java org eclipse jdt internal javaeditor CompilationUnitDocumentProvider initializeDocument CompilationUnitDocumentProvider java org eclipse jdt internal javaeditor CompilationUnitDocumentProvider createDocument CompilationUnitDocumentProvider java org eclipse jdt internal javaeditor CompilationUnitDocumentProvider BufferFactory internalGetDocument CompilationUnitDocumentProvider java org eclipse jdt internal javaeditor CompilationUnitDocumentProvider BufferFactory createBuffer CompilationUnitDocumentProvider java org eclipse jdt internal core WorkingCopy openBuffer WorkingCopy java org eclipse jdt internal core Openable getBuffer Openable java org eclipse jdt internal core CompilationUnit getContents CompilationUnit java org eclipse jdt internal compiler parser Parser parse Parser java org eclipse jdt internal compiler SourceElementParser parseCompilationUnit SourceElementParser java org eclipse jdt internal core CompilationUnit generateInfos CompilationUnit java org eclipse jdt internal core CompilationUnit buildStructure CompilationUnit java org eclipse jdt internal core Openable openWhenClosed Openable java org eclipse jdt internal core Openable open Openable java org eclipse jdt internal core WorkingCopy open WorkingCopy java org eclipse jdt internal core CompilationUnit getWorkingCopy CompilationUnit java org eclipse jdt internal core CompilationUnit getSharedWorkingCopy CompilationUnit java org eclipse jdt internal javaeditor CompilationUnitDocumentProvider createElementInfo CompilationUnitDocumentProvider java org eclipse texteditor AbstractDocumentProvider connect AbstractDocumentProvider java org eclipse jdt internal corext textmanipulation TextBufferFactory acquire TextBufferFactory java org eclipse jdt internal corext textmanipulation TextBuffer acquire TextBuffer java org eclipse jdt internal corext codemanipulation ImportsStructure aquireTextBuffer ImportsStructure java org eclipse jdt internal corext codemanipulation ImportsStructure init ImportsStructure java org eclipse jdt internal corext codemanipulation ImportEdit init ImportEdit java org eclipse jdt internal corext refactoring reorg MoveCuUpdateCreator getImportEdit MoveCuUpdateCreator java org eclipse jdt internal corext refactoring reorg MoveCuUpdateCreator addImportToSourcePackageTypes MoveCuUpdateCreator java org eclipse jdt internal corext refactoring reorg MoveCuUpdateCreator addUpdates MoveCuUpdateCreator java org eclipse jdt internal corext refactoring reorg MoveCuUpdateCreator addUpdates MoveCuUpdateCreator java org eclipse jdt internal corext refactoring reorg MoveCuUpdateCreator createChangeManager MoveCuUpdateCreator java org eclipse jdt internal corext refactoring reorg MoveRefactoring createChangeManager MoveRefactoring java org eclipse jdt internal corext refactoring reorg MoveRefactoring checkInput MoveRefactoring java org eclipse jdt internal refactoring CheckConditionsOperation CheckConditionsOperation java org eclipse jdt internal refactoring CreateChangeOperation CreateChangeOperation java org eclipse jface operation ModalContext ModalContextThread ModalContext java</t>
  </si>
  <si>
    <t>Bug ASTRewrite extra dimensions lost creating MethodDeclaration adding TypeDeclaration set MethodDeclaration setExtraDimensions lost</t>
  </si>
  <si>
    <t>Bug Unused imports prevent execution java util List Test main String args System println compile ecj proceedOnError err unused Test java execute java Test Exception thread main java lang Error Unresolved compilation problem Test main Test java eclipse compiler good job producing usable code presence errors simple fails unused flagged CompilationUnitScope generateCode assumes code useless soluation ImportReference extend ReferenceContext ProblemReporter unusedImport ImportReference set reference reference context applied errors imports alternative generate code CUD errors good option</t>
  </si>
  <si>
    <t>Bug nls tooling Refactoring removes comments properties message key Steps Checkout compare Open org eclipse compare compare org eclipse compare internal patch PatchMessages java Select InputPatchPage SingleFileError format field Refactor Rename Alt Shift Rename Dialog Change field Examine PatchMessages properties preview dialog Lines InputPatchPage SingleFileError format starting selected removal happen</t>
  </si>
  <si>
    <t>Bug content assist Constructor completion ignores type completing type arguments Build Identifier completing initializer variable generalized type content assist ignores type type parameter type List SelectDirective Option type Ctrl Space select ArrayList list inserted List SelectDirective Option ArrayList Option type SelectDirective skipped wrong Reproducible Steps Reproduce Create structure SelectDirective Option Main main String args Type method main List SelectDirective Option Press Ctrl Space select ArrayList dropdown list Code errors inserted List SelectDirective Option ArrayList Option</t>
  </si>
  <si>
    <t>Bug Test failure org eclipse jdt tests refactoring ccp CopyToClipboardActionTest testEnabled HEAD Raksha investigate suspect caused CopyToClipboardActionTest org eclipse jdt tests refactoring RefactoringTestSetup org eclipse jdt tests refactoring ccp CopyToClipboardActionTest testEnabled org eclipse jdt tests refactoring ccp CopyToClipboardActionTest junit framework AssertionFailedError action enabled junit framework fail java junit framework assertTrue java org eclipse jdt tests refactoring ccp CopyToClipboardActionTest checkEnabled CopyToClipboardActionTest java org eclipse jdt tests refactoring ccp CopyToClipboardActionTest testEnabled CopyToClipboardActionTest java sun reflect NativeMethodAccessorImpl invoke Method sun reflect NativeMethodAccessorImpl invoke NativeMethodAccessorImpl java sun reflect DelegatingMethodAccessorImpl invoke DelegatingMethodAccessorImpl java java lang reflect Method invoke Method java junit framework TestCase runTest TestCase java junit framework TestCase runBare TestCase java junit framework TestResult protect TestResult java junit framework TestResult runProtected TestResult java junit framework TestResult TestResult java junit framework TestCase TestCase java junit framework TestSuite runTest TestSuite java junit framework TestSuite TestSuite java junit extensions TestDecorator basicRun TestDecorator java junit extensions TestSetup protect TestSetup java junit framework TestResult runProtected TestResult java junit extensions TestSetup TestSetup java org eclipse jdt internal junit runner junit JUnit TestReference JUnit TestReference java org eclipse jdt internal junit runner TestExecution TestExecution java org eclipse jdt internal junit runner RemoteTestRunner runTests RemoteTestRunner java org eclipse jdt internal junit runner RemoteTestRunner runTests RemoteTestRunner java org eclipse jdt internal junit runner RemoteTestRunner RemoteTestRunner java org eclipse pde internal junit runtime RemotePluginTestRunner main RemotePluginTestRunner java org eclipse pde internal junit runtime UITestApplication UITestApplication java org eclipse swt widgets RunnableLock RunnableLock java org eclipse swt widgets Synchronizer runAsyncMessages Synchronizer java org eclipse swt widgets Display runAsyncMessages Display java org eclipse swt widgets Display readAndDispatch Display java org eclipse internal Workbench runEventLoop Workbench java org eclipse internal Workbench runUI Workbench java org eclipse internal Workbench access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pde internal junit runtime UITestApplication start UITestApplication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 org eclipse equinox launcher Main main Main java</t>
  </si>
  <si>
    <t>Bug hovering Problem hover Configure Problem Severity project specific Javadoc preferences HEAD Java project project specific Javadoc preferences project specific Java Errors Warnings hover Javadoc problem focus hover click Configure Problem Severity hover toolbar dialog asks project specific settings settings dialog</t>
  </si>
  <si>
    <t>Bug compare NPE opening compare editor Error Details Jan CET Message Problems occurred invoking code plug org eclipse workbench Severity Error Product Eclipse SDK org eclipse sdk ide Plugin org eclipse workbench Session Data eclipse buildId java version java vendor Sun Microsystems BootLoader constants linux ARCH gtk Framework arguments server Command arguments linux gtk arch server Happend opened compare editor NPE thrown times java files open Exception Stack Trace java lang NullPointerException org eclipse texteditor AbstractTextEditor ActivationListener windowActivated AbstractTextEditor java org eclipse internal Workbench Workbench java org eclipse core runtime SafeRunner SafeRunner java org eclipse internal Workbench fireWindowActivated Workbench java org eclipse internal WorkbenchWindow shellActivated WorkbenchWindow java org eclipse swt widgets TypedListener handleEvent TypedListener java org eclipse swt widgets EventTable sendEvent EventTable java org eclipse swt widgets Widget sendEvent Widget java org eclipse swt widgets Widget sendEvent Widget java org eclipse swt widgets Widget sendEvent Widget java org eclipse swt widgets Shell filterProc Shell java org eclipse swt widgets Display filterProc Display java org eclipse swt internal gtk main context iteration Method org eclipse swt internal gtk main context iteration java org eclipse swt widgets Display readAndDispatch Display java org eclipse internal Workbench runEventLoop Workbench java org eclipse internal Workbench runUI Workbench java org eclipse internal Workbench access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t>
  </si>
  <si>
    <t>Bug quick Invalid thread access quick quick fixed dead code error undo previous error org eclipse swt SWTException Invalid thread access org eclipse swt SWT error SWT java org eclipse swt SWT error SWT java org eclipse swt SWT error SWT java org eclipse swt widgets Widget error Widget java org eclipse swt widgets Widget checkWidget Widget java org eclipse swt custom StyledText getLinePixel StyledText java org eclipse swt custom StyledText handleTextChanging StyledText java org eclipse swt custom StyledText textChanging StyledText java org eclipse jface text DefaultDocumentAdapter fireTextChanging DefaultDocumentAdapter java org eclipse jface text DefaultDocumentAdapter documentAboutToBeChanged DefaultDocumentAdapter java org eclipse jface text AbstractDocument fireDocumentAboutToBeChanged AbstractDocument java org eclipse jface text projection ProjectionDocument delayedFireDocumentAboutToBeChanged ProjectionDocument java org eclipse jface text projection ProjectionDocument masterDocumentAboutToBeChanged ProjectionDocument java org eclipse jface text projection ProjectionDocumentManager fireDocumentEvent ProjectionDocumentManager java org eclipse jface text projection ProjectionDocumentManager documentAboutToBeChanged ProjectionDocumentManager java org eclipse jface text AbstractDocument fireDocumentAboutToBeChanged AbstractDocument java org eclipse jface text AbstractDocument replace AbstractDocument java org eclipse core internal filebuffers SynchronizableDocument replace SynchronizableDocument java org eclipse jface text AbstractDocument replace AbstractDocument java org eclipse core internal filebuffers SynchronizableDocument replace SynchronizableDocument java org eclipse text edits ReplaceEdit performDocumentUpdating ReplaceEdit java org eclipse text edits TextEditProcessor executeUndo TextEditProcessor java org eclipse text edits UndoEdit dispatchPerformEdits UndoEdit java org eclipse text edits TextEditProcessor performEdits TextEditProcessor java org eclipse text edits TextEdit apply TextEdit java org eclipse ltk core refactoring UndoTextFileChange perform UndoTextFileChange java org eclipse jdt core refactoring UndoCompilationUnitChange perform UndoCompilationUnitChange java org eclipse ltk internal core refactoring UndoableOperation ChangeAdapter UndoableOperation ChangeAdapter java org eclipse core internal resources Workspace Workspace java org eclipse core internal resources Workspace Workspace java org eclipse ltk internal core refactoring UndoableOperation ChangeAdapter executeChange UndoableOperation ChangeAdapter java org eclipse ltk internal core refactoring UndoableOperation ChangeAdapter undo UndoableOperation ChangeAdapter java org eclipse core commands operations TriggeredOperations undo TriggeredOperations java org eclipse core commands operations DefaultOperationHistory doUndo DefaultOperationHistory java org eclipse core commands operations DefaultOperationHistory undo DefaultOperationHistory java org eclipse operations UndoActionHandler runCommand UndoActionHandler java org eclipse operations OperationHistoryActionHandler OperationHistoryActionHandler java org eclipse jface operation ModalContext ModalContextThread ModalContext java</t>
  </si>
  <si>
    <t>Bug refactoring clean locked dialogs repeated Undos Java editor Created attachment details Stacktrace locked dialogs user repeatedly performs Undo Java editor Format Save Action enabled test check org eclipse workbench open SearchPattern validateMatchRule add spaces lines press Ctrl add spaces lines press Ctrl press hold Ctrl</t>
  </si>
  <si>
    <t>Bug hover message bookmarks overview ruler hovering bookmarks overview ruler bookmark</t>
  </si>
  <si>
    <t>Bug BadLocationException JavaAutoIndentStrategy smoke set template todo select template template preference BadLocationException log preference setText style text widget table triggers verify event JavaAutoIndentStrategy smart paste org eclipse jface text BadLocationException org eclipse jface text AbstractDocument AbstractDocument java org eclipse jdt internal text java JavaAutoIndentStrategy getIndentSize JavaAutoIndentStrategy java org eclipse jdt internal text java JavaAutoIndentStrategy smartPaste JavaAutoIndentStrategy java org eclipse jdt internal text java JavaAutoIndentStrategy customizeDocumentCommand JavaAutoIndentStrategy java org eclipse jface text TextViewer customizeDocumentCommand TextViewer java org eclipse jface text TextViewer handleVerifyEvent TextViewer java org eclipse jface text TextViewer TextVerifyListener verifyText TextViewer java org eclipse swt widgets TypedListener handleEvent TypedListener java org eclipse swt widgets EventTable sendEvent EventTable java org eclipse swt widgets Widget sendEvent Widget java org eclipse swt widgets Widget sendEvent Widget java org eclipse swt widgets Widget sendEvent Widget java org eclipse swt widgets Widget notifyListeners Widget java org eclipse swt custom StyledText setText StyledText java org eclipse jdt internal preferences CodeTemplatePreferencePage selectionChanged CodeTemplatePreferencePage java org eclipse jdt internal preferences CodeTemplatePreferencePage access CodeTemplatePreferencePage java org eclipse jdt internal preferences CodeTemplatePreferencePage selectionChanged CodeTemplatePreferencePage java org eclipse jface viewers Viewer Viewer java org eclipse core internal runtime InternalPlatform InternalPlatform java org eclipse core runtime Platform Platform java org eclipse jface viewers Viewer fireSelectionChanged Viewer java org eclipse jface viewers StructuredViewer updateSelection StructuredViewer java org eclipse jface viewers StructuredViewer handleSelect StructuredViewer java org eclipse jface viewers StructuredViewer widgetSelected StructuredViewer java org eclipse jface util OpenStrategy fireSelectionEvent OpenStrategy java org eclipse jface util OpenStrategy access OpenStrategy java org eclipse jface util OpenStrategy handleEvent OpenStrategy java org eclipse swt widgets EventTable sendEvent EventTable java org eclipse swt widgets Widget sendEvent Widget java org eclipse swt widgets Display runDeferredEvents Display java org eclipse swt widgets Display readAndDispatch Display java org eclipse jface window Window runEventLoop Window java org eclipse jface window Window open Window java org eclipse internal OpenPreferencesAction OpenPreferencesAction java org eclipse jface action Action runWithEvent Action java org eclipse jface action ActionContributionItem handleWidgetSelection ActionContributionItem java org eclipse jface action ActionContributionItem handleWidgetEvent ActionContributionItem java org eclipse jface action ActionContributionItem access ActionContributionItem java org eclipse jface action ActionContributionItem ActionListener handleEvent ActionContributionItem java org eclipse swt widgets EventTable sendEvent EventTable java org eclipse swt widgets Widget sendEvent Widget java org eclipse swt widgets Display runDeferredEvents Display java org eclipse swt widgets Display readAndDispatch Display java org eclipse internal Workbench runEventLoop Workbench java org eclipse internal Workbench Workbench java org eclipse core internal boot InternalBootLoader InternalBootLoader java org eclipse core boot BootLoader BootLoader java sun reflect NativeMethodAccessorImpl invoke Method sun reflect NativeMethodAccessorImpl invoke NativeMethodAccessorImpl java sun reflect DelegatingMethodAccessorImpl invoke DelegatingMethodAccessorImpl java java lang reflect Method invoke Method java org eclipse core launcher Main basicRun Main java org eclipse core launcher Main Main java org eclipse core launcher Main main Main java</t>
  </si>
  <si>
    <t>Bug ClassCastException selecting java browsing perspective Build java browsing perspective open selected packages view error open type browsing view reproduce stack trace result types view initialized view contained error message created</t>
  </si>
  <si>
    <t>Bug Java project wizard nesting workspace Build workspace rcjsuen eclipse SDK win folder Windows Explorer rcjsuen eclipse SDK win test File General Project Uncheck location rcjsuen eclipse SDK win test project Click Finish Check Windows Explorer folder created correctly project file generated File Java Project Uncheck location rcjsuen eclipse SDK win test project Click Finish Check Windows Explorer project ends created rcjsuen eclipse SDK win rcjsuen eclipse SDK win test folder</t>
  </si>
  <si>
    <t>Bug painting Print margin differentiate file type Build Identifier company style rules files columns Java files columns Preferences General Editors Text Editors Print margin column helpful adhere style rule file types columns auto adjustable file type editing Reproducible</t>
  </si>
  <si>
    <t>Bug compare Compare local history reverts dirty editor Compare local history reverts dirty Java editor leads data loss user doesn notice Steps Paste main String args System println uncomment sysout Save add argument println context menu Compare Local History click revision bold compare editor opened removed local revision editors works fine plain text compare editor</t>
  </si>
  <si>
    <t>Bug generalize type Generalize Declared Type fails array valued annotation member variable org eclipse jdt internal corext refactoring typeconstraints FullConstraintCreator getTypeParent ArrayInitializer doesn handle array initializer argument annotation steps reproduce problem source code Item XSet String foo XSet Click String Item foo method Select Generalize Declared Type refactoring fail dialog box error message pertaining unexpected exception Error Details Thu Apr PDT Message Internal Error Severity Error Product Eclipse Platform org eclipse platform ide Plugin org eclipse jdt Session Data eclipse buildId unknown java version java vendor Sun Microsystems BootLoader constants linux ARCH gtk Framework arguments product org eclipse platform ide Command arguments product org eclipse platform ide data ledelstein testworkspace dev file ledelstein goosespace metadata plugins org eclipse pde core eclipse dev properties linux gtk arch Exception Stack Trace java lang reflect InvocationTargetException org eclipse jface operation ModalContext ModalContext java org eclipse ltk internal refactoring RefactoringWizardDialog RefactoringWizardDialog java org eclipse jdt internal refactoring ChangeTypeWizard ChangeTypeInputPage ValidTypesTask ChangeTypeWizard java org eclipse swt widgets RunnableLock RunnableLock java org eclipse swt widgets Synchronizer runAsyncMessages Synchronizer java org eclipse swt widgets Display runAsyncMessages Display java org eclipse swt widgets Display readAndDispatch Display java org eclipse jface window Window runEventLoop Window java org eclipse jface window Window open Window java org eclipse ltk refactoring RefactoringWizardOpenOperation RefactoringWizardOpenOperation java org eclipse swt custom BusyIndicator showWhile BusyIndicator java org eclipse ltk refactoring RefactoringWizardOpenOperation RefactoringWizardOpenOperation java org eclipse jdt internal refactoring actions RefactoringStarter activate RefactoringStarter java org eclipse jdt internal corext refactoring RefactoringExecutionStarter startChangeTypeRefactoring RefactoringExecutionStarter java org eclipse jdt actions ChangeTypeAction ChangeTypeAction java org eclipse jdt actions SelectionDispatchAction dispatchRun SelectionDispatchAction java org eclipse jdt actions SelectionDispatchAction SelectionDispatchAction java org eclipse jface action Action runWithEvent Action java org eclipse jface action ActionContributionItem handleWidgetSelection ActionContributionItem java org eclipse jface action ActionContributionItem access ActionContributionItem java org eclipse jface action ActionContributionItem handleEvent ActionContributionItem java org eclipse swt widgets EventTable sendEvent EventTable java org eclipse swt widgets Widget sendEvent Widget java org eclipse swt widgets Display runDeferredEvents Display java org eclipse swt widgets Display readAndDispatch Display java org eclipse internal Workbench runEventLoop Workbench java org eclipse internal Workbench runUI Workbench java org eclipse internal Workbench access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 org eclipse equinox launcher Main main Main java Caused org eclipse core runtime AssertionFailedException assertion failed org eclipse core runtime isTrue java org eclipse core runtime isTrue java org eclipse jdt internal corext refactoring typeconstraints FullConstraintCreator getTypeParent FullConstraintCreator java org eclipse jdt internal corext refactoring typeconstraints FullConstraintCreator create FullConstraintCreator java org eclipse jdt internal corext refactoring typeconstraints ConstraintCollector visit ConstraintCollector java org eclipse jdt core dom ArrayInitializer accept ArrayInitializer java org eclipse jdt core dom ASTNode accept ASTNode java org eclipse jdt core dom ASTNode acceptChild ASTNode java org eclipse jdt core dom MemberValuePair accept MemberValuePair java org eclipse jdt core dom ASTNode accept ASTNode java org eclipse jdt core dom ASTNode acceptChildren ASTNode java org eclipse jdt core dom NormalAnnotation accept NormalAnnotation java org eclipse jdt core dom ASTNode accept ASTNode java org eclipse jdt core dom ASTNode acceptChildren ASTNode java org eclipse jdt core dom MethodDeclaration accept MethodDeclaration java org eclipse jdt core dom ASTNode accept ASTNode java org eclipse jdt core dom ASTNode acceptChildren ASTNode java org eclipse jdt core dom TypeDeclaration accept TypeDeclaration java org eclipse jdt core dom ASTNode accept ASTNode java org eclipse jdt core dom ASTNode acceptChildren ASTNode java org eclipse jdt core dom CompilationUnit accept CompilationUnit java org eclipse jdt core dom ASTNode accept ASTNode java org eclipse jdt internal corext refactoring structure ChangeTypeRefactoring getConstraints ChangeTypeRefactoring java org eclipse jdt internal corext refactoring structure ChangeTypeRefactoring getConstraints ChangeTypeRefactoring java org eclipse jdt internal corext refactoring structure ChangeTypeRefactoring findConstraintVariableForSelectedNode ChangeTypeRefactoring java org eclipse jdt internal corext refactoring structure ChangeTypeRefactoring computeValidTypes ChangeTypeRefactoring java org eclipse jdt internal refactoring ChangeTypeWizard ChangeTypeWizard java org eclipse jface operation ModalContext ModalContextThread ModalContext java Root exception org eclipse core runtime AssertionFailedException assertion failed org eclipse core runtime isTrue java org eclipse core runtime isTrue java org eclipse jdt internal corext refactoring typeconstraints FullConstraintCreator getTypeParent FullConstraintCreator java org eclipse jdt internal corext refactoring typeconstraints FullConstraintCreator create FullConstraintCreator java org eclipse jdt internal corext refactoring typeconstraints ConstraintCollector visit ConstraintCollector java org eclipse jdt core dom ArrayInitializer accept ArrayInitializer java org eclipse jdt core dom ASTNode accept ASTNode java org eclipse jdt core dom ASTNode acceptChild ASTNode java org eclipse jdt core dom MemberValuePair accept MemberValuePair java org eclipse jdt core dom ASTNode accept ASTNode java org eclipse jdt core dom ASTNode acceptChildren ASTNode java org eclipse jdt core dom NormalAnnotation accept NormalAnnotation java org eclipse jdt core dom ASTNode accept ASTNode java org eclipse jdt core dom ASTNode acceptChildren ASTNode java org eclipse jdt core dom MethodDeclaration accept MethodDeclaration java org eclipse jdt core dom ASTNode accept ASTNode java org eclipse jdt core dom ASTNode acceptChildren ASTNode java org eclipse jdt core dom TypeDeclaration accept TypeDeclaration java org eclipse jdt core dom ASTNode accept ASTNode java org eclipse jdt core dom ASTNode acceptChildren ASTNode java org eclipse jdt core dom CompilationUnit accept CompilationUnit java org eclipse jdt core dom ASTNode accept ASTNode java org eclipse jdt internal corext refactoring structure ChangeTypeRefactoring getConstraints ChangeTypeRefactoring java org eclipse jdt internal corext refactoring structure ChangeTypeRefactoring getConstraints ChangeTypeRefactoring java org eclipse jdt internal corext refactoring structure ChangeTypeRefactoring findConstraintVariableForSelectedNode ChangeTypeRefactoring java org eclipse jdt internal corext refactoring structure ChangeTypeRefactoring computeValidTypes ChangeTypeRefactoring java org eclipse jdt internal refactoring ChangeTypeWizard ChangeTypeWizard java org eclipse jface operation ModalContext ModalContextThread ModalContext java</t>
  </si>
  <si>
    <t>Bug extract method NPE Extract Method Build Identifier eclipse buildId java version java vendor Sun Microsystems BootLoader constants win ARCH win Command arguments win win arch Error Fri GMT Internal Error java lang reflect InvocationTargetException org eclipse jface operation ModalContext ModalContext java org eclipse ltk internal refactoring RefactoringWizardDialog RefactoringWizardDialog java org eclipse ltk refactoring RefactoringWizard createChange RefactoringWizard java org eclipse ltk refactoring RefactoringWizard computeUserInputSuccessorPage RefactoringWizard java org eclipse ltk refactoring UserInputWizardPage computeSuccessorPage UserInputWizardPage java org eclipse ltk refactoring UserInputWizardPage getNextPage UserInputWizardPage java org eclipse ltk internal refactoring RefactoringWizardDialog nextOrPreviewPressed RefactoringWizardDialog java org eclipse ltk internal refactoring RefactoringWizardDialog access RefactoringWizardDialog java org eclipse ltk internal refactoring RefactoringWizardDialog widgetSelected RefactoringWizardDialog java org eclipse swt widgets TypedListener handleEvent TypedListener java org eclipse swt widgets EventTable sendEvent EventTable java org eclipse swt widgets Widget sendEvent Widget java org eclipse swt widgets Display runDeferredEvents Display java org eclipse swt widgets Display readAndDispatch Display java org eclipse jface window Window runEventLoop Window java org eclipse jface window Window open Window java org eclipse ltk refactoring RefactoringWizardOpenOperation RefactoringWizardOpenOperation java org eclipse swt custom BusyIndicator showWhile BusyIndicator java org eclipse ltk refactoring RefactoringWizardOpenOperation RefactoringWizardOpenOperation java org eclipse ltk refactoring RefactoringWizardOpenOperation RefactoringWizardOpenOperation java org eclipse jdt internal refactoring actions RefactoringStarter activate RefactoringStarter java org eclipse jdt actions ExtractMethodAction ExtractMethodAction java org eclipse jdt actions SelectionDispatchAction dispatchRun SelectionDispatchAction java org eclipse jdt actions SelectionDispatchAction SelectionDispatchAction java org eclipse jface action Action runWithEvent Action java org eclipse jface action ActionContributionItem handleWidgetSelection ActionContributionItem java org eclipse jface action ActionContributionItem access ActionContributionItem java org eclipse jface action ActionContributionItem handleEvent ActionContributionItem java org eclipse swt widgets EventTable sendEvent EventTable java org eclipse swt widgets Widget sendEvent Widget java org eclipse swt widgets Display runDeferredEvents Display java org eclipse swt widgets Display readAndDispatch Display java org eclipse internal Workbench runEventLoop Workbench java org eclipse internal Workbench runUI Workbench java org eclipse internal Workbench access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Unknown Source sun reflect DelegatingMethodAccessorImpl invoke Unknown Source java lang reflect Method invoke Unknown Source org eclipse equinox launcher Main invokeFramework Main java org eclipse equinox launcher Main basicRun Main java org eclipse equinox launcher Main Main java Caused java lang NullPointerException org eclipse jdt internal corext refactoring util SelectionAwareSourceRangeComputer initializeRanges SelectionAwareSourceRangeComputer java org eclipse jdt internal corext refactoring util SelectionAwareSourceRangeComputer computeSourceRange SelectionAwareSourceRangeComputer java org eclipse jdt internal core dom rewrite RewriteEventStore NodeRangeInfo updatePlaceholderSourceRanges RewriteEventStore java org eclipse jdt internal core dom rewrite RewriteEventStore processListWithRanges RewriteEventStore java org eclipse jdt internal core dom rewrite RewriteEventStore prepareNodeRangeCopies RewriteEventStore java org eclipse jdt internal core dom rewrite RewriteEventStore prepareMovedNodes RewriteEventStore java org eclipse jdt core dom rewrite ASTRewrite internalRewriteAST ASTRewrite java org eclipse jdt core dom rewrite ASTRewrite rewriteAST ASTRewrite java org eclipse jdt internal corext refactoring code ExtractMethodRefactoring createChange ExtractMethodRefactoring java org eclipse ltk core refactoring CreateChangeOperation CreateChangeOperation java org eclipse core internal resources Workspace Workspace java org eclipse ltk internal refactoring WorkbenchRunnableAdapter WorkbenchRunnableAdapter java org eclipse jface operation ModalContext ModalContextThread ModalContext java Reproducible Steps Reproduce extract method code snippet String absoluteFileName file getAbsolutePath String urlEncodedFileName URLEncoder encode absoluteFileName UTF NLS URL url URL file urlEncodedFileName NLS ResourceLocatorTool addResourceLocator ResourceLocatorTool TYPE TEXTURE SimpleResourceLocator url exporter save spatial file IOException wanted extract inclusive extra method exception</t>
  </si>
  <si>
    <t>Bug RepositoryProvider isShared problems closed projects API build win Packages View select filter projects shared warnings log file Note closed projects workspace shared ENTRY org eclipse core resources Feb MESSAGE Resource org eclipse core tests resources saveparticipant open ENTRY org eclipse core resources Feb MESSAGE Resource org eclipse core tests resources saveparticipant open ENTRY org eclipse core resources Feb MESSAGE Resource org eclipse core tests resources saveparticipant open ENTRY org eclipse core resources Feb MESSAGE Resource org eclipse core tests resources saveparticipant open ENTRY org eclipse core resources Feb MESSAGE Resource org eclipse core tools wizards open ENTRY org eclipse core resources Feb MESSAGE Resource org eclipse platform doc isv open ENTRY org eclipse core resources Feb MESSAGE Resource org eclipse platform doc user open ENTRY org eclipse core resources Feb MESSAGE Resource org eclipse webdav tests open ENTRY org eclipse core resources Feb MESSAGE Resource org eclipse core tests resources saveparticipant open</t>
  </si>
  <si>
    <t>Bug JUnit Test wizard Browse Broken Explorer active selection File JUnit Test enter test clicking Browse</t>
  </si>
  <si>
    <t>Bug common navigator Project Explorer refresh adding removing library project Steps Workspace Java project Project Explorer click java project Build Path Configure Build Path Libraries tab Add Library add JUnit click close dialog newly library Project Explorer Manually refresh project Library step Auto refresh happen library removed</t>
  </si>
  <si>
    <t>Bug content assist Overriding content assist suggestion closing brace generates invalid code Test invoke Select option clone method Test Object clone CloneNotSupportedException invoke space Test Override Object clone CloneNotSupportedException TODO Auto generated method stub clone invoke</t>
  </si>
  <si>
    <t>Bug perfs Comments applied JDT Text performance tests obsolete Degradation comments dvpt performance bugs bug bug performance tests restart shortly obsolete comments removed</t>
  </si>
  <si>
    <t>Bug ccp progress monitor rename prompt copy pasting file build explorer select Ctrl Ctrl progress dialog dialog prompting choose dialog progress monitor dialog canceled</t>
  </si>
  <si>
    <t>Bug content assist Content assist instantiation adds semicolon wrong place Bar doBar foo addBar Bar addBar Bar bar Cursor Control space Select Bar proposal addBar Bar Override doBar addBar Bar Override doBar regression</t>
  </si>
  <si>
    <t>Bug JUnit single test JUnit launcher suite method Test test source JUnit launcher junit framework Test junit framework TestCase Sample TestCase test System println Test suite test System println</t>
  </si>
  <si>
    <t>Bug type hierarchy view honor abbreviation setting Created attachment details screenshot abbreviation easier parse Java views reduce clutter Type Hierarchy view respect setting irritating Call Hierarchy works correctly Steps Enable qualified type names Type Hierarchy view menu Enable abbreviation Open type hierarchy</t>
  </si>
  <si>
    <t>Bug hover preference change background color debug hover popup background color debug hover popup Linux Lucid Lynx inherited desktop theme dark color schemes leads black text dark grey background preference setting background color debug hover popup Eclipse independently desktop theme</t>
  </si>
  <si>
    <t>Bug typing Indentation broken enhanced loop Broken HEAD HEAD patch bug comment Auto indentation broken copying lines Ctrl Alt ArrowDown code formatter java util List List Number nums getNums Number nums Number Number copy Ctrl Alt ArrowDown System println List getNums Copied indented Number nums Number Number Number Number</t>
  </si>
  <si>
    <t>Bug nls tooling Rename properties key field adds additional Renaming property key field Java editor result additional property Steps start workspace JRE attached ZIP Existing Project Workspace open type Test select Test Refactor Rename Bug entry properties file additional BUG BUG</t>
  </si>
  <si>
    <t>Bug clean memory error Source Cleanup clean preference enable Remove unnecessary parentheses disable clean Select jdt core Source Clean memory exception increase memory problem place Clean require AST time java lang reflect InvocationTargetException org eclipse jface operation ModalContext ModalContext java org eclipse jface wizard WizardDialog WizardDialog java org eclipse ltk refactoring RefactoringWizard createChange RefactoringWizard java org eclipse ltk refactoring RefactoringWizard computeUserInputSuccessorPage RefactoringWizard java org eclipse ltk refactoring UserInputWizardPage computeSuccessorPage UserInputWizardPage java org eclipse ltk refactoring UserInputWizardPage getNextPage UserInputWizardPage java org eclipse jdt internal CleanUpRefactoringWizard CleanUpConfigurationPage getNextPage CleanUpRefactoringWizard java org eclipse jface wizard WizardDialog nextPressed WizardDialog java org eclipse jface wizard WizardDialog buttonPressed WizardDialog java org eclipse jface dialogs Dialog widgetSelected Dialog java org eclipse swt widgets TypedListener handleEvent TypedListener java org eclipse swt widgets EventTable sendEvent EventTable java org eclipse swt widgets Widget sendEvent Widget java org eclipse swt widgets Display runDeferredEvents Display java org eclipse swt widgets Display readAndDispatch Display java org eclipse jface window Window runEventLoop Window java org eclipse jface window Window open Window java org eclipse ltk refactoring RefactoringWizardOpenOperation RefactoringWizardOpenOperation java org eclipse swt custom BusyIndicator showWhile BusyIndicator java org eclipse ltk refactoring RefactoringWizardOpenOperation RefactoringWizardOpenOperation java org eclipse ltk refactoring RefactoringWizardOpenOperation RefactoringWizardOpenOperation java org eclipse jdt internal refactoring actions RefactoringStarter activate RefactoringStarter java org eclipse jdt internal corext refactoring RefactoringExecutionStarter startCleanupRefactoring RefactoringExecutionStarter java org eclipse jdt internal actions AllCleanUpsAction performRefactoring AllCleanUpsAction java org eclipse jdt internal actions CleanUpAction runOnMultiple CleanUpAction java org eclipse jdt internal actions CleanUpAction CleanUpAction java org eclipse jdt actions SelectionDispatchAction dispatchRun SelectionDispatchAction java org eclipse jdt actions SelectionDispatchAction SelectionDispatchAction java org eclipse jface action Action runWithEvent Action java org eclipse jface action ActionContributionItem handleWidgetSelection ActionContributionItem java org eclipse jface action ActionContributionItem access ActionContributionItem java org eclipse jface action ActionContributionItem handleEvent ActionContributionItem java org eclipse swt widgets EventTable sendEvent EventTable java org eclipse swt widgets Widget sendEvent Widget java org eclipse swt widgets Display runDeferredEvents Display java org eclipse swt widgets Display readAndDispatch Display java org eclipse internal Workbench runEventLoop Workbench java org eclipse internal Workbench runUI Workbench java org eclipse internal Workbench access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 Caused java lang OutOfMemoryError org eclipse jdt core dom ASTConverter convert ASTConverter java org eclipse jdt core dom ASTConverter convert ASTConverter java org eclipse jdt core dom ASTConverter convert ASTConverter java org eclipse jdt core dom ASTConverter convert ASTConverter java org eclipse jdt core dom ASTConverter convert ASTConverter java org eclipse jdt core dom ASTConverter convert ASTConverter java org eclipse jdt core dom ASTConverter convert ASTConverter java org eclipse jdt core dom ASTConverter convert ASTConverter java org eclipse jdt core dom ASTConverter convert ASTConverter java org eclipse jdt core dom ASTConverter convert ASTConverter java org eclipse jdt core dom ASTConverter convert ASTConverter java org eclipse jdt core dom ASTConverter buildBodyDeclarations ASTConverter java org eclipse jdt core dom ASTConverter convert ASTConverter java org eclipse jdt core dom ASTConverter convert ASTConverter java org eclipse jdt core dom CompilationUnitResolver resolve CompilationUnitResolver java org eclipse jdt core dom CompilationUnitResolver resolve CompilationUnitResolver java org eclipse jdt core dom ASTParser createASTs ASTParser java org eclipse jdt internal corext dom ASTBatchParser createASTs ASTBatchParser java org eclipse jdt internal corext CleanUpRefactoring CleanUpFixpointIterator CleanUpRefactoring java org eclipse jdt internal corext CleanUpRefactoring cleanUpProject CleanUpRefactoring java org eclipse jdt internal corext CleanUpRefactoring checkFinalConditions CleanUpRefactoring java org eclipse ltk core refactoring CheckConditionsOperation CheckConditionsOperation java org eclipse ltk core refactoring CreateChangeOperation CreateChangeOperation java org eclipse core internal resources Workspace Workspace java org eclipse ltk internal refactoring WorkbenchRunnableAdapter WorkbenchRunnableAdapter java org eclipse jface operation ModalContext ModalContextThread ModalContext java Root exception java lang OutOfMemoryError org eclipse jdt core dom ASTConverter convert ASTConverter java org eclipse jdt core dom ASTConverter convert ASTConverter java org eclipse jdt core dom ASTConverter convert ASTConverter java org eclipse jdt core dom ASTConverter convert ASTConverter java org eclipse jdt core dom ASTConverter convert ASTConverter java org eclipse jdt core dom ASTConverter convert ASTConverter java org eclipse jdt core dom ASTConverter convert ASTConverter java org eclipse jdt core dom ASTConverter convert ASTConverter java org eclipse jdt core dom ASTConverter convert ASTConverter java org eclipse jdt core dom ASTConverter convert ASTConverter java org eclipse jdt core dom ASTConverter convert ASTConverter java org eclipse jdt core dom ASTConverter buildBodyDeclarations ASTConverter java org eclipse jdt core dom ASTConverter convert ASTConverter java org eclipse jdt core dom ASTConverter convert ASTConverter java org eclipse jdt core dom CompilationUnitResolver resolve CompilationUnitResolver java org eclipse jdt core dom CompilationUnitResolver resolve CompilationUnitResolver java org eclipse jdt core dom ASTParser createASTs ASTParser java org eclipse jdt internal corext dom ASTBatchParser createASTs ASTBatchParser java org eclipse jdt internal corext CleanUpRefactoring CleanUpFixpointIterator CleanUpRefactoring java org eclipse jdt internal corext CleanUpRefactoring cleanUpProject CleanUpRefactoring java org eclipse jdt internal corext CleanUpRefactoring checkFinalConditions CleanUpRefactoring java org eclipse ltk core refactoring CheckConditionsOperation CheckConditionsOperation java org eclipse ltk core refactoring CreateChangeOperation CreateChangeOperation java org eclipse core internal resources Workspace Workspace java org eclipse ltk internal refactoring WorkbenchRunnableAdapter WorkbenchRunnableAdapter java org eclipse jface operation ModalContext ModalContextThread ModalContext java</t>
  </si>
  <si>
    <t>Bug quick assist quick Relevance externalization quick fixes empty selection order string externalization quick fixes invoked clicking marker left margin compared pressing Ctrl NLS string snapshots</t>
  </si>
  <si>
    <t>Bug Source tabs cleared project closed Build Identifier project opened Problems Javadoc Declarations display relevant data project closed tab fields cleared irrelevant data remains displayed remains displayed project deleted Edit menu Reproducible Steps Reproduce create project Close Project menu Delete Edit menu</t>
  </si>
  <si>
    <t>Bug Convert nested type top level confused anonymous classes Select Test Foo Refactor Convert nested type top level code compile Test String bar wee Foo bar Runnable System println bar</t>
  </si>
  <si>
    <t>Bug change method signature NPE renaming method Eclipe stack trace refactoring method java lang reflect InvocationTargetException org eclipse jface operation ModalContext ModalContext java org eclipse ltk internal refactoring RefactoringWizardDialog RefactoringWizardDialog java org eclipse ltk refactoring RefactoringWizard internalPerformFinish RefactoringWizard java org eclipse ltk refactoring UserInputWizardPage performFinish UserInputWizardPage java org eclipse ltk refactoring RefactoringWizard performFinish RefactoringWizard java org eclipse ltk internal refactoring RefactoringWizardDialog okPressed RefactoringWizardDialog java org eclipse jface dialogs Dialog buttonPressed Dialog java org eclipse jface dialogs Dialog widgetSelected Dialog java org eclipse swt widgets TypedListener handleEvent TypedListener java org eclipse swt widgets EventTable sendEvent EventTable java org eclipse swt widgets Widget sendEvent Widget java org eclipse swt widgets Display runDeferredEvents Display java org eclipse swt widgets Display readAndDispatch Display java org eclipse jface window Window runEventLoop Window java org eclipse jface window Window open Window java org eclipse ltk refactoring RefactoringWizardOpenOperation RefactoringWizardOpenOperation java org eclipse swt custom BusyIndicator showWhile BusyIndicator java org eclipse ltk refactoring RefactoringWizardOpenOperation RefactoringWizardOpenOperation java org eclipse ltk refactoring RefactoringWizardOpenOperation RefactoringWizardOpenOperation java org eclipse jdt internal refactoring actions RefactoringStarter activate RefactoringStarter java org eclipse jdt internal corext refactoring RefactoringExecutionStarter startChangeSignatureRefactoring RefactoringExecutionStarter java org eclipse jdt actions ModifyParametersAction ModifyParametersAction java org eclipse jdt actions SelectionDispatchAction dispatchRun SelectionDispatchAction java org eclipse jdt actions SelectionDispatchAction SelectionDispatchAction java org eclipse jface action Action runWithEvent Action java org eclipse jface action ActionContributionItem handleWidgetSelection ActionContributionItem java org eclipse jface action ActionContributionItem access ActionContributionItem java org eclipse jface action ActionContributionItem handleEvent ActionContributionItem java org eclipse swt widgets EventTable sendEvent EventTable java org eclipse swt widgets Widget sendEvent Widget java org eclipse swt widgets Display runDeferredEvents Display java org eclipse swt widgets Display readAndDispatch Display java org eclipse internal Workbench runEventLoop Workbench java org eclipse internal Workbench runUI Workbench java org eclipse internal Workbench access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 org eclipse equinox launcher Main main Main java Caused java lang NullPointerException org eclipse jdt internal corext refactoring structure ChangeSignatureProcessor OccurrenceUpdate changeMethodName ChangeSignatureProcessor java org eclipse jdt internal corext refactoring structure ChangeSignatureProcessor DocReferenceUpdate updateNode ChangeSignatureProcessor java org eclipse jdt internal corext refactoring structure ChangeSignatureProcessor DeclarationUpdate addDelegate ChangeSignatureProcessor java org eclipse jdt internal corext refactoring structure ChangeSignatureProcessor DeclarationUpdate updateNode ChangeSignatureProcessor java org eclipse jdt internal corext refactoring structure ChangeSignatureProcessor createChangeManager ChangeSignatureProcessor java org eclipse jdt internal corext refactoring structure ChangeSignatureProcessor checkFinalConditions ChangeSignatureProcessor java org eclipse ltk core refactoring participants ProcessorBasedRefactoring checkFinalConditions ProcessorBasedRefactoring java org eclipse ltk core refactoring CheckConditionsOperation CheckConditionsOperation java org eclipse ltk core refactoring CreateChangeOperation CreateChangeOperation java org eclipse ltk core refactoring PerformChangeOperation PerformChangeOperation java org eclipse core internal resources Workspace Workspace java org eclipse ltk internal refactoring WorkbenchRunnableAdapter WorkbenchRunnableAdapter java org eclipse jface operation ModalContext ModalContextThread ModalContext java Root exception java lang NullPointerException org eclipse jdt internal corext refactoring structure ChangeSignatureProcessor OccurrenceUpdate changeMethodName ChangeSignatureProcessor java org eclipse jdt internal corext refactoring structure ChangeSignatureProcessor DocReferenceUpdate updateNode ChangeSignatureProcessor java org eclipse jdt internal corext refactoring structure ChangeSignatureProcessor DeclarationUpdate addDelegate ChangeSignatureProcessor java org eclipse jdt internal corext refactoring structure ChangeSignatureProcessor DeclarationUpdate updateNode ChangeSignatureProcessor java org eclipse jdt internal corext refactoring structure ChangeSignatureProcessor createChangeManager ChangeSignatureProcessor java org eclipse jdt internal corext refactoring structure ChangeSignatureProcessor checkFinalConditions ChangeSignatureProcessor java org eclipse ltk core refactoring participants ProcessorBasedRefactoring checkFinalConditions ProcessorBasedRefactoring java org eclipse ltk core refactoring CheckConditionsOperation CheckConditionsOperation java org eclipse ltk core refactoring CreateChangeOperation CreateChangeOperation java org eclipse ltk core refactoring PerformChangeOperation PerformChangeOperation java org eclipse core internal resources Workspace Workspace java org eclipse ltk internal refactoring WorkbenchRunnableAdapter WorkbenchRunnableAdapter java org eclipse jface operation ModalContext ModalContextThread ModalContext java Session data eclipse buildId java version java vendor Sun Microsystems BootLoader constants win ARCH win Framework arguments showLocation Command arguments win win arch consoleLog showLocation data eclipse workspaces gameforge</t>
  </si>
  <si>
    <t>Bug inheritedoc consistently rendered Javadoc code completion understands inheritdoc isn rendered consistently javadoc tags param</t>
  </si>
  <si>
    <t>Bug Javadoc content content assist info window constructors Build Identifier Bug missed fixing spot content assist informational window display javadoc editor capable find usability commercial product tricky users understand API points method call Reproducible Steps Reproduce reproduce attachments bug simply add constructor javadoc InnerFinalException String property Throwable param property property argument param chained exception InnerFinalException String property Throwable notice call InnerFinalException InnerFinalException invoke content assist display constructors fail display javadoc content assist chooser</t>
  </si>
  <si>
    <t>Bug JUnit window doesn report errors junit extensions TestSetup JUnit junit extensions TestSetup decorator set additional fixture tests TestSuite wrapped TestSetup purpose JUnit window Java perspective errors exceptions failures assertions happen TestSetup setUp method comment status JUnit test finished seconds Errors Failures FYI ActivationsTest creates TestSuite Test suite TestSuite suite TestSuite suite addTest ActivationsTest testAddAccount suite addTest ActivationsTest testAddAccountReserveMobile suite addTest ActivationsTest testReserveAvailableMobile CAMTestSetup suite ActivationsTest suite</t>
  </si>
  <si>
    <t>Bug syntax highlighting Highlight enclosing brackets massive performance problems Highlight enclosing brackets massive performance problems open CleanUpTest test set caret front hold ArrowRight takes multiple seconds move caret</t>
  </si>
  <si>
    <t>Bug Unreasonable warning enum based statements code produces warning enum type Test TestEnum enum values covered Test enum TestEnum test TestEnum warning</t>
  </si>
  <si>
    <t>Bug misc Outline tool window remember size position nice Outline window accessible Ctrl menu Navigate Outline remember size position windows Eclipse</t>
  </si>
  <si>
    <t>Bug hovering hover variable rich variable hover Set breakpoint debug fValue main String args System println fValue Hovering fValue variable hover variable</t>
  </si>
  <si>
    <t>Bug JavaLeakTest fails build test failing days platforms http download eclipse org eclipse downloads drops testresults html org eclipse jdt tests linux gtk html http download eclipse org eclipse downloads drops testresults html org eclipse jdt tests macosx cocoa html http download eclipse org eclipse downloads drops testresults html org eclipse jdt tests win win html</t>
  </si>
  <si>
    <t>Bug quick assist Issues Convert String Enum boxed types Follow bug issues latest code quick assists inverse operations start code foo String arg equals arg System println equals arg System println System println System println apply conversion quick assists foo String arg arg System println equals arg System println equals arg System println System println System println treat arg specially avoid NPE don silently hide NPE bug comment silently main quick assists don care NPE relevant variant care Convert generate arg Convert handle arg generates arg Convert equals arg removes potential NPE Convert NPE arg arg equals preserve NPE bug logic determines arg original generate arg remove branch check code NPE</t>
  </si>
  <si>
    <t>Bug Source Hover oszillates MacOS Java Editor preferences configure source hover activate pressing modifier key activate source hover moving mouse Observe seconds hover disappears reappears oszillates indefinitetly</t>
  </si>
  <si>
    <t>Bug rulers Quick invoked warning error vertical ruler java multiple markers yellow warning marker arrow marker opening declaration general annotation preferences set yellow warning marker left margin appears arrow opening supertype declaration click arrow pops set proposals warning Eclipse simply react displayed</t>
  </si>
  <si>
    <t>Bug Problem hover Link text cut OSes fonts Created attachment details Combined hover values missing ctrl hover Arch Linux KDE problem appeared hover problem isn imported combined hover appears values press ctrl appears fine create change attach pictures</t>
  </si>
  <si>
    <t>Bug compiler inconsistent warnings iteration variables assignment iteration variable foreach loop hickups warnings testRawType SuppressWarnings rawtypes List List lists List String stringList lists List String strings lists stringList strings System println stringList wrongly silent compare correctly reports Type safety expression type List unchecked conversion conform List String game unchecked conversion unannotated NonNull testNonNull List String strings NonNull String nonNullString strings NonNull String string strings nonNullString string System println nonNullString locations correctly report type safety expression type String unchecked conversion conform NonNull String suppressing warning doesn work testNonNull List String strings NonNull String nonNullString strings SuppressWarnings NonNull String string strings nonNullString string System println nonNullString complains unnecessary rawtypes adding SuppressWarnings unchecked location silently accepted Note bug unchecked warning array collection expected warnings testArray SuppressWarnings rawtypes List lists List String stringList lists List String strings lists stringList strings System println stringList iteration variable doesn work Summarizing releated bugs missing unchecked warning iteration variable foreach collection raw iteration variable doesn work cases</t>
  </si>
  <si>
    <t>Bug typing Automatically close Braces main String args main String abc def main replace caret press key result main String args main String abc def main Expected main String args main String abc def main Automatically close Braces current works fine array initializer argument bug situations behavior completely predictable main String abc correct bad position</t>
  </si>
  <si>
    <t>Bug file incorrect content output folder equal source folder open file previous content source file Steps reproduce Create Java project project folder root sources files simplicity Create Build project generated open ClassFileEditor opened showing content java Modify java add method Build project regenerated open ClassFileEditor opened showing previous content java point output folder source folder ClassFileEditor Source message correct compiled content java</t>
  </si>
  <si>
    <t>Bug opening editor maximum allowed reached result exception editor opened exception ENTRY org eclipse MESSAGE Unhandled event loop exception STACK org eclipse core runtime AssertionFailedException assertion failed org eclipse core runtime isTrue java org eclipse core runtime isTrue java org eclipse jdt internal javaeditor JavaSourceViewer prepareDelayedProjection JavaSourceViewer java org eclipse jdt internal javaeditor JavaEditor internalDoSetInput JavaEditor java org eclipse jdt internal javaeditor JavaEditor doSetInput JavaEditor java org eclipse jdt internal javaeditor CompilationUnitEditor doSetInput CompilationUnitEditor java org eclipse texteditor AbstractTextEditor setInputWithNotify AbstractTextEditor java org eclipse texteditor AbstractTextEditor setInput AbstractTextEditor java org eclipse internal WorkbenchPage reuseEditor WorkbenchPage java org eclipse internal WorkbenchPage busyOpenEditor WorkbenchPage java org eclipse internal WorkbenchPage access WorkbenchPage java org eclipse internal WorkbenchPage WorkbenchPage java org eclipse swt custom BusyIndicator showWhile BusyIndicator java org eclipse internal WorkbenchPage openEditor WorkbenchPage java org eclipse internal WorkbenchPage openEditor WorkbenchPage java org eclipse internal WorkbenchPage openEditor WorkbenchPage java org eclipse jdt internal javaeditor EditorUtility openInEditor EditorUtility java org eclipse jdt internal javaeditor EditorUtility openInEditor EditorUtility java org eclipse jdt internal text AbstractInformationControl gotoSelectedElement AbstractInformationControl java org eclipse jdt internal text AbstractInformationControl access AbstractInformationControl java org eclipse jdt internal text AbstractInformationControl widgetDefaultSelected AbstractInformationControl java org eclipse swt widgets TypedListener handleEvent TypedListener java org eclipse swt widgets EventTable sendEvent EventTable java org eclipse swt widgets Widget sendEvent Widget java org eclipse swt widgets Display runDeferredEvents Display java org eclipse swt widgets Display readAndDispatch Display java org eclipse internal workbench swt PartRenderingEngine PartRenderingEngine java org eclipse core databinding observable Realm runWithDefault Realm java org eclipse internal workbench swt PartRenderingEngine PartRenderingEngine java org eclipse internal workbench Workbench createAndRunUI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Unknown Source sun reflect DelegatingMethodAccessorImpl invoke Unknown Source java lang reflect Method invoke Unknown Source org eclipse equinox launcher Main invokeFramework Main java org eclipse equinox launcher Main basicRun Main java org eclipse equinox launcher Main Main java version stream Version Build workspace shouldn close editors automatically specific number close reopen</t>
  </si>
  <si>
    <t>Bug navigation Word complete navigating code Scala IDE Eclipse exception reported Eclipse platform Word complete happened pressing CMD arrow dirty saved editor reproduce filing ticket Scala IDE issue tracker stacktrace isn call involves Scala IDE codebase Scala IDE fault Scala Editor built top Java Editor full stacktrace org eclipse core runtime AssertionFailedException assertion failed org eclipse core runtime isTrue java org eclipse core runtime isTrue java org eclipse jface text Position init Position java org eclipse jface text link LinkedPosition init LinkedPosition java org eclipse jface text link LinkedPosition init LinkedPosition java org eclipse jdt internal javaeditor JavaEditor NextSubWordAction findNextPosition JavaEditor java org eclipse jdt internal javaeditor JavaEditor NextSubWordAction JavaEditor java org eclipse texteditor TextNavigationAction runWithEvent TextNavigationAction java org eclipse commands ActionHandler execute ActionHandler java org eclipse internal handlers LegacyHandlerWrapper execute LegacyHandlerWrapper java org eclipse core commands Command executeWithChecks Command java org eclipse core commands ParameterizedCommand executeWithChecks ParameterizedCommand java org eclipse internal handlers HandlerService executeCommand HandlerService java org eclipse internal WorkbenchKeyboard executeCommand WorkbenchKeyboard java org eclipse internal WorkbenchKeyboard press WorkbenchKeyboard java org eclipse internal WorkbenchKeyboard processKeyEvent WorkbenchKeyboard java org eclipse internal WorkbenchKeyboard filterKeySequenceBindings WorkbenchKeyboard java org eclipse internal WorkbenchKeyboard access WorkbenchKeyboard java org eclipse internal WorkbenchKeyboard KeyDownFilter handleEvent WorkbenchKeyboard java org eclipse swt widgets EventTable sendEvent EventTable java org eclipse swt widgets Display filterEvent Display java org eclipse swt widgets Display sendEvent Display java org eclipse swt widgets Widget sendEvent Widget java org eclipse swt widgets Widget sendEvent Widget java org eclipse swt widgets Widget sendEvent Widget java org eclipse swt widgets Control traverse Control java org eclipse swt widgets Control translateTraversal Control java org eclipse swt widgets Control doCommandBySelector Control java org eclipse swt widgets Display windowProc Display java org eclipse swt internal cocoa objc msgSend Method org eclipse swt internal cocoa NSResponder interpretKeyEvents NSResponder java org eclipse swt widgets Composite keyDown Composite java org eclipse swt widgets Display windowProc Display java org eclipse swt internal cocoa objc msgSendSuper Method org eclipse swt widgets Widget callSuper Widget java org eclipse swt widgets Widget windowSendEvent Widget java org eclipse swt widgets Shell windowSendEvent Shell java org eclipse swt widgets Display windowProc Display java org eclipse swt internal cocoa objc msgSendSuper Method org eclipse swt widgets Display applicationSendEvent Display java org eclipse swt widgets Display applicationProc Display java org eclipse swt internal cocoa objc msgSend Method org eclipse swt internal cocoa NSApplication sendEvent NSApplication java org eclipse swt widgets Display readAndDispatch Display java org eclipse internal Workbench runEventLoop Workbench java org eclipse internal Workbench runUI Workbench java org eclipse internal Workbench access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t>
  </si>
  <si>
    <t>Bug Java Model Exception Javadoc view element deleted Select foo open Javadoc view Test foo delete method foo error logged Error Log view deletion Java Model Exception Java Model Status foo Test Working copy Test java test bugs src bugs test exist org eclipse jdt internal core JavaElement newNotPresentException JavaElement java org eclipse jdt internal core JavaElement openWhenClosed JavaElement java org eclipse jdt internal text javadoc JavadocContentAccess getHTMLContentFromSource JavadocContentAccess java org eclipse jdt internal text javadoc JavadocContentAccess getHTMLContent JavadocContentAccess java org eclipse jdt internal infoviews JavadocView getJavadocHtml JavadocView java org eclipse jdt internal infoviews JavadocView computeInput JavadocView java</t>
  </si>
  <si>
    <t>Bug Save slow burns cycles Project Explorer Created attachment details Stack trace noticed saved Java file unresponsive seconds stack trace attached noticed main thread hung project explorer unchecked Link Editor delay action exact workspace Indigo notice delay workspace large projects files Version Build</t>
  </si>
  <si>
    <t>Bug content assist Unnecessary content assist popup decimal typing floating point number content assist window pops typing situation bar System println consequence showing Template keyword proposals prefix</t>
  </si>
  <si>
    <t>Bug Configure annotation bundle TYPE discussion bug bundle org eclipse jdt annotation bumped require BREE change annotations target TYPE time don loose ability tests mode tests automatically versions bundle</t>
  </si>
  <si>
    <t>Bug Java Type Indicator decorator image leak bug reported bug comment https bugs eclipse org bugs bug cgi</t>
  </si>
  <si>
    <t>Bug ClassCastException Java Search working set candidate exception Java Search Working Set STEPS Open JavaSearch Dialog Select working set called properties org eclipse views properties Enter search string entered focusLost Hit Search exception printed log Note fine Workbench search scope java lang ClassCastException org eclipse jdt internal core PackageFragment incompatible org eclipse core resources IFolder java lang Throwable init Throwable java java lang Throwable init Throwable java java lang ClassCastException init ClassCastException java org eclipse jdt internal search JavaSearchScopeFactory addJavaElements JavaSearchScopeFactory java org eclipse jdt internal search JavaSearchScopeFactory addJavaElements JavaSearchScopeFactory java org eclipse jdt internal search JavaSearchScopeFactory createJavaSearchScope JavaSearchScopeFactory java org eclipse jdt internal search JavaSearchPage performAction JavaSearchPage java org eclipse search internal SearchDialog performAction SearchDialog java org eclipse search internal util ExtendedDialogWindow buttonPressed ExtendedDialogWindow java org eclipse jface dialogs Dialog widgetSelected Dialog java org eclipse swt widgets TypedListener handleEvent TypedListener java org eclipse swt widgets EventTable sendEvent EventTable java org eclipse swt widgets Widget sendEvent Widget java org eclipse swt widgets Display runDeferredEvents Display java org eclipse swt widgets Display readAndDispatch Display java org eclipse jface window Window runEventLoop Window java org eclipse jface window Window open Window java org eclipse search internal OpenSearchDialogAction OpenSearchDialogAction java org eclipse search internal OpenSearchDialogAction OpenSearchDialogAction java org eclipse internal PluginAction runWithEvent PluginAction java org eclipse internal WWinPluginAction runWithEvent WWinPluginAction java org eclipse internal commands ActionHandler execute ActionHandler java org eclipse internal Workbench press Workbench java org eclipse internal Workbench handleEvent Workbench java org eclipse swt widgets EventTable sendEvent EventTable java org eclipse swt widgets Display filterEvent Display java org eclipse swt widgets Widget sendEvent Widget java org eclipse swt widgets Widget sendEvent Widget java org eclipse swt widgets Widget sendEvent Widget java org eclipse swt widgets Control sendKeyEvent Control java org eclipse swt widgets Control sendKeyEvent Control java org eclipse swt widgets Control Control java org eclipse swt widgets Tree Tree java org eclipse swt widgets Control windowProc Control java org eclipse swt widgets Display windowProc Display java org eclipse swt internal win DispatchMessageW Method org eclipse swt internal win DispatchMessage java org eclipse swt widgets Display readAndDispatch Display java org eclipse internal Workbench runEventLoop Workbench java org eclipse internal Workbench Workbench java org eclipse core internal boot InternalBootLoader InternalBootLoader java org eclipse core boot BootLoader BootLoader java java lang reflect AccessibleObject invokeL AccessibleObject java java lang reflect Method invoke Method java org eclipse core launcher Main basicRun Main java org eclipse core launcher Main Main java org eclipse core launcher Main main Main java</t>
  </si>
  <si>
    <t>Bug Graphics Scaling issues high DPI displays Eclipse high resolution high DPI monitor display Lenovo Yoga Pro elements image buttons scale correctly display smaller impossible Eclipse high DPI displays difficult</t>
  </si>
  <si>
    <t>Bug Source hover affordance text black Source hover affordance text black gray</t>
  </si>
  <si>
    <t>Bug organize imports Add Skip Organize dialog Add Organize dialog dialog skip button preserve wrong Organize dialog type resolve automatically select type cancel operation prefer resolve manually organisation realy</t>
  </si>
  <si>
    <t>Bug model api Lambda IType API problems isLambda getElementName returns API problems IType lambda getElementName empty anonymous types Javadoc IType copied moved getElementName current Lambda FunctionalInterfaceName violates simple statement IType getElementName sense perform hoc rendering jdt core Caveat Implementation SourceType isAnonymous length getTypeQualified APIs lambda types add API isLambda add note IType Javadoc ITypes lambda expressions pseudo elements ILocalVariable returned getChildren parent</t>
  </si>
  <si>
    <t>Bug RenameType Refactoring detected Test failures http download eclipse org downloads drops testResults php visible tests executed manually Eclipse primary working copy attach patch</t>
  </si>
  <si>
    <t>Bug String Substitution Support org eclipse core variables work API avoid resources push support plug Ant support recursive string substitution support simple variables support context dynamic variables</t>
  </si>
  <si>
    <t>Bug typing insertion wrong variable declarations shift variable declaration String String press enter</t>
  </si>
  <si>
    <t>Bug Extract merge string literal escaping Required bug jdt core implementation string literal escaping combined bugs fixed org eclipse jdt core dom StringLiteral setLiteralValue String org eclipse jdt internal core util Disassembler escapeChar StringBuffer escape wrongly octal numbers sequence sequence escaped equivalent don reason escape chars chars represented source sense escape user doesn trouble tools don properly display characters JLS Unicode escapes preferred</t>
  </si>
  <si>
    <t>Bug misc Wrong message displayed opening file classapth error consequence applied bug bug comment full details problem</t>
  </si>
  <si>
    <t>Bug NPE search project references search eclipse java editor selected Search References Project java lang NullPointerException org eclipse jdt actions FindReferencesInProjectAction getScope FindReferencesInProjectAction java org eclipse jdt actions FindAction makeOperation FindAction java org eclipse jdt actions FindAction FindAction java org eclipse jdt actions FindReferencesAction FindReferencesAction java org eclipse jdt actions FindAction FindAction java org eclipse jdt actions SelectionDispatchAction dispatchRun SelectionDispatchAction java org eclipse jdt actions SelectionDispatchAction SelectionDispatchAction java org eclipse jface action Action runWithEvent Action java org eclipse jface action ActionContributionItem handleWidgetSelection ActionContributionItem java org eclipse jface action ActionContributionItem access ActionContributionItem java org eclipse jface action ActionContributionItem handleEvent ActionContributionItem java org eclipse swt widgets EventTable sendEvent EventTable java org eclipse swt widgets Widget sendEvent Widget java org eclipse swt widgets Display runDeferredEvents Display java org eclipse swt widgets Display readAndDispatch Display java org eclipse internal Workbench runEventLoop Workbench java org eclipse internal Workbench Workbench java org eclipse core internal boot InternalBootLoader InternalBootLoader java org eclipse core boot BootLoader BootLoader java sun reflect NativeMethodAccessorImpl invoke Method sun reflect NativeMethodAccessorImpl invoke NativeMethodAccessorImpl java sun reflect DelegatingMethodAccessorImpl invoke DelegatingMethodAccessorImpl java java lang reflect Method invoke Method java org eclipse core launcher Main basicRun Main java org eclipse core launcher Main Main java org eclipse core launcher Main main Main java</t>
  </si>
  <si>
    <t>Bug typing Smart replace selection enter select press</t>
  </si>
  <si>
    <t>Bug preferences overwrite mode setting moved Java Editor Typing</t>
  </si>
  <si>
    <t>Bug Warning option argument type collection methods Object bug warning prepared bug configurable Current proposals argument type Map Ignore Warning Error Accept arguments expected type</t>
  </si>
  <si>
    <t>Bug Jobs longer responsive pressing ctrl Build tagging JDT Core projects versions background modify map file parallel pressed ctrl save edited map file busy cursor appeared couldn longer change tagged time explanation save action locked tagging completed</t>
  </si>
  <si>
    <t>Bug templates template block template introduced bug work block foo Ctrl Space</t>
  </si>
  <si>
    <t>Bug typing Tabs messed type code string literals press enter move string literal tab logic strange String twoLines System Defects Systemet inneh책ller m책nga fel Stories Complicated Stories 채r f철r komplicerade Move cursor press enter moves column expect align single string bug Interestingly method parantheses behavior assertEquals converted data Systemet inneh책ller m책nga fel Stories 채r f철r komplicerade convertedData toString Note lines single tab position cursor convertedData press enter expect previous tabs IDE adds tabs annoys assertEquals tab assertEquals Press enter paranthesis tabs inexplicably expect assuming bugs previous releases behavior Somik</t>
  </si>
  <si>
    <t>Bug content assist Pressing Semicolon commit content assist bypasses smart semicolon content assist semicolon commit current proposal semicolon processed normal manner editor setValue rect wid ASSIST pressing add semicolon smart semicolon enabled</t>
  </si>
  <si>
    <t>Bug Open declaration jumps wrong method overloaded minimal configuration reproduce issue java util stream Collectors toList java util List java util Spliterator java util stream Stream Test Seq Tuple Stream arg Stream arg System println Seq Tuple Iterable arg Iterable arg System println Seq Tuple Seq arg Seq arg System println Seq Seq Seq Click call jump correctly Seq Tuple Click call jump erroneously List Tuple collect toList NullPointerException ignore main String args Test Seq Stream Iterable Override Spliterator spliterator Iterable spliterator Tuple Tuple problem open declaration functionality compiler links correct method output times clicking highlighting calls highlighted assignment List Tuple type collect call relevant reproduce issue</t>
  </si>
  <si>
    <t>Bug Unable ignore files filters Aegis produces files extension MyClass java ignore files Explorer filter Project Properties Java Build Path Source Exclusion Filter failed java java success filter ignores java files filter java elements properties files disappear</t>
  </si>
  <si>
    <t>Bug JUnit view leaks Colors Repeated opening closing JUnit view leaks SWT Colors time</t>
  </si>
  <si>
    <t>Bug Missing styling Java project wizard Created attachment details Screenshot Java project wizard bad dark theme investigate missing dark theme JDT people style side</t>
  </si>
  <si>
    <t>Bug typing Smart quotes problem write System println filter enter System println filter correct enter System println filter</t>
  </si>
  <si>
    <t>Bug formatting comment formatter leaves whitespace comments format follwing whitespace param blah method middle comments whitespace</t>
  </si>
  <si>
    <t>Bug memory supertype cases refactoring aborts internal error creating change object error log reports memory exception trace java lang reflect InvocationTargetException org eclipse jface operation ModalContext ModalContext java org eclipse jdt internal refactoring RefactoringWizardDialog RefactoringWizardDialog java org eclipse jdt internal refactoring RefactoringWizard createChange RefactoringWizard java org eclipse jdt internal refactoring RefactoringWizard computeUserInputSuccessorPage RefactoringWizard java org eclipse jdt internal refactoring RefactoringWizard computeUserInputSuccessorPage RefactoringWizard java org eclipse jdt internal refactoring UserInputWizardPage getNextPage UserInputWizardPage java org eclipse jdt internal refactoring UseSupertypeWizard UseSupertypeInputPage getNextPage UseSupertypeWizard java org eclipse jdt internal refactoring RefactoringWizardDialog previewPressed RefactoringWizardDialog java org eclipse jdt internal refactoring RefactoringWizardDialog access RefactoringWizardDialog java org eclipse jdt internal refactoring RefactoringWizardDialog widgetSelected RefactoringWizardDialog java org eclipse swt widgets TypedListener handleEvent TypedListener java org eclipse swt widgets EventTable sendEvent EventTable java org eclipse swt widgets Widget sendEvent Widget java org eclipse swt widgets Display runDeferredEvents Display java org eclipse swt widgets Display readAndDispatch Display java org eclipse jface window Window runEventLoop Window java org eclipse jface window Window open Window java org eclipse jdt internal refactoring actions RefactoringStarter activate RefactoringStarter java org eclipse jdt actions UseSupertypeAction startRefactoring UseSupertypeAction java org eclipse jdt actions UseSupertypeAction UseSupertypeAction java org eclipse jdt actions SelectionDispatchAction dispatchRun SelectionDispatchAction java org eclipse jdt actions SelectionDispatchAction SelectionDispatchAction java org eclipse jface action Action runWithEvent Action java org eclipse jface action ActionContributionItem handleWidgetSelection ActionContributionItem java org eclipse jface action ActionContributionItem access ActionContributionItem java org eclipse jface action ActionContributionItem handleEvent ActionContributionItem java org eclipse swt widgets EventTable sendEvent EventTable java org eclipse swt widgets Widget sendEvent Widget java org eclipse swt widgets Display runDeferredEvents Display java org eclipse swt widgets Display readAndDispatch Display java org eclipse internal Workbench runEventLoop Workbench java org eclipse internal Workbench runUI Workbench java org eclipse internal Workbench createAndRunWorkbench Workbench java org eclipse PlatformUI createAndRunWorkbench PlatformUI java org eclipse internal ide IDEApplication IDEApplication java org eclipse core internal runtime PlatformActivator PlatformActivator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core launcher Main basicRun Main java org eclipse core launcher Main Main java org eclipse core launcher Main main Main java Caused java lang OutOfMemoryError reproduce error extracting complete artofillusion math Vec project http sourceforge net projects aoi refactoring error occurs frequently told Session Details java version java vendor Sun Microsystems BootLoader constants win ARCH win Command arguments win win arch Friedrich</t>
  </si>
  <si>
    <t>Bug reconciling JavaMultiPassReconciler removes annotations plug export Open errors warnings Observe annotations overview annotation ruler visible removed caused JavaMultiPassReconciler</t>
  </si>
  <si>
    <t>Bug typing Pressing enter opening curly brace closes curly brace repeatedly Pressing enter opening curly brace closes curly brace repeatedly define method open curly brace completion closing curly brace automatically press enter front opening curly brace adds closing brace repeatedly</t>
  </si>
  <si>
    <t>Bug content assist filter setters fields classes constants defined staticd caps don getter setter constants displayed Generate getter setter dialog real esteate difficult find real attributes</t>
  </si>
  <si>
    <t>Bug NPE org eclipse jdt internal javaeditor JavaEditor getSignedSelection editing Java CVS dialog box File Changed File changed file system load error ENTRY org eclipse core filebuffers Feb MESSAGE Exception synchronizing STACK java lang NullPointerException org eclipse jdt internal javaeditor JavaEditor getSignedSelection JavaEditor java org eclipse jdt internal javaeditor CompilationUnitEditor RememberedSelection remember CompilationUnitEditor java org eclipse jdt internal javaeditor CompilationUnitEditor rememberSelection CompilationUnitEditor java org eclipse texteditor AbstractTextEditor AbstractTextEditor java org eclipse texteditor AbstractTextEditor ElementStateListener execute AbstractTextEditor java org eclipse texteditor AbstractTextEditor ElementStateListener elementContentAboutToBeReplaced AbstractTextEditor java org eclipse editors text TextFileDocumentProvider FileBufferListener bufferContentAboutToBeReplaced TextFileDocumentProvider java org eclipse core internal filebuffers TextFileBufferManager fireBufferContentAboutToBeReplaced TextFileBufferManager java org eclipse core internal filebuffers ResourceTextFileBuffer handleFileContentChanged ResourceTextFileBuffer java org eclipse core internal filebuffers ResourceFileBuffer execute ResourceFileBuffer java org eclipse core internal filebuffers ResourceFileBuffer SafeFileChange ResourceFileBuffer java org eclipse swt widgets RunnableLock RunnableLock java org eclipse swt widgets Synchronizer runAsyncMessages Synchronizer java org eclipse swt widgets Display runAsyncMessages Display java org eclipse swt widgets Display readAndDispatch Display java org eclipse internal Workbench runEventLoop Workbench java org eclipse internal Workbench runUI Workbench java org eclipse internal Workbench createAndRunWorkbench Workbench java org eclipse PlatformUI createAndRunWorkbench PlatformUI java org eclipse internal ide IDEApplication IDEApplication java org eclipse core internal runtime PlatformActivator PlatformActivator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core launcher Main basicRun Main java org eclipse core launcher Main Main java org eclipse core launcher Main main Main java ENTRY org eclipse core runtime Feb MESSAGE Problems occurred invoking code plug org eclipse core runtime STACK java lang NullPointerException org eclipse jdt internal javaeditor JavaEditor getSignedSelection JavaEditor java org eclipse jdt internal javaeditor CompilationUnitEditor RememberedSelection remember CompilationUnitEditor java org eclipse jdt internal javaeditor CompilationUnitEditor rememberSelection CompilationUnitEditor java org eclipse texteditor AbstractTextEditor AbstractTextEditor java org eclipse texteditor AbstractTextEditor ElementStateListener execute AbstractTextEditor java org eclipse texteditor AbstractTextEditor ElementStateListener elementContentAboutToBeReplaced AbstractTextEditor java org eclipse editors text TextFileDocumentProvider FileBufferListener bufferContentAboutToBeReplaced TextFileDocumentProvider java org eclipse core internal filebuffers TextFileBufferManager fireBufferContentAboutToBeReplaced TextFileBufferManager java org eclipse core internal filebuffers ResourceTextFileBuffer revert ResourceTextFileBuffer java org eclipse editors text TextFileDocumentProvider execute TextFileDocumentProvider java org eclipse editors text TextFileDocumentProvider DocumentProviderOperation TextFileDocumentProvider java org eclipse actions WorkspaceModifyDelegatingOperation execute WorkspaceModifyDelegatingOperation java org eclipse actions WorkspaceModifyOperation WorkspaceModifyOperation java org eclipse core internal resources Workspace Workspace java org eclipse actions WorkspaceModifyOperation WorkspaceModifyOperation java org eclipse editors text WorkspaceOperationRunner WorkspaceOperationRunner java org eclipse editors text WorkspaceOperationRunner WorkspaceOperationRunner java org eclipse editors text TextFileDocumentProvider executeOperation TextFileDocumentProvider java org eclipse editors text TextFileDocumentProvider synchronize TextFileDocumentProvider java org eclipse texteditor AbstractTextEditor handleEditorInputChanged AbstractTextEditor java org eclipse texteditor AbstractTextEditor sanityCheckState AbstractTextEditor java org eclipse texteditor StatusTextEditor sanityCheckState StatusTextEditor java org eclipse texteditor AbstractTextEditor safelySanityCheckState AbstractTextEditor java org eclipse texteditor AbstractTextEditor ActivationListener handleActivation AbstractTextEditor java org eclipse texteditor AbstractTextEditor ActivationListener partActivated AbstractTextEditor java org eclipse internal PartListenerList PartListenerList java org eclipse core internal runtime InternalPlatform InternalPlatform java org eclipse core runtime Platform Platform java org eclipse internal PartListenerList firePartActivated PartListenerList java org eclipse internal WWinPartService partActivated WWinPartService java org eclipse internal PartListenerList PartListenerList java org eclipse core internal runtime InternalPlatform InternalPlatform java org eclipse core runtime Platform Platform java org eclipse internal PartListenerList firePartActivated PartListenerList java org eclipse internal WorkbenchPage firePartActivated WorkbenchPage java org eclipse internal WorkbenchPage setActivePart WorkbenchPage java org eclipse internal WorkbenchPage activate WorkbenchPage java org eclipse internal WorkbenchPage showEditor WorkbenchPage java org eclipse internal WorkbenchPage busyOpenEditor WorkbenchPage java org eclipse internal WorkbenchPage access WorkbenchPage java org eclipse internal WorkbenchPage WorkbenchPage java org eclipse swt custom BusyIndicator showWhile BusyIndicator java org eclipse internal WorkbenchPage openEditor WorkbenchPage java org eclipse ide IDE openEditor IDE java org eclipse jdt internal javaeditor EditorUtility openInEditor EditorUtility java org eclipse jdt internal javaeditor EditorUtility openInEditor EditorUtility java org eclipse jdt internal actions OpenActionUtil open OpenActionUtil java org eclipse jdt actions OpenAction OpenAction java org eclipse jdt actions OpenAction OpenAction java org eclipse jdt actions SelectionDispatchAction dispatchRun SelectionDispatchAction java org eclipse jdt actions SelectionDispatchAction SelectionDispatchAction java org eclipse jdt internal packageview PackageExplorerActionGroup handleOpen PackageExplorerActionGroup java org eclipse jdt internal packageview PackageExplorerPart open PackageExplorerPart java org eclipse jface viewers StructuredViewer StructuredViewer java org eclipse core internal runtime InternalPlatform InternalPlatform java org eclipse core runtime Platform Platform java org eclipse jface viewers StructuredViewer fireOpen StructuredViewer java org eclipse jface viewers StructuredViewer handleOpen StructuredViewer java org eclipse jface viewers StructuredViewer handleOpen StructuredViewer java org eclipse jface util OpenStrategy fireOpenEvent OpenStrategy java org eclipse jface util OpenStrategy access OpenStrategy java org eclipse jface util OpenStrategy handleEvent OpenStrategy java org eclipse swt widgets EventTable sendEvent EventTable java org eclipse swt widgets Widget sendEvent Widget java org eclipse swt widgets Display runDeferredEvents Display java org eclipse swt widgets Display readAndDispatch Display java org eclipse internal Workbench runEventLoop Workbench java org eclipse internal Workbench runUI Workbench java org eclipse internal Workbench createAndRunWorkbench Workbench java org eclipse PlatformUI createAndRunWorkbench PlatformUI java org eclipse internal ide IDEApplication IDEApplication java org eclipse core internal runtime PlatformActivator PlatformActivator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core launcher Main basicRun Main java org eclipse core launcher Main Main java org eclipse core launcher Main main Main java Build Windows Enterprise Evaluation Sun JDK</t>
  </si>
  <si>
    <t>Bug correct indentation messes comment boxes</t>
  </si>
  <si>
    <t>Bug Press focus work spell checking hovers Press focus work spell checking hovers</t>
  </si>
  <si>
    <t>Bug search view click type open search search view happen click lot expand trees click method element open editor expect doouble clicking type opens editor irritated doesn propably views explorer hierarchy outline good reason offering cut</t>
  </si>
  <si>
    <t>Bug implementation Java editor disposes StyledText caret image Build Java editor insert mode sets special Caret StyledText problem caret bidi aware point dispose image StyledText Caret SWT Team major release StyledText expose bug stack trace java lang Exception Stack trace java lang Thread dumpStack Thread java org eclipse swt graphics Image dispose Image java org eclipse texteditor AbstractTextEditor disposeNonDefaultCaret AbstractTextEditor java org eclipse texteditor AbstractTextEditor updateCaret AbstractTextEditor java org eclipse texteditor AbstractTextEditor handleInsertModeChanged AbstractTextEditor java org eclipse texteditor AbstractTextEditor setInsertMode AbstractTextEditor java org eclipse texteditor AbstractTextEditor switchToNextInsertMode AbstractTextEditor java org eclipse texteditor AbstractTextEditor access AbstractTextEditor java org eclipse texteditor AbstractTextEditor ToggleInsertModeAction AbstractTextEditor java org eclipse texteditor TextNavigationAction runWithEvent TextNavigationAction java org eclipse commands ActionHandler execute ActionHandler java org eclipse internal commands Command execute Command java org eclipse internal WorkbenchKeyboard executeCommand WorkbenchKeyboard java org eclipse internal WorkbenchKeyboard press WorkbenchKeyboard java org eclipse internal WorkbenchKeyboard processKeyEvent WorkbenchKeyboard java org eclipse internal WorkbenchKeyboard filterKeySequenceBindings WorkbenchKeyboard java org eclipse internal WorkbenchKeyboard access WorkbenchKeyboard java org eclipse internal WorkbenchKeyboard handleEvent WorkbenchKeyboard java org eclipse swt widgets EventTable sendEvent EventTable java org eclipse swt widgets Display filterEvent Display java org eclipse swt widgets Widget sendEvent Widget java org eclipse swt widgets Widget sendEvent Widget java org eclipse swt widgets Widget sendEvent Widget java org eclipse swt widgets Control sendKeyEvent Control java org eclipse swt widgets Control sendKeyEvent Control java org eclipse swt widgets Control KEYDOWN Control java org eclipse swt widgets Control windowProc Control java org eclipse swt widgets Display windowProc Display java org eclipse swt internal win CallWindowProcW Method org eclipse swt internal win CallWindowProc java org eclipse swt internal BidiUtil windowProc BidiUtil java org eclipse swt internal win DispatchMessageW Method org eclipse swt internal win DispatchMessage java org eclipse swt widgets Display readAndDispatch Display java org eclipse internal Workbench runEventLoop Workbench java org eclipse internal Workbench runUI Workbench java org eclipse internal Workbench createAndRunWorkbench Workbench java org eclipse PlatformUI createAndRunWorkbench PlatformUI java org eclipse internal ide IDEApplication IDEApplication java org eclipse core internal runtime PlatformActivator PlatformActivator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core launcher Main basicRun Main java org eclipse core launcher Main Main java org eclipse core launcher Main main Main java</t>
  </si>
  <si>
    <t>Bug Bug comment mapper Grabs node Javadoc code extended range includes Javadoc Test Test</t>
  </si>
  <si>
    <t>Bug Delete key Quick Outline text box deletes text editor place cursor editor front text invoke Quick Outline press Delete Quick Outline text box Text editor deleted</t>
  </si>
  <si>
    <t>Bug NPE ASTProvider reconciled export smoke test console log java lang NullPointerException org eclipse jdt internal javaeditor ASTProvider reconciled ASTProvider java org eclipse jdt internal javaeditor CompilationUnitEditor reconciled CompilationUnitEditor java org eclipse jdt internal text java JavaReconcilingStrategy reconcile JavaReconcilingStrategy java org eclipse jdt internal text java JavaReconcilingStrategy initialReconcile JavaReconcilingStrategy java org eclipse jface text reconciler CompositeReconcilingStrategy initialReconcile CompositeReconcilingStrategy java org eclipse jdt internal text JavaCompositeReconcilingStrategy initialReconcile JavaCompositeReconcilingStrategy java org eclipse jface text reconciler MonoReconciler initialProcess MonoReconciler java org eclipse jdt internal text JavaReconciler initialProcess JavaReconciler java org eclipse jface text reconciler AbstractReconciler BackgroundThread AbstractReconciler java</t>
  </si>
  <si>
    <t>Bug ArrayIndexOutOfBoundsException code assist smoke code assist java lang ArrayIndexOutOfBoundsException java lang Throwable init Throwable java java lang Throwable init Throwable java java lang ArrayIndexOutOfBoundsException init ArrayIndexOutOfBoundsException java org eclipse jface text templates TemplateVariable getDefaultValue TemplateVariable java org eclipse jdt internal text template contentassist MultiVariable setValues MultiVariable java org eclipse jdt internal corext template java JavaContextType Array resolve JavaContextType java org eclipse jface text templates ContextType resolve ContextType java org eclipse jdt internal corext template java JavaContext evaluate JavaContext java org eclipse jdt internal text template contentassist TemplateProposal getAdditionalProposalInfo TemplateProposal java org eclipse jface text contentassist AdditionalInfoController computeInformation AdditionalInfoController java org eclipse jface text AbstractInformationControlManager doShowInformation AbstractInformationControlManager java org eclipse jface text AbstractInformationControlManager showInformation AbstractInformationControlManager java org eclipse jface text contentassist AdditionalInfoController AdditionalInfoController java org eclipse swt widgets RunnableLock RunnableLock java org eclipse swt widgets Synchronizer runAsyncMessages Synchronizer java org eclipse swt widgets Display runAsyncMessages Display java org eclipse swt widgets Display readAndDispatch Display java org eclipse internal Workbench runEventLoop Workbench java org eclipse internal Workbench runUI Workbench java org eclipse internal Workbench createAndRunWorkbench Workbench java org eclipse PlatformUI createAndRunWorkbench PlatformUI java org eclipse internal ide IDEApplication IDEApplication java org eclipse core internal runtime PlatformActivator PlatformActivator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core launcher Main basicRun Main java org eclipse core launcher Main Main java org eclipse core launcher Main main Main java</t>
  </si>
  <si>
    <t>Bug Smart cursor positioning java names don work CONSTANT NAMES Smart cursor positioning java names don work CONSTANT NAMES moving deleting Ctrl Delete assume CONSTANT NAMES equally Java naming standard methodNames works designed option changed accurately describe actual function Linux</t>
  </si>
  <si>
    <t>Bug performance Opening file editor compute overriding indicators Relative bug file editor compute overriding indicators background time consuming resolve methods hierarchy update indicator</t>
  </si>
  <si>
    <t>Bug formatter improve lines wrapping nested method calls Build Code formatter Java Conventions profile maximum width changed characters format Main main String args foo bar baz result Main main String args foo bar baz expecting Main main String args foo bar baz formatter calls bar baz read general lines broken highest level Btw noticed lines arithmetic expressions split subexpressions contained paranthesis Witth settings code Main main String args formatted Main main String args</t>
  </si>
  <si>
    <t>Bug performance Editors longer open editors routine meaurements editors provide base Eclipse measurements noticed basic text editor java editor open stream attach file table numbers measurements large files delta measurements basically marking time call workbench openEditor bit profiling build post noticed files calls String charAt traceable calls AbstractLineTracker set String guess unnecessarily initialized multiple times basic text editor java editor worse Java Editor calls JavaCodeScanner access stemming JavaCodeScanner MethodNameRule evaluate ICharacterScanner number calls isn problem note investigate</t>
  </si>
  <si>
    <t>Bug search Search requestor populate Java model noticed JavaSearchResult isShownInEditor populates Java model getUnderlyingResource getRessource handle method general SearchRequestor call handle methods Java doc methods doesn handle method populate Java model call handle methods IType isClass JDT Core surely provide API SearchMatch answer</t>
  </si>
  <si>
    <t>Bug Mark Occurrences annotation text interesting Tooltip Description Mark Occurrences annotation interesting Tooltip Description Steps enable Mark Occurrences set caret variable wait occurrences marked hover variable press expected type javadoc guess Annotation text</t>
  </si>
  <si>
    <t>Bug search inline filters menu filters menu search submenu couple filters inline layout option</t>
  </si>
  <si>
    <t>Bug Assertion failed NLS search nls search Selected properties file Explorer project scope caused fact active editor file repository don influence Explorer active ENTRY org eclipse Mai MESSAGE Unhandled event loop exception ENTRY org eclipse Mai MESSAGE argument STACK org eclipse jface util AssertionFailedException argument org eclipse jface util isNotNull java org eclipse jface util isNotNull java org eclipse jface viewers StructuredSelection init StructuredSelection java org eclipse jdt internal search JavaSearchScopeFactory internalCreateProjectScope JavaSearchScopeFactory java org eclipse jdt internal search JavaSearchScopeFactory createJavaProjectSearchScope JavaSearchScopeFactory java org eclipse jdt internal refactoring nls search NLSSearchPage performNewSearch NLSSearchPage java org eclipse jdt internal refactoring nls search NLSSearchPage performAction NLSSearchPage java org eclipse search internal SearchDialog performAction SearchDialog java org eclipse search internal util ExtendedDialogWindow buttonPressed ExtendedDialogWindow java org eclipse jface dialogs Dialog widgetSelected Dialog java org eclipse swt widgets TypedListener handleEvent TypedListener java org eclipse swt widgets EventTable sendEvent EventTable java org eclipse swt widgets Widget sendEvent Widget java org eclipse swt widgets Display runDeferredEvents Display java org eclipse swt widgets Display readAndDispatch Display java org eclipse jface window Window runEventLoop Window java org eclipse jface window Window open Window java org eclipse search internal OpenSearchDialogAction OpenSearchDialogAction java org eclipse search internal OpenSearchDialogAction OpenSearchDialogAction java org eclipse internal PluginAction runWithEvent PluginAction java org eclipse internal WWinPluginAction runWithEvent WWinPluginAction java org eclipse jface action ActionContributionItem handleWidgetSelection ActionContributionItem java org eclipse jface action ActionContributionItem access ActionContributionItem java org eclipse jface action ActionContributionItem handleEvent ActionContributionItem java org eclipse swt widgets EventTable sendEvent EventTable java org eclipse swt widgets Widget sendEvent Widget java org eclipse swt widgets Display runDeferredEvents Display java org eclipse swt widgets Display readAndDispatch Display java org eclipse internal Workbench runEventLoop Workbench java org eclipse internal Workbench runUI Workbench java org eclipse internal Workbench createAndRunWorkbench Workbench java org eclipse PlatformUI createAndRunWorkbench PlatformUI java org eclipse internal ide IDEApplication IDEApplication java atorg eclipse core internal runtime PlatformActivator PlatformActivator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core launcher Main basicRun Main java org eclipse core launcher Main Main java org eclipse core launcher Main main Main java</t>
  </si>
  <si>
    <t>Bug Javadoc keywords settings longer work Java Editor build noticed Javadoc keywords tag names javadoc comments longer highlighted preferences reset realized color style set Javadoc keywords stay unchanged</t>
  </si>
  <si>
    <t>Bug search API deprecated deprecate search API org eclipse search support request CCin Jeem blessing IActionGroupFactory IContextMenuContributor IGroupByKeyComputer ISearchResultView ISearchResultViewEntry SearchUI activateSearchResultView Image getSearchMarkerImage ISearchResultView getSearchResultView String SEARCH RESULT VIEW String POTENTIAL MATCH String</t>
  </si>
  <si>
    <t>Bug Wrong capitalized filters message search message Filters matched Filters Matched</t>
  </si>
  <si>
    <t>Bug ccp dnd Minor Copy Paste issues copy paste failure specific rare situation java file java project file open Java editor dirty copy file java project error stating operation couldn performed file unsaved expect prompted save file proceeding perform step chose java paste takes place prompt save dirty editor</t>
  </si>
  <si>
    <t>Bug dnd ccp Explorer moving read linked resources project confirmation Create projects Create file linked file file system click file explorer Properties check read Drag drop file project simlpy moved read</t>
  </si>
  <si>
    <t>Bug NLS JavaEditor nlsed string job Override indicator installation job</t>
  </si>
  <si>
    <t>Bug projection NPE ProjectionViewer setRangeIndication Build stack trace log file appeared don time java lang NullPointerException java lang Throwable init Throwable java java lang Throwable init Throwable java java lang NullPointerException init NullPointerException java org eclipse jface text source projection ProjectionViewer setRangeIndication ProjectionViewer java org eclipse texteditor AbstractTextEditor setHighlightRange AbstractTextEditor java org eclipse jdt internal javaeditor TogglePresentationAction TogglePresentationAction java org eclipse jface action Action runWithEvent Action java org eclipse actions RetargetAction runWithEvent RetargetAction java org eclipse internal WWinPluginAction runWithEvent WWinPluginAction java org eclipse jface action ActionContributionItem handleWidgetSelection ActionContributionItem java org eclipse jface action ActionContributionItem access ActionContributionItem java org eclipse jface action ActionContributionItem handleEvent ActionContributionItem java org eclipse swt widgets EventTable sendEvent EventTable java org eclipse swt widgets Widget sendEvent Widget java org eclipse swt widgets Display runDeferredEvents Display java org eclipse swt widgets Display readAndDispatch Display java org eclipse internal Workbench runEventLoop Workbench java org eclipse internal Workbench runUI Workbench java org eclipse internal Workbench createAndRunWorkbench Workbench java org eclipse PlatformUI createAndRunWorkbench PlatformUI java org eclipse internal ide IDEApplication IDEApplication java org eclipse core internal runtime PlatformActivator PlatformActivator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core launcher Main basicRun Main java org eclipse core launcher Main Main java org eclipse core launcher Main main Main java</t>
  </si>
  <si>
    <t>Bug implementation Reconciling robust Cheetah situations compiler reconcile bugs early Cheetah editor contents saved properly bug support robust capture failures JavaModelExceptions batch compiler handling</t>
  </si>
  <si>
    <t>Bug rulers override indicators anonymous classes function override indicators Anonymous classes</t>
  </si>
  <si>
    <t>Bug Deadlock arised calling JDIDebugModel createMethodEntryBreakpoint cases deadlock occurred created internal breakpoint calling JDIDebugModel createMethodEntryBreakpoint deadlock freeze entire situation summarized thread main thread process displaying GUI component dialog processing component triggers debugger call JDIDebugModel createMethodEntryBreakpoint set internal breakpoint process creating method entry breakpoint WorkbenchContentProvider resourceChanged IResourceChangeEvent executed calls Display syncExec Runnable deadlock discussed issue folks JDT team team reemphasize points Delay displaying GUI component valid solution displaying GUI component triggers reaction chain process displaying GUI component pending required GUI component completed breakpoint creation including thread snapshots deadlock occurred main thread Thread main Suspended DispatchMessageW MSG method DispatchMessage MSG Display readAndDispatch Workbench runEventLoop Window IExceptionHandler Display Workbench runUI Workbench createAndRunWorkbench Display WorkbenchAdvisor PlatformUI createAndRunWorkbench Display WorkbenchAdvisor IDEApplication Object PlatformActivator Object EclipseStarter Object EclipseStarter String Runnable NativeMethodAccessorImpl invoke Method Object Object method NativeMethodAccessorImpl invoke Object Object NativeMethodAccessorImpl invoke Method Object Object DelegatingMethodAccessorImpl invoke Method Object Object Method invoke Object Object Main basicRun String Main String Main main String thread responsible creation java method entry breakpoint Thread org eclipse jdt debug JDI Event Dispatcher Suspended Semaphore Object wait method Semaphore Object wait Semaphore acquire UISynchronizer syncExec Runnable Display syncExec Runnable WorkbenchContentProvider resourceChanged IResourceChangeEvent NotificationManager InternalPlatform ISafeRunnable Platform ISafeRunnable NotificationManager notify ResourceChangeListenerList ListenerEntry IResourceChangeEvent NotificationManager broadcastChanges ElementTree Workspace broadcastChanges Workspace endOperation ISchedulingRule IProgressMonitor Workspace IWorkspaceRunnable ISchedulingRule IProgressMonitor JavaMethodEntryBreakpoint JavaBreakpoint ISchedulingRule IWorkspaceRunnable JavaMethodEntryBreakpoint init IResource String String String Map JDIDebugModel createMethodEntryBreakpoint IResource String String String Map WSAJavaMethodEntryBreakpoint setBreakpoint IResource IDebugTarget WSAJavaMethodEntryBreakpoint WSAJavaMethodBreakpoint setTemporaryBreakpoint IResource IDebugTarget WSABreakpointManager setMethodEntryBreakpoint String String String WSAJavaThread handleBreakpointHit IBreakpoint WSAJavaThread handleDebugEvents DebugEvent WSAJavaDebugTarget filterJavaEvents DebugEvent WSAJavaDebugTarget filterDebugEvents DebugEvent DebugPlugin EventNotifier InternalPlatform ISafeRunnable Platform ISafeRunnable DebugPlugin EventNotifier dispatch DebugEvent DebugPlugin fireDebugEventSet DebugEvent EventDispatcher fireEvents EventDispatcher dispatch EventSet EventDispatcher Thread</t>
  </si>
  <si>
    <t>Bug Properties File Editor doesn QuickDiff hovers Properties File Editor doesn QuickDiff hovers</t>
  </si>
  <si>
    <t>Bug Preferences link component create sort component preference linking pushing org eclipse views framelist mechanism</t>
  </si>
  <si>
    <t>Bug Deadlock JavaWorkingSetUpdater Started workspace Pressed CTRL Shift open type Progress dialog appeared pressed cancel Pressed CTRL Shift workspace deadlocked attach thread dump</t>
  </si>
  <si>
    <t>Bug spell checking preferences Spell checking works report problems type enabled disabled Java editor preference report problems type enabling spell checking java editor doesn spell checking problems preference enabled spell checking enable preference</t>
  </si>
  <si>
    <t>Bug quote problems property files JDT automated tool chkpii detected number problems quote handling java property files processed MessageFormat problems fixed english property files translation bug propogated translated version including info tool problems ibm access addition process files add NLS MESSAGEFORMAT file insturcts chkpii handling property strings code ECLIPSE PLUGINS ORG ECLIPSE JDT CORE JDTCORE JAR ORG ECLIPSE JDT INTERNAL COMPIL BATCH MESSAGES PROPERTIES JAVA PRB single quote text handled Java MessageFormat quote ECLIPSE PLUGINS ORG ECLIPSE JDT CORE JDTCORE JAR ORG ECLIPSE JDT INTERNAL COMPIL PROBLEM MESSAGES PROPERTIES JAVA PRB consecutive single quotes text handled Java MessageFormat Remove quote consecutive single quotes text handled Java MessageFormat Remove quote consecutive single quotes text handled Java MessageFormat Remove quote ECLIPSE PLUGINS ORG ECLIPSE JDT CORE JDTCORE JAR ORG ECLIPSE JDT INTERNAL CORE MESSAGES PROPERTIES JAVA PRB consecutive single quotes text handled Java MessageFormat Remove quote ECLIPSE PLUGINS ORG ECLIPSE JDT JUNIT JUNITSUPPORT JAR ORG ECLIPSE JDT INTERNAL JUNIT JUNITMESSAGES PROPERTIES JAVA PRB single quote text handled Java MessageFormat quote ECLIPSE PLUGINS ORG ECLIPSE JDT JDT JAR ORG ECLIPSE JDT INTERNAL JAVAUIMESSAGES PROPERTIES JAVA PRB single quote text handled Java MessageFormat quote ECLIPSE PLUGINS ORG ECLIPSE JDT JDT JAR ORG ECLIPSE JDT INTERNAL COREXT REFAC TORING REFACTORING PROPERTIES JAVA PRB consecutive single quotes text handled Java MessageFormat Remove quote single quote text handled Java MessageFormat quote ECLIPSE PLUGINS ORG ECLIPSE JDT JDT JAR ORG ECLIPSE JDT INTERNAL REFACTORI REFACTORINGUI PROPERTIES JAVA PRB single quote text handled Java MessageFormat quote DESCRIPTION single quote text handled Java MessageFormat quote nnn Description November translation process changed development message text processed Java MessageFormat text processed MessageFormat single quotes text doubled order user single quote MessageFormat assumes single quote character escape character single quote single quote left brace brace developer incorrectly coded English text single quote coded consecutive single quotes text processed MessageFormat translator incorrectly entered single quote text translation tools character wrong NLS MESSAGEFORMAT xxx comment text caused CHKPII check wrong usage single quotes NLS MESSAGEFORMAT comment text incorrectly replacement variable text replacement variables NLS MESSAGEFORMAT single quotes exist consecutive single quotes message listed warning IBMJDK set markup tables translate file assumes NLS MESSAGEFORMAT process single quote exists text replacement variable doubled Action Locate listed number file locate incorrectly coded single quote text processed MessageFormat change single quote consecutive single quotes character change meaning text quote parenthesis bracket wrong NLS MESSAGEFORMAT xxx comment contact development determine comment text NLS MESSAGEFORMAT comment text text interpreted replacement variable check English determine variable exist text Remove text lab instructed IBMJDK change single quote consecutive single quotes determine IBMJDK analyze file verify single quote text consecutive single quotes text handled Java MessageFormat Remove quote nnn Description November translation process changed development message text processed Java MessageFormat text processed MessageFormat single quotes text doubled order user single quote MessageFormat assumes single quote character escape character consecutive single quotes text processed MessageFormat developer incorrectly coded English text consecutive single quotes coded single quote text processed MessageFormat translator incorrectly entered consecutive single quotes text wrong NLS MESSAGEFORMAT xxx comment text caused CHKPII check wrong usage single quotes NLS MESSAGEFORMAT comment text incorrectly replacement variable text replacement variables NLS MESSAGEFORMAT single quotes exist single quote message listed warning IBMJDK set markup tables translate file assumes NLS MESSAGEFORMAT process consecutive single quotes exist text replacement variable doubled IBMJDK set markup tables translate file assumes NLS MESSAGEFORMAT process consecutive single quotes exist text doubled Action Locate listed number file locate incorrectly coded single quote text processed MessageFormat change consecutive single quotes single quote character change meaning text quote parenthesis bracket wrong NLS MESSAGEFORMAT xxx comment contact development determine comment text NLS MESSAGEFORMAT comment text replacement variable check English determine variable exist text Add text lab instructed IBMJDK change consecutive single quote single quote verify consecutive single quotes text</t>
  </si>
  <si>
    <t>Bug misc Breakpoint icons disappear Open file set breakpoint breakpoint icon appears left margins Close file Open file Note breakpoint icons longer breakpoint icons don select major problem breakpoints set clear breakpoints set time debug session</t>
  </si>
  <si>
    <t>Bug content assist CodeAssist failure surfaced user codeassisting location error dialog opened reading command key pressed failed main String args Comparable foo Integer Object foo foo System print foo getClass getClass log entry dumped ENTRY org eclipse MESSAGE command key pressed failed STACK java lang IllegalArgumentException org eclipse jdt internal core util Util scanTypeSignature Util java org eclipse jdt internal core util Util scanArrayTypeSignature Util java org eclipse jdt internal core util Util scanTypeSignature Util java org eclipse jdt internal corext template java SignatureUtil unboundedSignature SignatureUtil java org eclipse jdt internal text java ResultCollector internalAcceptMethod ResultCollector java org eclipse jdt internal text java ResultCollector accept ResultCollector java org eclipse jdt internal codeassist CompletionEngine findLocalMethods CompletionEngine java org eclipse jdt internal codeassist CompletionEngine findMethods CompletionEngine java org eclipse jdt internal codeassist CompletionEngine findFieldsAndMethods CompletionEngine java org eclipse jdt internal codeassist CompletionEngine complete CompletionEngine java org eclipse jdt internal codeassist CompletionEngine complete CompletionEngine java org eclipse jdt internal core Openable codeComplete Openable java org eclipse jdt internal core CompilationUnit codeComplete CompilationUnit java org eclipse jdt internal core CompilationUnit codeComplete CompilationUnit java org eclipse jdt internal text java JavaCompletionProcessor internalComputeCompletionProposals JavaCompletionProcessor java org eclipse jdt internal text java JavaCompletionProcessor computeCompletionProposals JavaCompletionProcessor java org eclipse jface text contentassist ContentAssistant computeCompletionProposals ContentAssistant java org eclipse jface text contentassist CompletionProposalPopup computeProposals CompletionProposalPopup java org eclipse jface text contentassist CompletionProposalPopup access CompletionProposalPopup java org eclipse jface text contentassist CompletionProposalPopup CompletionProposalPopup java org eclipse swt custom BusyIndicator showWhile BusyIndicator java org eclipse jface text contentassist CompletionProposalPopup showProposals CompletionProposalPopup java org eclipse jface text contentassist ContentAssistant showPossibleCompletions ContentAssistant java org eclipse jdt internal javaeditor CompilationUnitEditor AdaptedSourceViewer doOperation CompilationUnitEditor java org eclipse texteditor ContentAssistAction ContentAssistAction java org eclipse swt custom BusyIndicator showWhile BusyIndicator java org eclipse texteditor ContentAssistAction ContentAssistAction java org eclipse jface action Action runWithEvent Action java org eclipse commands ActionHandler execute ActionHandler java org eclipse internal commands Command execute Command java org eclipse internal WorkbenchKeyboard executeCommand WorkbenchKeyboard java org eclipse internal WorkbenchKeyboard press WorkbenchKeyboard java org eclipse internal WorkbenchKeyboard processKeyEvent WorkbenchKeyboard java org eclipse internal WorkbenchKeyboard filterKeySequenceBindings WorkbenchKeyboard java org eclipse internal WorkbenchKeyboard access WorkbenchKeyboard java org eclipse internal WorkbenchKeyboard handleEvent WorkbenchKeyboard java org eclipse swt widgets EventTable sendEvent EventTable java org eclipse swt widgets Display filterEvent Display java org eclipse swt widgets Widget sendEvent Widget java org eclipse swt widgets Widget sendEvent Widget java org eclipse swt widgets Widget sendEvent Widget java org eclipse swt widgets Widget sendKeyEvent Widget java org eclipse swt widgets Widget sendKeyEvent Widget java org eclipse swt widgets Widget wmChar Widget java org eclipse swt widgets Control Control java org eclipse swt widgets Control windowProc Control java org eclipse swt widgets Display windowProc Display java org eclipse swt internal win DispatchMessageW Method org eclipse swt internal win DispatchMessage java org eclipse swt widgets Display readAndDispatch Display java org eclipse internal Workbench runEventLoop Workbench java org eclipse internal Workbench runUI Workbench java org eclipse internal Workbench createAndRunWorkbench Workbench java org eclipse PlatformUI createAndRunWorkbench PlatformUI java org eclipse internal ide IDEApplication IDEApplication java org eclipse core internal runtime PlatformActivator PlatformActivator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core launcher Main basicRun Main java org eclipse core launcher Main Main java org eclipse core launcher Main main Main java command key pressed failed</t>
  </si>
  <si>
    <t>Bug search fails find call sites varargs constructors search engine fails find call varargs constructor Simply highlight constructor invoke References Workspace Java editor context menu occurrences Bug manifests integration build Test foo Cell Cell calls Cell Cell String Cell Cell String args</t>
  </si>
  <si>
    <t>Bug Search StructuredContentProvider</t>
  </si>
  <si>
    <t>Bug navigation Type search quick outline prefer enclosing type method starting prefix method enclosing type matching popup outline precedence enclosing type selects match based trees sorting caret method higher precedence tree completely expanded Type nested types types method called translate nested types expanded</t>
  </si>
  <si>
    <t>Bug content assist NPE JavaTypeCompletionProposal NPE log ENTRY org eclipse MESSAGE java lang NullPointerException STACK java lang NullPointerException org eclipse jdt internal text java JavaTypeCompletionProposal apply JavaTypeCompletionProposal java org eclipse jdt internal text java JavaCompletionProposal apply JavaCompletionProposal java org eclipse jface text contentassist CompletionProposalPopup insertProposal CompletionProposalPopup java org eclipse jface text contentassist CompletionProposalPopup selectProposalWithMask CompletionProposalPopup java org eclipse jface text contentassist CompletionProposalPopup verifyKey CompletionProposalPopup java org eclipse jface text contentassist ContentAssistant InternalListener verifyKey ContentAssistant java org eclipse jface text TextViewer VerifyKeyListenersManager verifyKey TextViewer java org eclipse swt custom StyledTextListener handleEvent StyledTextListener java org eclipse swt widgets EventTable sendEvent EventTable java org eclipse swt widgets Widget sendEvent Widget java org eclipse swt widgets Widget sendEvent Widget java org eclipse swt widgets Widget sendEvent Widget java org eclipse swt widgets Widget notifyListeners Widget java org eclipse swt custom StyledText handleKeyDown StyledText java org eclipse swt custom StyledText handleEvent StyledText java org eclipse swt widgets EventTable sendEvent EventTable java org eclipse swt widgets Widget sendEvent Widget java org eclipse swt widgets Widget sendEvent Widget java org eclipse swt widgets Widget sendEvent Widget java org eclipse swt widgets Widget sendKeyEvent Widget java org eclipse swt widgets Widget sendKeyEvent Widget java org eclipse swt widgets Widget wmChar Widget java org eclipse swt widgets Control Control java org eclipse swt widgets Control windowProc Control java org eclipse swt widgets Display windowProc Display java org eclipse swt internal win CallWindowProcW Method org eclipse swt internal win CallWindowProc java org eclipse swt internal BidiUtil windowProc BidiUtil java org eclipse swt internal win DispatchMessageW Method org eclipse swt internal win DispatchMessage java org eclipse swt widgets Display readAndDispatch Display java org eclipse internal Workbench runEventLoop Workbench java org eclipse internal Workbench runUI Workbench java org eclipse internal Workbench createAndRunWorkbench Workbench java org eclipse PlatformUI createAndRunWorkbench PlatformUI java org eclipse internal ide IDEApplication IDEApplication java org eclipse core internal runtime PlatformActivator PlatformActivator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NativeMethodAccessorImpl invoke NativeMethodAccessorImpl java sun reflect DelegatingMethodAccessorImpl invoke DelegatingMethodAccessorImpl java java lang reflect Method invoke Method java org eclipse core launcher Main invokeFramework Main java org eclipse core launcher Main basicRun Main java org eclipse core launcher Main Main java org eclipse core launcher Main main Main java</t>
  </si>
  <si>
    <t>Bug nls tooling TVT externalized string Externalize Strings panel Open Java file Java perspective Select Source Externalize strings click Customize button properties file Strings English screencapture</t>
  </si>
  <si>
    <t>Bug remove workaround code bug bug fixed remove workaround code JavaEditor ToggleFoldingRunner</t>
  </si>
  <si>
    <t>Bug Editor icon problem decoration instance open java file errors warnings editor tab icon problem decoration Window Window open file window editor tab icon missing problem decoration</t>
  </si>
  <si>
    <t>Bug ContextInformationPopup leaks CompletionEngines Yourkit memory snapshot memory machine</t>
  </si>
  <si>
    <t>Bug AFE switching editor build path editors open CUs build path repository stored resource folder repository Ctrl produced exception exception activate editor close doesn work generates exception stored folder build path org eclipse jface util AssertionFailedException argument org eclipse jface util isNotNull java org eclipse jface util isNotNull java org eclipse jface viewers StructuredSelection init StructuredSelection java org eclipse jdt internal javaeditor JavaEditor getAdapter JavaEditor java org eclipse jdt internal javaeditor CompilationUnitEditor getAdapter CompilationUnitEditor java org eclipse internal ShowInMenu getShowInSource ShowInMenu java org eclipse internal ShowInMenu getContext ShowInMenu java org eclipse internal ShowInMenu fillMenu ShowInMenu java org eclipse internal ShowInMenu fill ShowInMenu java org eclipse jface action MenuManager update MenuManager java org eclipse jface action MenuManager updateAll MenuManager java org eclipse jface action MenuManager update MenuManager java org eclipse jface action MenuManager updateAll MenuManager java org eclipse jface action MenuManager update MenuManager java org eclipse jface action MenuManager updateAll MenuManager java org eclipse internal WorkbenchWindow updateActionBars WorkbenchWindow java org eclipse internal WorkbenchPage updateActionBars WorkbenchPage java org eclipse internal WorkbenchPage ActionSwitcher updateActivePart WorkbenchPage java org eclipse internal WorkbenchPage setActivePart WorkbenchPage java org eclipse internal WorkbenchPage requestActivation WorkbenchPage java org eclipse internal PartPane requestActivation PartPane java org eclipse internal PartPane setFocus PartPane java org eclipse internal PartStack presentationSelectionChanged PartStack java org eclipse internal PartStack access PartStack java org eclipse internal PartStack selectPart PartStack java org eclipse internal presentations util TabbedStackPresentation handleEvent TabbedStackPresentation java org eclipse internal presentations util AbstractTabFolder fireEvent AbstractTabFolder java org eclipse internal presentations util AbstractTabFolder fireEvent AbstractTabFolder java org eclipse internal presentations defaultpresentation DefaultTabFolder access DefaultTabFolder java org eclipse internal presentations defaultpresentation DefaultTabFolder handleEvent DefaultTabFolder java org eclipse swt widgets EventTable sendEvent EventTable java org eclipse swt widgets Widget sendEvent Widget java org eclipse swt widgets Widget sendEvent Widget java org eclipse swt widgets Widget sendEvent Widget java org eclipse swt widgets Widget notifyListeners Widget java org eclipse swt custom CTabFolder setSelection CTabFolder java org eclipse swt custom CTabFolder onMouse CTabFolder java org eclipse swt custom CTabFolder handleEvent CTabFolder java org eclipse swt widgets EventTable sendEvent EventTable java org eclipse swt widgets Widget sendEvent Widget java org eclipse swt widgets Display runDeferredEvents Display java org eclipse swt widgets Display readAndDispatch Display java org eclipse internal Workbench runEventLoop Workbench java org eclipse internal Workbench runUI Workbench java org eclipse internal Workbench createAndRunWorkbench Workbench java org eclipse PlatformUI createAndRunWorkbench PlatformUI java org eclipse internal ide IDEApplication IDEApplication java org eclipse core internal runtime PlatformActivator PlatformActivator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core launcher Main invokeFramework Main java org eclipse core launcher Main basicRun Main java org eclipse core launcher Main Main java org eclipse core launcher Main main Main java</t>
  </si>
  <si>
    <t>Bug implementation Compiler error prevents development Build JDT Text counterpart bug steps</t>
  </si>
  <si>
    <t>Bug Browser Perspective project doesn project view Test pass open eclipse browser perspective open context menu project view select Project create JUnit project observe project doesn project view</t>
  </si>
  <si>
    <t>Bug extract method missing type code exception Extracting code ends throwing exception method type compile errors errors exceptions Foo bar bar bar bar IllegalArgumentException Foo bar bar foo bar foo bar bar bar IllegalArgumentException Swapping statements works Foo bar bar bar IllegalArgumentException bar Foo bar bar foo bar foo bar bar IllegalArgumentException bar</t>
  </si>
  <si>
    <t>Bug preferences Explain Ctrl modifier code assistant polish item add Easy Approving</t>
  </si>
  <si>
    <t>Bug NPE FileSpec Steps reproduce Checkout project org eclipse jdt vcm Expand project explorer Browse folders JRE LIB container exception occurs java lang NullPointerException org eclipse core internal content FileSpec getMappingKeyFor FileSpec java org eclipse core internal content ContentTypeCatalog getDirectlyAssociated ContentTypeCatalog java org eclipse core internal content ContentTypeCatalog internalFindContentTypesFor ContentTypeCatalog java org eclipse core internal content ContentTypeCatalog findContentTypesFor ContentTypeCatalog java org eclipse core internal content ContentTypeMatcher findContentTypeFor ContentTypeMatcher java org eclipse internal registry EditorRegistry guessAtContentType EditorRegistry java org eclipse internal registry EditorRegistry getImageDescriptor EditorRegistry java org eclipse jdt internal viewsupport StorageLabelProvider getDefaultImage StorageLabelProvider java org eclipse jdt internal viewsupport StorageLabelProvider getImageForJarEntry StorageLabelProvider java org eclipse jdt internal viewsupport StorageLabelProvider getImage StorageLabelProvider java org eclipse jdt internal viewsupport JavaUILabelProvider getImage JavaUILabelProvider java org eclipse jdt internal packageview WorkingSetAwareLabelProvider getImage WorkingSetAwareLabelProvider java org eclipse jface viewers DecoratingLabelProvider getImage DecoratingLabelProvider java org eclipse jface viewers DecoratingLabelProvider updateLabel DecoratingLabelProvider java org eclipse jface viewers StructuredViewer buildLabel StructuredViewer java org eclipse jface viewers TreeViewer doUpdateItem TreeViewer java org eclipse jface viewers AbstractTreeViewer UpdateItemSafeRunnable AbstractTreeViewer java org eclipse core internal runtime InternalPlatform InternalPlatform java org eclipse core runtime Platform Platform java org eclipse internal JFaceUtil JFaceUtil java org eclipse jface util SafeRunnable SafeRunnable java org eclipse jface viewers AbstractTreeViewer doUpdateItem AbstractTreeViewer java org eclipse jface viewers StructuredViewer UpdateItemSafeRunnable StructuredViewer java org eclipse core internal runtime InternalPlatform InternalPlatform java org eclipse core runtime Platform Platform java org eclipse internal JFaceUtil JFaceUtil java org eclipse jface util SafeRunnable SafeRunnable java org eclipse jface viewers StructuredViewer updateItem StructuredViewer java org eclipse jface viewers AbstractTreeViewer createTreeItem AbstractTreeViewer java org eclipse jface viewers AbstractTreeViewer AbstractTreeViewer java org eclipse swt custom BusyIndicator showWhile BusyIndicator java org eclipse jface viewers AbstractTreeViewer createChildren AbstractTreeViewer java org eclipse jface viewers AbstractTreeViewer handleTreeExpand AbstractTreeViewer java org eclipse jface viewers AbstractTreeViewer treeExpanded AbstractTreeViewer java org eclipse swt widgets TypedListener handleEvent TypedListener java org eclipse swt widgets EventTable sendEvent EventTable java org eclipse swt widgets Widget sendEvent Widget java org eclipse swt widgets Widget sendEvent Widget java org eclipse swt widgets Widget sendEvent Widget java org eclipse swt widgets Tree wmNotifyChild Tree java org eclipse swt widgets Control NOTIFY Control java org eclipse swt widgets Composite NOTIFY Composite java org eclipse swt widgets Control windowProc Control java org eclipse swt widgets Display windowProc Display java org eclipse swt internal win CallWindowProcW Method org eclipse swt internal win CallWindowProc java org eclipse swt widgets Tree callWindowProc Tree java org eclipse swt widgets Tree LBUTTONDOWN Tree java org eclipse swt widgets Control windowProc Control java org eclipse swt widgets Tree windowProc Tree java org eclipse swt widgets Display windowProc Display java org eclipse swt internal win DispatchMessageW Method org eclipse swt internal win DispatchMessage java org eclipse swt widgets Display readAndDispatch Display java org eclipse internal Workbench runEventLoop Workbench java org eclipse internal Workbench runUI Workbench java org eclipse internal Workbench createAndRunWorkbench Workbench java org eclipse PlatformUI createAndRunWorkbench PlatformUI java org eclipse internal ide IDEApplication IDEApplication java org eclipse core internal runtime PlatformActivator PlatformActivator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NativeMethodAccessorImpl invoke NativeMethodAccessorImpl java sun reflect DelegatingMethodAccessorImpl invoke DelegatingMethodAccessorImpl java java lang reflect Method invoke Method java org eclipse core launcher Main invokeFramework Main java org eclipse core launcher Main basicRun Main java org eclipse core launcher Main Main java org eclipse core launcher Main main Main java</t>
  </si>
  <si>
    <t>Bug breakpoints Unable set watchpoints field declarations Build Steps Reproduce Copy code Reads comments watchpoints Watchpoints set breakpoint set valid dumb Watchpoint unable set watchpoint unable set watchpoint foo somme unknow reason invalid watchpoints breakpoints Workaround split declaration fields add watchpoints</t>
  </si>
  <si>
    <t>Bug Breakpoints totally hosed Unable create view org eclipse debug BreakpointView Illegal unsupported escape sequence Build CheckPropertiesFiles Build Identifier Build eclipse buildId java version java vendor Sun Microsystems BootLoader constants win ARCH win Command arguments win win arch Error Thu Apr EDT Unable create view org eclipse debug BreakpointView Illegal unsupported escape sequence Build CheckPropertiesFiles java util regex PatternSyntaxException Illegal unsupported escape sequence Build CheckPropertiesFiles java util regex Pattern error Unknown Source java util regex Pattern escape Unknown Source java util regex Pattern atom Unknown Source java util regex Pattern sequence Unknown Source java util regex Pattern expr Unknown Source java util regex Pattern compile Unknown Source java util regex Pattern init Unknown Source java util regex Pattern compile Unknown Source org eclipse jdt internal debug core breakpoints JavaMethodBreakpoint setMarker JavaMethodBreakpoint java org eclipse debug internal core BreakpointManager createBreakpoint BreakpointManager java org eclipse debug internal core BreakpointManager loadBreakpoints BreakpointManager java org eclipse debug internal core BreakpointManager initializeBreakpoints BreakpointManager java org eclipse debug internal core BreakpointManager getBreakpoints BreakpointManager java org eclipse debug internal core BreakpointManager getBreakpoints BreakpointManager java org eclipse debug internal views breakpoints BreakpointsContentProvider reorganize BreakpointsContentProvider java org eclipse debug internal views breakpoints BreakpointsContentProvider inputChanged BreakpointsContentProvider java org eclipse jface viewers ContentViewer setInput ContentViewer java org eclipse jface viewers StructuredViewer setInput StructuredViewer java org eclipse debug internal views breakpoints BreakpointsView createViewer BreakpointsView java org eclipse debug AbstractDebugView ViewerPage createControl AbstractDebugView java org eclipse debug AbstractDebugView createDefaultPage AbstractDebugView java org eclipse PageBookView createPartControl PageBookView java org eclipse debug AbstractDebugView createPartControl AbstractDebugView java org eclipse debug internal views breakpoints BreakpointsView createPartControl BreakpointsView java org eclipse internal ViewReference createPartHelper ViewReference java org eclipse internal ViewReference createPart ViewReference java org eclipse internal WorkbenchPartReference getPart WorkbenchPartReference java org eclipse internal PartPane setVisible PartPane java org eclipse internal ViewPane setVisible ViewPane java org eclipse internal presentations PresentablePart setVisible PresentablePart java org eclipse internal presentations util PresentablePartFolder select PresentablePartFolder java org eclipse internal presentations util LeftToRightTabOrder select LeftToRightTabOrder java org eclipse internal presentations util TabbedStackPresentation selectPart TabbedStackPresentation java org eclipse internal PartStack refreshPresentationSelection PartStack java org eclipse internal PartStack createControl PartStack java org eclipse internal PartStack createControl PartStack java org eclipse internal PartSashContainer createControl PartSashContainer java org eclipse internal PerspectiveHelper activate PerspectiveHelper java org eclipse internal Perspective onActivate Perspective java org eclipse internal WorkbenchPage onActivate WorkbenchPage java org eclipse internal WorkbenchWindow WorkbenchWindow java org eclipse swt custom BusyIndicator showWhile BusyIndicator java org eclipse internal WorkbenchWindow setActivePage WorkbenchWindow java org eclipse internal WorkbenchWindow runWithException WorkbenchWindow java org eclipse internal StartupThreading StartupRunnable StartupThreading java org eclipse swt widgets RunnableLock RunnableLock java org eclipse swt widgets Synchronizer runAsyncMessages Synchronizer java org eclipse swt widgets Display runAsyncMessages Display java org eclipse swt widgets Display readAndDispatch Display java org eclipse application WorkbenchAdvisor openWindows WorkbenchAdvisor java org eclipse internal Workbench runWithException Workbench java org eclipse internal StartupThreading StartupRunnable StartupThreading java org eclipse swt widgets RunnableLock RunnableLock java org eclipse swt widgets Synchronizer runAsyncMessages Synchronizer java org eclipse swt widgets Display runAsyncMessages Display java org eclipse swt widgets Display readAndDispatch Display java org eclipse internal Workbench runUI Workbench java org eclipse internal Workbench access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Unknown Source sun reflect DelegatingMethodAccessorImpl invoke Unknown Source java lang reflect Method invoke Unknown Source org eclipse equinox launcher Main invokeFramework Main java org eclipse equinox launcher Main basicRun Main java org eclipse equinox launcher Main Main java org eclipse equinox launcher Main main Main java Reproducible Steps Reproduce error log Experience workspace crash assorted errors including Unhandled event loop exception internal error occurred Initialize Java Debug Options error reported Details breakpoints searched exhaustively find file offending string avail</t>
  </si>
  <si>
    <t>Bug Support launch variables nice launch configuration replaced JRE installed JRE preferences</t>
  </si>
  <si>
    <t>Bug Enable compiler compliance HEAD revert bug enable compiler compliance revert attachment details bug comment bug bug</t>
  </si>
  <si>
    <t>Bug test failure Mac</t>
  </si>
  <si>
    <t>Bug pass project classpath external programs defined builders Build Identifier defined external program builder external builder called java OpenJPA JPA enhancer enhancer works JVM classpath variable defined pass project classpath java argument enter good variable project classpath argument project classpath project expand classpath Reproducible</t>
  </si>
  <si>
    <t>Bug Missing tags increment bundle version bug applied jdt debug bundle version incremented tags newly methods</t>
  </si>
  <si>
    <t>Bug Add Java Exception Breakpoint dialog truncated text checkboxes font size increased Created attachment details Screenshot depicting problem question Window Preferences General Appearance Colors Fonts Basic Dialog Font Increase font size Click Add Java Exception Breakpoint Notice text checkbox truncated Resizing maximizing dialog doesn</t>
  </si>
  <si>
    <t>Bug Turn monitors JDT debugger ability monitors owned thread turned Dunno option people including knew greatly benefitted time consuming race deadlock debugging sessions turning</t>
  </si>
  <si>
    <t>Bug NPE saving file debugging ant task returned shared ast job cancelled check good rid issue java lang NullPointerException org eclipse jdt internal debug BreakpointMarkerUpdater updateMarker BreakpointMarkerUpdater java org eclipse texteditor AbstractMarkerAnnotationModel updateMarker AbstractMarkerAnnotationModel java org eclipse texteditor AbstractMarkerAnnotationModel updateMarkers AbstractMarkerAnnotationModel java org eclipse texteditor AbstractMarkerAnnotationModel commit AbstractMarkerAnnotationModel java org eclipse core internal filebuffers ResourceTextFileBuffer commitFileBufferContent ResourceTextFileBuffer java org eclipse core internal filebuffers ResourceFileBuffer commit ResourceFileBuffer java org eclipse jdt internal javaeditor DocumentAdapter save DocumentAdapter java org eclipse jdt internal core CommitWorkingCopyOperation executeOperation CommitWorkingCopyOperation java org eclipse jdt internal core JavaModelOperation JavaModelOperation java org eclipse core internal resources Workspace Workspace java org eclipse jdt internal core JavaModelOperation runOperation JavaModelOperation java org eclipse jdt internal core CompilationUnit commitWorkingCopy CompilationUnit java org eclipse jdt internal javaeditor CompilationUnitDocumentProvider commitWorkingCopy CompilationUnitDocumentProvider java org eclipse jdt internal javaeditor CompilationUnitDocumentProvider execute CompilationUnitDocumentProvider java org eclipse editors text TextFileDocumentProvider DocumentProviderOperation TextFileDocumentProvider java org eclipse actions WorkspaceModifyDelegatingOperation execute WorkspaceModifyDelegatingOperation java org eclipse actions WorkspaceModifyOperation WorkspaceModifyOperation java org eclipse core internal resources Workspace Workspace java org eclipse actions WorkspaceModifyOperation WorkspaceModifyOperation java org eclipse internal editors text WorkspaceOperationRunner WorkspaceOperationRunner java org eclipse internal editors text WorkspaceOperationRunner WorkspaceOperationRunner java org eclipse editors text TextFileDocumentProvider executeOperation TextFileDocumentProvider java org eclipse editors text TextFileDocumentProvider saveDocument TextFileDocumentProvider java org eclipse texteditor AbstractTextEditor performSave AbstractTextEditor java org eclipse jdt internal javaeditor CompilationUnitEditor performSave CompilationUnitEditor java org eclipse jdt internal javaeditor CompilationUnitEditor doSave CompilationUnitEditor java org eclipse texteditor AbstractTextEditor TextEditorSavable doSave AbstractTextEditor java org eclipse Saveable doSave Saveable java org eclipse internal SaveableHelper doSaveModel SaveableHelper java org eclipse internal SaveableHelper SaveableHelper java org eclipse internal SaveableHelper SaveableHelper java org eclipse jface operation ModalContext runInCurrentThread ModalContext java org eclipse jface operation ModalContext ModalContext java org eclipse internal WorkbenchWindow WorkbenchWindow java org eclipse swt custom BusyIndicator showWhile BusyIndicator java org eclipse internal WorkbenchWindow WorkbenchWindow java org eclipse internal SaveableHelper runProgressMonitorOperation SaveableHelper java org eclipse internal SaveableHelper runProgressMonitorOperation SaveableHelper java org eclipse internal SaveableHelper saveModels SaveableHelper java org eclipse internal SaveableHelper savePart SaveableHelper java org eclipse internal compatibility CompatibilityPart doSave CompatibilityPart java sun reflect NativeMethodAccessorImpl invoke Method sun reflect NativeMethodAccessorImpl invoke NativeMethodAccessorImpl java sun reflect DelegatingMethodAccessorImpl invoke DelegatingMethodAccessorImpl java java lang reflect Method invoke Method java org eclipse core internal MethodRequestor execute MethodRequestor java org eclipse core internal InjectorImpl invokeUsingClass InjectorImpl java org eclipse core internal InjectorImpl invokeUsingClass InjectorImpl java org eclipse core internal InjectorImpl invoke InjectorImpl java org eclipse core contexts ContextInjectionFactory invoke ContextInjectionFactory java org eclipse internal workbench PartServiceImpl savePart PartServiceImpl java org eclipse internal WorkbenchPage saveSaveable WorkbenchPage java org eclipse internal WorkbenchPage saveEditor WorkbenchPage java org eclipse internal SaveAction SaveAction java org eclipse jface action Action runWithEvent Action java org eclipse jface commands ActionHandler execute ActionHandler java org eclipse internal handlers HandlerProxy execute HandlerProxy java sun reflect GeneratedMethodAccessor invoke Unknown Source sun reflect DelegatingMethodAccessorImpl invoke DelegatingMethodAccessorImpl java java lang reflect Method invoke Method java org eclipse core internal MethodRequestor execute MethodRequestor java org eclipse core internal InjectorImpl invokeUsingClass InjectorImpl java org eclipse core internal InjectorImpl invoke InjectorImpl java org eclipse core contexts ContextInjectionFactory invoke ContextInjectionFactory java org eclipse core commands internal HandlerServiceImpl executeHandler HandlerServiceImpl java org eclipse bindings KeyBindingDispatcher executeCommand KeyBindingDispatcher java org eclipse bindings KeyBindingDispatcher press KeyBindingDispatcher java org eclipse bindings KeyBindingDispatcher processKeyEvent KeyBindingDispatcher java org eclipse bindings KeyBindingDispatcher filterKeySequenceBindings KeyBindingDispatcher java org eclipse bindings KeyBindingDispatcher access KeyBindingDispatcher java org eclipse bindings KeyBindingDispatcher KeyDownFilter handleEvent KeyBindingDispatcher java org eclipse swt widgets EventTable sendEvent EventTable java org eclipse swt widgets Display filterEvent Display java org eclipse swt widgets Widget sendEvent Widget java org eclipse swt widgets Widget sendEvent Widget java org eclipse swt widgets Widget sendEvent Widget java org eclipse swt widgets Widget sendKeyEvent Widget java org eclipse swt widgets Widget sendKeyEvent Widget java org eclipse swt widgets Widget wmChar Widget java org eclipse swt widgets Control Control java org eclipse swt widgets Canvas Canvas java org eclipse swt widgets Control windowProc Control java org eclipse swt widgets Canvas windowProc Canvas java org eclipse swt widgets Display windowProc Display java org eclipse swt internal win DispatchMessageW Method org eclipse swt internal win DispatchMessage java org eclipse swt widgets Display readAndDispatch Display java org eclipse internal workbench swt PartRenderingEngine PartRenderingEngine java org eclipse core databinding observable Realm runWithDefault Realm java org eclipse internal workbench swt PartRenderingEngine PartRenderingEngine java org eclipse internal workbench Workbench createAndRunUI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 org eclipse equinox launcher Main main Main java</t>
  </si>
  <si>
    <t>Bug Add Java support Debug add Java support Debug update evaluation support June time team wide testing fixing July</t>
  </si>
  <si>
    <t>Bug regression set breakpoint type Version Build snippet FinalTest Number number Number Override longValue Override intValue Override floatValue Override doubleValue Number number Number Override longValue Override intValue Override floatValue Override doubleValue param args main String args System println foo add breakpoint type result breakpoint Number number Number</t>
  </si>
  <si>
    <t>Bug JDI test suite work Mac OSX Version Build current form JDI test suite Mac fails load fallback correct kind determined</t>
  </si>
  <si>
    <t>Bug codeassist work Display view appears regression Kepler debugging Eclipse Application codeassist work Display view worked Kepler difference OSX Oracle Java</t>
  </si>
  <si>
    <t>Bug Launch configuration refactoring exceptions Entries Configuration vanish usage Eclipse IDE upgrading hours usage Eclipse IDE entries Configuration suddenly usual entries Java Application JUnit Test project tree JAva Editor keyboard shortcuts SHIFT working start opened context executed open app start executed Restarting Eclipse helps reappears attribute specific consistently hours usage installations Eclipse updated Log number exceptions ENTRY org eclipse ltk core refactoring MESSAGE Participant org eclipse jdt debug refactoring launchConfiguration typeMove removed exception STACK Java Model Exception Java Model Status Working copy MyTextTest java timesheet src TimesheetHelper exist org eclipse jdt internal core JavaElement newNotPresentException JavaElement java org eclipse jdt internal core Openable getUnderlyingResource Openable java org eclipse jdt internal core CompilationUnit getUnderlyingResource CompilationUnit java org eclipse jdt internal core SourceRefElement getUnderlyingResource SourceRefElement java org eclipse jdt internal launching JavaMigrationDelegate getResource JavaMigrationDelegate java org eclipse jdt internal launching JavaMigrationDelegate updateResourceMapping JavaMigrationDelegate java org eclipse jdt internal debug core refactoring LaunchConfigurationProjectMainTypeChange perform LaunchConfigurationProjectMainTypeChange java org eclipse ltk core refactoring CompositeChange perform CompositeChange java org eclipse ltk core refactoring PerformChangeOperation PerformChangeOperation java org eclipse core internal resources Workspace Workspace java org eclipse ltk core refactoring PerformChangeOperation executeChange PerformChangeOperation java org eclipse ltk internal refactoring UIPerformChangeOperation executeChange UIPerformChangeOperation java org eclipse ltk core refactoring PerformChangeOperation PerformChangeOperation java org eclipse core internal resources Workspace Workspace java org eclipse ltk internal refactoring WorkbenchRunnableAdapter WorkbenchRunnableAdapter java org eclipse jface operation ModalContext ModalContextThread ModalContext java SUBENTRY org eclipse jdt core MESSAGE Working copy MyTextTest java compuware timesheet src TimesheetHelper exist ENTRY org eclipse ltk refactoring MESSAGE Internal Error STACK Java Model Exception Java Model Status MyTextTest java timesheet src TimesheetHelper exist org eclipse jdt internal core JavaElement newNotPresentException JavaElement java org eclipse jdt internal core Openable getUnderlyingResource Openable java org eclipse jdt internal core CompilationUnit getUnderlyingResource CompilationUnit java org eclipse jdt internal core SourceRefElement getUnderlyingResource SourceRefElement java org eclipse jdt internal launching JavaMigrationDelegate getResource JavaMigrationDelegate java org eclipse jdt internal launching JavaMigrationDelegate updateResourceMapping JavaMigrationDelegate java org eclipse jdt internal debug core refactoring LaunchConfigurationProjectMainTypeChange perform LaunchConfigurationProjectMainTypeChange java org eclipse ltk core refactoring CompositeChange perform CompositeChange java org eclipse ltk core refactoring PerformChangeOperation PerformChangeOperation java org eclipse core internal resources Workspace Workspace java org eclipse ltk core refactoring PerformChangeOperation executeChange PerformChangeOperation java org eclipse ltk internal refactoring UIPerformChangeOperation executeChange UIPerformChangeOperation java org eclipse ltk core refactoring PerformChangeOperation PerformChangeOperation java org eclipse core internal resources Workspace Workspace java org eclipse ltk internal refactoring WorkbenchRunnableAdapter WorkbenchRunnableAdapter java org eclipse jface operation ModalContext ModalContextThread ModalContext java SUBENTRY org eclipse jdt core MESSAGE MyTextTest java compuware timesheet src TimesheetHelper exist Conflicting handlers org eclipse debug commands eof org eclipse debug internal views console ProcessConsolePageParticipant EOFHandler org eclipse debug internal views console ProcessConsolePageParticipant EOFHandler ENTRY org eclipse equinox event MESSAGE Exception dispatching event org osgi service event Event topic org eclipse model ElementContainer selectedElement SET handler org eclipse services internal events UIEventHandler eef STACK java lang ClassCastException java lang Object org eclipse core commands EHandlerService org eclipse internal menus MenuHelper evaluate MenuHelper java org eclipse internal workbench ContributionsAnalyzer isVisible ContributionsAnalyzer java org eclipse workbench renderers swt ToolBarContributionRecord computeVisibility ToolBarContributionRecord java org eclipse workbench renderers swt ToolBarContributionRecord updateVisibility ToolBarContributionRecord java org eclipse workbench renderers swt ToolBarManagerRenderer changed ToolBarManagerRenderer java org eclipse core internal contexts TrackableComputationExt update TrackableComputationExt java org eclipse core internal contexts EclipseContext processScheduled EclipseContext java org eclipse core internal contexts EclipseContext set EclipseContext java org eclipse core internal contexts EclipseContext changed EclipseContext java org eclipse core internal contexts TrackableComputationExt update TrackableComputationExt java org eclipse core internal contexts EclipseContext processScheduled EclipseContext java org eclipse core internal contexts EclipseContext set EclipseContext java org eclipse core internal contexts EclipseContext activate EclipseContext java org eclipse internal workbench PartServiceImpl switchPerspective PartServiceImpl java org eclipse workbench renderers swt PerspectiveStackRenderer showTab PerspectiveStackRenderer java org eclipse workbench renderers swt LazyStackRenderer handleEvent LazyStackRenderer java org eclipse services internal events UIEventHandler UIEventHandler java org eclipse swt widgets Synchronizer syncExec Synchronizer java org eclipse internal UISynchronizer syncExec UISynchronizer java org eclipse swt widgets Display syncExec Display java org eclipse internal workbench swt Application syncExec Application java org eclipse services internal events UIEventHandler handleEvent UIEventHandler java org eclipse equinox internal event EventHandlerWrapper handleEvent EventHandlerWrapper java org eclipse equinox internal event EventHandlerTracker dispatchEvent EventHandlerTracker java org eclipse equinox internal event EventHandlerTracker dispatchEvent EventHandlerTracker java org eclipse osgi framework eventmgr EventManager dispatchEvent EventManager java org eclipse osgi framework eventmgr ListenerQueue dispatchEventSynchronous ListenerQueue java org eclipse equinox internal event EventAdminImpl dispatchEvent EventAdminImpl java org eclipse equinox internal event EventAdminImpl sendEvent EventAdminImpl java org eclipse equinox internal event EventComponent sendEvent EventComponent java org eclipse services internal events EventBroker send EventBroker java org eclipse internal workbench UIEventPublisher notifyChanged UIEventPublisher java org eclipse emf common notify impl BasicNotifierImpl eNotify BasicNotifierImpl java org eclipse model application advanced impl PerspectiveStackImpl setSelectedElement PerspectiveStackImpl java org eclipse model application advanced impl PerspectiveStackImpl setSelectedElement PerspectiveStackImpl java org eclipse internal WorkbenchPage setPerspective WorkbenchPage java org eclipse internal Workbench showPerspective Workbench java org eclipse internal Workbench showPerspective Workbench java org eclipse debug internal launchConfigurations PerspectiveManager switchToPerspective PerspectiveManager java org eclipse debug internal launchConfigurations PerspectiveManager runInUIThread PerspectiveManager java org eclipse debug internal launchConfigurations PerspectiveManager PerspectiveManager java org eclipse swt widgets RunnableLock RunnableLock java org eclipse swt widgets Synchronizer runAsyncMessages Synchronizer java org eclipse swt widgets Display runAsyncMessages Display java org eclipse swt widgets Display readAndDispatch Display java org eclipse internal workbench swt PartRenderingEngine PartRenderingEngine java org eclipse core databinding observable Realm runWithDefault Realm java org eclipse internal workbench swt PartRenderingEngine PartRenderingEngine java org eclipse internal workbench Workbench createAndRunUI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t>
  </si>
  <si>
    <t>Bug Check remove unused NLS strings Debug Yearly pass find remove unused NLS strings platform JDT debug</t>
  </si>
  <si>
    <t>Bug failures MoveCompilationUnitTests http download eclipse org eclipse downloads drops testresults html org eclipse jdt debug tests win win html</t>
  </si>
  <si>
    <t>Bug Adapt Platform Debug API bug launch config API generified JDT debug bug update</t>
  </si>
  <si>
    <t>Bug NPE JRE Library dialog JRE installed faced NPE thrown runtime Eclipse Eclipse instance JRE configured project settings dialog opened selecting Java Build Path Libraries selecting unbound JRE System Library pressing Edit button NPE thrown debugged JavaRuntime getDefaultVMInstall returns Inspecting method JavaRuntime getDefaultVMId returns org eclipse jdt internal launching macosx MacOSXType oracle java jdk getVMFromCompositeId returns identifier setup error caused misconfiguration scenario BuildJREDescriptor getDescription defensive configured STACKTRACE java lang NullPointerException org eclipse jdt internal debug jres BuildJREDescriptor getDescription BuildJREDescriptor java org eclipse jdt internal debug jres JREsComboBlock createDefaultJREControls JREsComboBlock java org eclipse jdt internal debug jres JREsComboBlock createControl JREsComboBlock java org eclipse jdt internal debug jres JREContainerWizardPage createControl JREContainerWizardPage java org eclipse jface wizard Wizard createPageControls Wizard java org eclipse jface wizard WizardDialog createPageControls WizardDialog java org eclipse jface wizard WizardDialog createContents WizardDialog java org eclipse jface window Window create Window java org eclipse jface dialogs Dialog create Dialog java org eclipse jdt internal wizards buildpaths ClasspathContainerWizard openWizard ClasspathContainerWizard java org eclipse jdt wizards BuildPathDialogAccess configureContainerEntry BuildPathDialogAccess java org eclipse jdt internal wizards buildpaths LibrariesWorkbookPage openContainerSelectionDialog LibrariesWorkbookPage java org eclipse jdt internal wizards buildpaths LibrariesWorkbookPage editElementEntry LibrariesWorkbookPage java org eclipse jdt internal wizards buildpaths LibrariesWorkbookPage editEntry LibrariesWorkbookPage java org eclipse jdt internal wizards buildpaths LibrariesWorkbookPage libaryPageCustomButtonPressed LibrariesWorkbookPage java org eclipse jdt internal wizards buildpaths LibrariesWorkbookPage access LibrariesWorkbookPage java org eclipse jdt internal wizards buildpaths LibrariesWorkbookPage LibrariesAdapter customButtonPressed LibrariesWorkbookPage java org eclipse jdt internal wizards dialogfields TreeListDialogField buttonPressed TreeListDialogField java org eclipse jdt internal wizards dialogfields TreeListDialogField doButtonSelected TreeListDialogField java org eclipse jdt internal wizards dialogfields TreeListDialogField access TreeListDialogField java org eclipse jdt internal wizards dialogfields TreeListDialogField widgetSelected TreeListDialogField java org eclipse swt widgets TypedListener handleEvent TypedListener java org eclipse swt widgets EventTable sendEvent EventTable java org eclipse swt widgets Display sendEvent Display java org eclipse swt widgets Widget sendEvent Widget java org eclipse swt widgets Widget sendEvent Widget java org eclipse swt widgets Widget sendEvent Widget java org eclipse swt widgets Widget notifyListeners Widget java org eclipse swt widgets Display runDeferredEvents Display java org eclipse swt widgets Display readAndDispatch Display java org eclipse jface window Window runEventLoop Window java org eclipse jface window Window open Window java org eclipse dialogs PropertyDialogAction PropertyDialogAction java org eclipse jface action Action runWithEvent Action java org eclipse jface commands ActionHandler execute ActionHandler java org eclipse core commands Command executeWithChecks Command java org eclipse core commands ParameterizedCommand executeWithChecks ParameterizedCommand java org eclipse internal handlers HandlerService executeCommand HandlerService java org eclipse internal WorkbenchKeyboard executeCommand WorkbenchKeyboard java org eclipse internal WorkbenchKeyboard press WorkbenchKeyboard java org eclipse internal WorkbenchKeyboard processKeyEvent WorkbenchKeyboard java org eclipse internal WorkbenchKeyboard filterKeySequenceBindings WorkbenchKeyboard java org eclipse internal WorkbenchKeyboard access WorkbenchKeyboard java org eclipse internal WorkbenchKeyboard KeyDownFilter handleEvent WorkbenchKeyboard java org eclipse swt widgets EventTable sendEvent EventTable java org eclipse swt widgets Display filterEvent Display java org eclipse swt widgets Display sendEvent Display java org eclipse swt widgets Widget sendEvent Widget java org eclipse swt widgets Widget sendEvent Widget java org eclipse swt widgets Widget sendEvent Widget java org eclipse swt widgets Control traverse Control java org eclipse swt widgets Control translateTraversal Control java org eclipse swt widgets Control keyDown Control java org eclipse swt widgets Composite keyDown Composite java org eclipse swt widgets Tree keyDown Tree java org eclipse swt widgets Display windowProc Display java org eclipse swt internal cocoa objc msgSendSuper Method org eclipse swt widgets Widget callSuper Widget java org eclipse swt widgets Widget windowSendEvent Widget java org eclipse swt widgets Shell windowSendEvent Shell java org eclipse swt widgets Display windowProc Display java org eclipse swt internal cocoa objc msgSendSuper Method org eclipse swt widgets Display applicationSendEvent Display java org eclipse swt widgets Display applicationProc Display java org eclipse swt internal cocoa objc msgSend Method org eclipse swt internal cocoa NSApplication sendEvent NSApplication java org eclipse swt widgets Display readAndDispatch Display java org eclipse internal Workbench runEventLoop Workbench java org eclipse internal Workbench runUI Workbench java org eclipse internal Workbench access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 org eclipse equinox launcher Main main Main java</t>
  </si>
  <si>
    <t>Bug Debug support Java BETA JAVA bug track work JDT debugger supporting Java treat top level umbrella raise unit level tasks separate ERs link blockers outset task folds JRE today verify ensure existing debugger tests green Add support debugging Java constructs don JEP debugger verify properly tolerated snippets JSR ensure stepping breakpoints inspection values work expected JEP verify debugger avail expose parameter names</t>
  </si>
  <si>
    <t>Bug debug Debugging doesn work properly classes NoDebuggingCase def call NoDebuggingAcceptor println set breakpoint NoDebuggingAcceptor def accept String typeImport debugging call method junit test display inspect informations Test def testCase NoDebuggingCase call NoDebuggingCase NoDebuggingAcceptor override accept String typeImport UnsupportedOperationException TODO auto generated method stub</t>
  </si>
  <si>
    <t>Bug NullPointerException PopupInspectAction close incident reported automated error reporting code plugin org eclipse message Unhandled event loop exception fingerprint exception org eclipse swt SWTException exception message Failed execute runnable java lang NullPointerException number children org eclipse swt SWTException Failed execute runnable java lang NullPointerException org eclipse swt SWT error SWT java org eclipse swt SWT error SWT java org eclipse swt widgets Synchronizer runAsyncMessages Synchronizer java org eclipse swt widgets Display runAsyncMessages Display java org eclipse swt widgets Display readAndDispatch Display java org eclipse internal workbench swt PartRenderingEngine PartRenderingEngine java org eclipse core databinding observable Realm runWithDefault Realm java org eclipse internal workbench swt PartRenderingEngine PartRenderingEngine java org eclipse internal workbench Workbench createAndRunUI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sun reflect NativeMethodAccessorImpl invoke sun reflect DelegatingMethodAccessorImpl invoke java lang reflect Method invoke org eclipse equinox launcher Main invokeFramework Main java org eclipse equinox launcher Main basicRun Main java org eclipse equinox launcher Main Main java org eclipse equinox launcher Main main Main java caused java lang NullPointerException org eclipse jdt internal debug actions PopupInspectAction close PopupInspectAction java org eclipse jface dialogs PopupDialog PopupDialog java org eclipse swt widgets RunnableLock RunnableLock java org eclipse swt widgets Synchronizer runAsyncMessages Synchronizer java org eclipse swt widgets Display runAsyncMessages Display java org eclipse swt widgets Display readAndDispatch Display java org eclipse internal workbench swt PartRenderingEngine PartRenderingEngine java org eclipse core databinding observable Realm runWithDefault Realm java org eclipse internal workbench swt PartRenderingEngine PartRenderingEngine java org eclipse internal workbench Workbench createAndRunUI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sun reflect NativeMethodAccessorImpl invoke sun reflect DelegatingMethodAccessorImpl invoke java lang reflect Method invoke org eclipse equinox launcher Main invokeFramework Main java org eclipse equinox launcher Main basicRun Main java org eclipse equinox launcher Main Main java org eclipse equinox launcher Main main Main java General reported anonymous aaf eaf eclipse build eclipse product org eclipse epp jee product operating system Windows win jre version plug ins execution stack org eclipse core databinding observable org eclipse core databinding org eclipse core runtime org eclipse workbench org eclipse workbench swt org eclipse equinox app org eclipse equinox launcher org eclipse jdt debug org eclipse jdt debug org eclipse jdt org eclipse jface org eclipse swt org eclipse org eclipse ide application org eclipse ide note Messages stacktraces nested status objects shortened Bug fields status resolution whiteboard reporters list bundles respective versions calculated naming heuristics reflect reality Resources Report https dev eclipse org recommenders committers confess problems cac Manual https dev eclipse org recommenders community confess guide assistance friendly error reports inbox</t>
  </si>
  <si>
    <t>Bug Set Redundant type arguments highter warning ignore personally aware warning error JDT build AST transformation Platform googled bit blogpost http blog deepakazad java support eclipse jdt beta html set warning people discover</t>
  </si>
  <si>
    <t>Bug ActionSets classpath Toolbar shudders opening Classpath Variables preference Version Build open Classpath Variables preference empty workspace minimal plugins activated toolbar shudders components removed preference causing activation plugins Ant JDT JUnit JDT Launching PDE PDE core don plugins contribute actions toolbar current perspective wrong</t>
  </si>
  <si>
    <t>Bug Eclipse aware launched JVM JRockit installing JRockit http jrockit download JRE launching Java applications Eclipse stable build Eclipse understands JVM launched worked previous stable build works older versions JRockit problems demonstrates ways pressing Running man button starting wizard clicking Finish program starts wizard flashes stays press Finish starts instance program program debug view relaunching program History JRE set JRockit program starts debug view suggested Darin Swanson copying command working JRockit modifying JRockit running cmd exe succeeded problems command spaces path changed javaw exe java exe feedback renaming javaw exe force Eclipse java exe executable explicitly JRE settings output JRockit Program Files JRockit JRE bin java exe classpath Workspace Workspace ToolsConsole Workspace JUnit Workspace ToolsCommon Wor kspace Xerces Workspace Xerces xercesImpl jar Workspace Xerces xmlParserAP jar Workspace JFreeChart Workspace JavaMail Workspace JavaMail imap jar Workspace JavaMail mail jar Workspace JavaMail mailapi jar Workspac JavaMail pop jar Workspace JavaMail smtp jar Workspace JavaMail activat ion jar net ihse test RunAndQuit JRockit build EXCELSIOR Thin Threads Generational Concurre Garbage Collector started output JRockit Program Files JRockit JRE noWin bin java exe classpath Worksp ace Slask Workspace ToolsConsole Workspace JUnit Workspace ToolsCommon Workspace Xerces Workspace Xerces xercesImpl jar Workspace Xerces xmlPa rserAPIs jar Workspace JFreeChart Workspace JavaMail Workspace JavaMail imap jar Workspace JavaMail mail jar Workspace JavaMail mailapi jar rkspace JavaMail pop jar Workspace JavaMail smtp jar Workspace JavaMail ctivation jar net ihse test RunAndQuit JRockit build CROSIS Threads Generational Concurren Garbage Collector started</t>
  </si>
  <si>
    <t>Bug inspect display methods Helper getValue Helper Doer doit getValue debugging select getValue method doit execute display inspect error indicating method getValue undefined type Doer</t>
  </si>
  <si>
    <t>Bug Rendering changed variables render changed variables accessible color good solution</t>
  </si>
  <si>
    <t>Bug suspend uncaught exception compiler warning compiler warning location uncaught exception stack trace compiler warning thinks compiler error caused suspension compilation problems error severity program ExTest param args main String args ExTest foo foo Runnable NullPointerException BOOM stack trace Thread main Suspended externalized string literal NLS ExTest ExTest foo ExTest main String</t>
  </si>
  <si>
    <t>Bug Support JDI JDK Windows exception starting debugger java lang NoSuchMethodError org eclipse jdt internal debug core model JDIDebugTarget supportsJDKHotCodeRepla JDIDebugTarget java org eclipse jdt internal debug core model JDIDebugTarget supportsHotCodeReplace JDIDebugTarget java org eclipse jdt internal debug core hcr JavaHotCodeReplaceManager launchAdded JavaHotCodeReplaceManager java org eclipse debug internal core LaunchManager fireUpdate LaunchManager java org eclipse debug internal core LaunchManager addLaunch LaunchManager java org eclipse jdt internal debug launcher JavaApplicationLauncherDelegate JavaApplicationLauncherDelegate java org eclipse swt widgets Synchronizer syncExec Synchronizer java org eclipse internal UISynchronizer syncExec UISynchronizer java org eclipse swt widgets Display syncExec Display java org eclipse jdt internal debug launcher JavaApplicationLauncherDelegate regis terLaunch JavaApplicationLauncherDelegate java org eclipse jdt internal debug launcher JavaApplicationLauncherDelegate doLau nch JavaApplicationLauncherDelegate java org eclipse jdt internal debug launcher JavaApplicationLauncherDelegate launc hElement JavaApplicationLauncherDelegate java org eclipse jdt internal debug launcher JavaApplicationLauncherDelegate launc JavaApplicationLauncherDelegate java org eclipse debug internal core Launcher launch Launcher java org eclipse debug internal actions RelaunchActionDelegate relaunch RelaunchActionDelegate java org eclipse debug internal actions RelaunchActionDelegate relaunch RelaunchActionDelegate java org eclipse debug internal actions RelaunchHistoryLaunchAction RelaunchHistoryLaunchAction java org eclipse swt custom BusyIndicator showWhile BusyIndicator java org eclipse debug internal actions RelaunchHistoryLaunchAction RelaunchHistoryLaunchAction java org eclipse jface action Action runWithEvent Action java org eclipse jface action ActionContributionItem handleWidgetSelection ActionContributionItem java org eclipse jface action ActionContributionItem handleWidgetEvent ActionContributionItem java org eclipse jface action ActionContributionItem access ActionContributionItem java org eclipse jface action ActionContributionItem ActionListener handleEvent ActionContributionItem java org eclipse swt widgets EventTable sendEvent EventTable java org eclipse swt widgets Widget notifyListeners Widget java org eclipse swt widgets Display runDeferredEvents Display java org eclipse swt widgets Display readAndDispatch Display java org eclipse internal Workbench runEventLoop Workbench java org eclipse internal Workbench Workbench java org eclipse core internal boot InternalBootLoader InternalBootLoader java org eclipse core boot BootLoader BootLoader java java lang reflect Method invoke Method org eclipse core launcher Main basicRun Main java org eclipse core launcher Main Main java org eclipse core launcher Main main Main java</t>
  </si>
  <si>
    <t>Bug Performance performance eclipse severely degrades time Bug platform problem Windows dependent System Windows JDK Sun Eclipse running Tomcat Eclipse Sysdeo launcher running Tomcat times huge slow Tomcat CPU time allocated thread Eclipse Tomcat consuming CPU time responding correctly Tomcat process debug mode Tomcat debug mode runs fine debug mode running correctly restart Eclipse</t>
  </si>
  <si>
    <t>Bug Tests breakpoint export Add tests importing exporting breakpoints</t>
  </si>
  <si>
    <t>Bug Breakpoints breakpoint working set create breakpoint working sets set create breakpoint breakpoint working set category set</t>
  </si>
  <si>
    <t>Bug toggle selection treeitem variables view CTRL SPACE toggle selection treeitems variables view invokes content assist blocks normal windows keystrokes platform widget Commands details pane active focus</t>
  </si>
  <si>
    <t>Bug NPE invoking content assist view selected array variables view typed invoked code assist expecting template loop Caused NPE java lang NullPointerException org eclipse jdt internal debug contentassist JavaDebugContentAssistProcessor computeCompletionProposals JavaDebugContentAssistProcessor java org eclipse jface text contentassist ContentAssistant computeCompletionProposal ContentAssistant java org eclipse jface text contentassist CompletionProposalPopup computeProposals CompletionProposalPopup java org eclipse jface text contentassist CompletionProposalPopup access CompletionProposalPopup java org eclipse jface text contentassist CompletionProposalPopup CompletionProposalPopup java org eclipse swt custom BusyIndicator showWhile BusyIndicator java org eclipse jface text contentassist CompletionProposalPopup showProposals CompletionProposalPopup java org eclipse jface text contentassist ContentAssistant showPossibleCompletions ContentAssistant java org eclipse jface text source SourceViewer doOperation SourceViewer java org eclipse console actions TextViewerAction TextViewerAction java org eclipse jface action Action runWithEvent Action java org eclipse commands ActionHandler execute ActionHandler java org eclipse internal handlers LegacyHandlerWrapper execute LegacyHandlerWrapper java org eclipse core commands Command execute Command java org eclipse core commands ParameterizedCommand execute ParameterizedCommand java org eclipse internal WorkbenchKeyboard executeCommand WorkbenchKeyboard java org eclipse internal WorkbenchKeyboard press WorkbenchKeyboard java org eclipse internal WorkbenchKeyboard processKeyEvent WorkbenchKeyboard java org eclipse internal WorkbenchKeyboard filterKeySequenceBindings WorkbenchKeyboard java org eclipse internal WorkbenchKeyboard access WorkbenchKeyboard java org eclipse internal WorkbenchKeyboard KeyDownFilter handleEvent WorkbenchKeyboard java org eclipse swt widgets EventTable sendEvent EventTable java org eclipse swt widgets Display filterEvent Display java org eclipse swt widgets Widget sendEvent Widget java org eclipse swt widgets Widget sendEvent Widget java org eclipse swt widgets Widget sendEvent Widget java org eclipse swt widgets Widget sendKeyEvent Widget java org eclipse swt widgets Widget sendKeyEvent Widget java org eclipse swt widgets Widget wmChar Widget java org eclipse swt widgets Control Control java org eclipse swt widgets Control windowProc Control java org eclipse swt widgets Display windowProc Display java org eclipse swt internal win DispatchMessageW Method org eclipse swt internal win DispatchMessage java org eclipse swt widgets Display readAndDispatch Display java org eclipse internal Workbench runEventLoop Workbench java org eclipse internal Workbench runUI Workbench java org eclipse internal Workbench createAndRunWorkbench Workbench java org eclipse PlatformUI createAndRunWorkbench PlatformUI java org eclipse internal ide IDEApplication IDEApplication java org eclipse core internal runtime PlatformActivator PlatformActivator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NativeMethodAccessorImpl invoke NativeMethodAccessorImpl java sun reflect DelegatingMethodAccessorImpl invoke DelegatingMethodAccessorImpl java java lang reflect Method invoke Method java org eclipse core launcher Main invokeFramework Main java org eclipse core launcher Main basicRun Main java org eclipse core launcher Main Main java org eclipse core launcher Main main Main java</t>
  </si>
  <si>
    <t>Bug Feature support JSP debugging WebSphere pattern breakpoints sufficient support JSP debugging org apache jsp Java source generated JSPs current pattern breakpoint support distinguish JSPs folders proposed solution place field generated Java source full path JSP source file successful pattern breakpoint match debugger check field</t>
  </si>
  <si>
    <t>Bug Display Content Assist work consistently Variables View Variables View select list details pane type CTRL Space bring content assist Content assist work Change list CTRL Space bring content assist Content assist works time Select size content assist Select string type CTRL Shift display string error list resolved change text size display content assist display context evaluation consistently Testcase ArrayList list ArrayList list add list add list add list add System println list</t>
  </si>
  <si>
    <t>Bug View management respect debug context manager debug view longer global debug context provider debug context manager introduced internal API flexible debug platform View management based active debug context lanuch view</t>
  </si>
  <si>
    <t>Bug unable create method breakpoints external source clicking method external source breakpoint created appears retrieving method siganture properly</t>
  </si>
  <si>
    <t>Bug Eval error eval timeout Test breakpoint VectorTest testCapacity evaluate fFull size note size timeout dialog don eval proceeding</t>
  </si>
  <si>
    <t>Bug Workspace runnable correctly JavaBreakpoint removeFromTarget workspace runnable created call IWorkspaceRunnable invoking runnable Check runnables breakpoints bug</t>
  </si>
  <si>
    <t>Bug ClassNotLoaded JDI exception conditional breakpoint Build Follow steps workbench plugins plugin wizard copy plugins workspace Add breakpoint org eclipse internal Workbench Object Set conditional breakpoint System println System currentTimeMillis Debug time workbench launcher error dialog pop claiming compilation problems</t>
  </si>
  <si>
    <t>Bug Problems project rename program shared configuration set favorite stored project called Java left terminated launch debug view renamed project Java Problems Launch config longer drop favorite Launch config launch configuration dialog filtered filter deleted unavailable projects clicking terminated process debug view org eclipse debug core DebugException Launch configuration TestFive darins workspaces runtime workspace Java TestFive launch exist org eclipse debug internal core LaunchManager createDebugException LaunchManager java org eclipse debug internal core LaunchManager getInfo LaunchManager java org eclipse debug internal core LaunchConfiguration getInfo LaunchConfiguration java org eclipse debug internal core LaunchConfiguration getType LaunchConfiguration java org eclipse debug internal core LaunchConfiguration getCategory LaunchConfiguration java org eclipse debug internal launchConfigurations LaunchConfigurationManager getLaunchGroup LaunchConfigurationManager java org eclipse debug DebugUITools getLaunchGroup DebugUITools java org eclipse debug internal actions AddToFavoritesAction updateSelection AddToFavoritesAction java org eclipse actions BaseSelectionListenerAction selectionChanged BaseSelectionListenerAction java org eclipse debug internal views launch LaunchView updateAndAdd LaunchView java org eclipse debug internal views launch LaunchView fillContextMenu LaunchView java org eclipse debug AbstractDebugView menuAboutToShow AbstractDebugView java org eclipse jface action MenuManager fireAboutToShow MenuManager java org eclipse jface action MenuManager handleAboutToShow MenuManager java org eclipse jface action MenuManager access MenuManager java org eclipse jface action MenuManager menuShown MenuManager java org eclipse swt widgets TypedListener handleEvent TypedListener java org eclipse swt widgets EventTable sendEvent EventTable java org eclipse swt widgets Widget sendEvent Widget java org eclipse swt widgets Widget sendEvent Widget java org eclipse swt widgets Widget sendEvent Widget java org eclipse swt widgets Control INITMENUPOPUP Control java org eclipse swt widgets Control windowProc Control java org eclipse swt widgets Decorations windowProc Decorations java org eclipse swt widgets Display windowProc Display java org eclipse swt internal win TrackPopupMenu Method org eclipse swt widgets Menu setVisible Menu java org eclipse swt widgets Display runPopups Display java org eclipse swt widgets Display readAndDispatch Display java org eclipse internal Workbench runEventLoop Workbench java org eclipse internal Workbench runUI Workbench java org eclipse internal Workbench createAndRunWorkbench Workbench java org eclipse PlatformUI createAndRunWorkbench PlatformUI java org eclipse internal ide IDEApplication IDEApplication java org eclipse core internal runtime PlatformActivator PlatformActivator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core launcher Main invokeFramework Main java org eclipse core launcher Main basicRun Main java org eclipse core launcher Main Main java org eclipse core launcher Main main Main java</t>
  </si>
  <si>
    <t>Bug Wierd behavior debugging standalone SWT broken earlier broken thinking broken surely figured problem standalone SWT examples opening SWT team hit time debug steps required SWT eclipse Connect dev eclipse org repository Open HEAD Turn autobuild Select org eclipse swt project Select Check project pop menu Packages view view menu black triangle select Filters checked files Click expand org eclipse swt Select file classpath win assuming working Windows Rename file classpath Workbench Rebuild safe turn autobuild swt dll find export eclipse directory current directory assuming Windows Packages view expand org eclipse swt win Select dll file File Export File system Directory field select eclipse directory Finish steps workspace paste test project Java code org eclipse swt org eclipse swt widgets org eclipse swt layout SWTTest Display display Shell shell List list main String args display Display shell Shell display shell setLayout GridLayout shell setText List Test list List shell SWT MULTI list setLayoutData GridData GridData FILL list add item shell pack shell open shell isDisposed display readAndDispatch display sleep breakpoint valid code shell setText debugger bug hit breakpoint debugger bogusly opens editor ClassLoader stack garbage stuck code loadLibrary call call time hit breakpoint paste garbage stack description debug code step set breakpoint ship type problem annoying annoying close empty ClassLoader editor time Thread main Suspended breakpoint test SWTTest java lang ClassLoader loadLibrary java lang java File local variables unavailable java lang ClassLoader loadLibrary java lang java lang String responding java lang System loadLibrary java lang String org eclipse swt internal Library loadLibrary java lang String org eclipse swt internal win clinit responding responding responding responding responding responding test SWTTest main java lang String</t>
  </si>
  <si>
    <t>Bug Method entry breakpoint fails method Enum parameter Test place method entry breakpoint foo MyEnum Copyright IBM Corporation rights reserved program accompanying materials terms Eclipse License accompanies distribution http eclipse org legal epl html Contributors IBM Corporation initial API implementation enum MyEnum APPLE ORANGE foo MyEnum System err println main String args foo foo foo MyEnum APPLE</t>
  </si>
  <si>
    <t>Bug stepping conditional breakpoint step conditional breakpoint condition evaluates thread resumes stepping breakpoint condition condition evaluated</t>
  </si>
  <si>
    <t>Bug visual indication breakpoint condition set breakpoint condition set properties dialog</t>
  </si>
  <si>
    <t>Bug Error evaluating Add breakpoint NavigatorDropAdapter openError Create simple project navigator Create file project Drag file drop project NavigatorDropAdapter openError select IStatus ERROR Display exception java lang IllegalArgumentException org eclipse jdt core dom AST parseCompilationUnit AST java org eclipse jdt internal debug eval ast engine ASTEvaluationEngine getCompiledExpression ASTEvaluationEngine java org eclipse jdt internal debug eval ast engine ASTEvaluationEngine evaluate ASTEvaluationEngine java org eclipse jdt internal debug actions EvaluateAction EvaluateAction java org eclipse jdt internal debug actions DisplayAction DisplayAction java org eclipse jdt internal debug actions EvaluateAction EvaluateAction java org eclipse internal PluginAction runWithEvent PluginAction java org eclipse jface action ActionContributionItem handleWidgetSelection ActionContributionItem java org eclipse jface action ActionContributionItem handleWidgetEvent ActionContributionItem java Compiled Code org eclipse jface action ActionContributionItem ActionListener handleEvent ActionContributionItem java Compiled Code org eclipse jface action ActionContributionItem ActionListener handleEvent ActionContributionItem java Compiled Code org eclipse swt widgets EventTable sendEvent EventTable java Compiled Code org eclipse swt widgets Widget notifyListeners Widget java Compiled Code org eclipse swt widgets Display runDeferredEvents Display java Compiled Code org eclipse swt widgets Display readAndDispatch Display java Compiled Code org eclipse internal Workbench runEventLoop Workbench java Compiled Code org eclipse internal Workbench Workbench java org eclipse core internal boot InternalBootLoader InternalBootLoader java org eclipse core boot BootLoader BootLoader java java lang reflect Method invoke Method org eclipse core launcher Main basicRun Main java org eclipse core launcher Main Main java org eclipse core launcher Main main Main java</t>
  </si>
  <si>
    <t>Bug CoreException thrown project Build Description programmatically launching java application external jar project order application CoreException thrown project application launched CoreException thrown plugin running SWT Examples Note load SWT Examples plugin set correct classpaths code launchItem ILaunchConfigurationType lcType DebugPlugin getDefault getLaunchManager getLaunchConfigurationType IJavaLaunchConfigurationConstants JAVA APPLICATION ILaunchConfigurationWorkingCopy lcType newInstance itemDescriptor getName List classpathList ArrayList add paths plugin directories classpathList add eclipse plugins org swt examples swtexamples jar classpathList add eclipse plugins org eclipse swt win swt jar setAttribute IJavaLaunchConfigurationConstants ATTR CLASSPATH classpathList setAttribute IJavaLaunchConfigurationConstants ATTR MAIN TYPE org eclipse swt helloworld HelloWorld IVMInstall JavaRuntime getDefaultVMInstall setAttribute IJavaLaunchConfigurationConstants ATTR INSTALL getId setAttribute IJavaLaunchConfigurationConstants ATTR INSTALL TYPE getVMInstallType getId Add args setAttribute IJavaLaunchConfigurationConstants ATTR ARGUMENTS Djava library path eclipse plugins org eclipse swt win ILaunchConfiguration config doSave ILaunch launch config launch ILaunchManager MODE Exception printStackTrace</t>
  </si>
  <si>
    <t>Bug Internal error stepping debug HEAD jdt debug HEAD Logical structure Variables View view visible Suspend test Expand ArrayList variable Hold step key Testcase main String args ArrayList ArrayList add bunch exceptions log ENTRY org eclipse jdt debug MESSAGE Internal error logged JDI Debug STACK org eclipse debug core DebugException Evaluation failed thread suspended org eclipse jdt internal debug core model JDIDebugElement throwDebugException JDIDebugElement java org eclipse jdt internal debug core model JDIDebugElement requestFailed JDIDebugElement java org eclipse jdt internal debug core model JDIThread runEvaluation JDIThread java org eclipse jdt internal debug eval ast engine ASTEvaluationEngine EvalRunnable ASTEvaluationEngine java org eclipse jdt internal debug core model JDIThread ThreadJob JDIThread java org eclipse core internal jobs Worker Worker java SUBENTRY org eclipse jdt debug MESSAGE Evaluation failed thread suspended</t>
  </si>
  <si>
    <t>Bug set breakpoints external source Build doesn set breakpoint source code managed Eclipse debugging code remote program includes code managed workspace external JARs click stack frame unmanaged methods dialog find source point dialog source editor java file opens set breakpoints file ruler displayed click nthe ruler context menu Add Breakpoint action disabled frustrating set breakpoints code examining</t>
  </si>
  <si>
    <t>Bug preferences Java Debug preference validates uninitialized fields Open Window Preferences Java Debug error disapears Close dialog Open Window Preferences Java Debug error disapears time opening dialog attached screenshot platform bug</t>
  </si>
  <si>
    <t>Bug TVT TCT Text boxes ovelap borders RHEL Build Component EMFT Blocking Language Bitmap Location defects EMFT JPG Tester Peppy Florou Steps recreate problem Start eclipse File Project Expand Java Emitter Templates Click Enter project tvt tests Click Finish project created click file sample xml choose menu choose Select JET Transform hand tree Click icon Click Common tab Problem Description Text box File field overlapps border Variables button overlapps border Kindly adjust coordinates width boxes thx Peppy article reassigned Category TVT Testing</t>
  </si>
  <si>
    <t>Bug source lookup Stack Frame CHANGE events longer force source lookup Eclipse fire CHANGE events stack frame object force source lookup behaviour Eclipse</t>
  </si>
  <si>
    <t>Bug variables modify String variable empty string Change dialog Change action String variable button enabled save test Stopping System change problem button Tester main String args String System println</t>
  </si>
  <si>
    <t>Bug Debugger confused watchpoints fields code Test InnerClass foo InnerClass foo main String args InnerClass InnerClass InnerClass InnerClass foo Notice modify field InnerClass touch field InnerClass add watchpoint InnerClass field debugger foo guess confusion fact fields</t>
  </si>
  <si>
    <t>Bug Display display result inspect work Select variable display</t>
  </si>
  <si>
    <t>Bug Adding Jar src lookup path remote launch Adding internal Jar src lookup path remote launch select folder hit folder JAR icon dialog realized selecting stack frame unknown src</t>
  </si>
  <si>
    <t>Bug inspect context inspect result GDKNZ inspecting Main send foo result NOTES stopper nice improvement require evaluation context stack frame context global context compiler inspected result resolve refer snippet inspect item VAJ Smalltalk inspector</t>
  </si>
  <si>
    <t>Bug variables view click variable produces ClassNotLoadedErrors stopped breakpoint click variable set pile error dumped error log sun jdi ClassNotLoadedException Type loaded org eclipse jdi internal ReferenceTypeImpl create ReferenceTypeImpl java org eclipse jdi internal TypeImpl create TypeImpl java org eclipse jdi internal FieldImpl type FieldImpl java org eclipse jdt internal debug core model JDIFieldVariable getUnderlyingType JDIFieldVariable java org eclipse jdt internal debug core model JDIFieldVariable getReferenceTypeName JDIFieldVariable java org eclipse jdt internal debug JavaVarActionFilter isPrimitiveType JavaVarActionFilter java org eclipse jdt internal debug JavaVarActionFilter testAttribute JavaVarActionFilter java org eclipse internal ActionExpression ObjectStateExpression preciselyMatches ActionExpression java org eclipse internal ActionExpression ObjectStateExpression isEnabledFor ActionExpression java org eclipse internal ActionExpression AndExpression isEnabledFor ActionExpression java org eclipse internal ActionExpression SingleExpression isEnabledFor ActionExpression java org eclipse internal ActionExpression isEnabledFor ActionExpression java org eclipse internal ObjectActionContributor ObjectContribution isApplicableTo ObjectActionContributor java org eclipse internal ObjectActionContributor isApplicableTo ObjectActionContributor java org eclipse internal ObjectContributorManager isApplicableTo ObjectContributorManager java org eclipse internal ObjectActionContributorManager contributeObjectActions ObjectActionContributorManager java org eclipse internal PopupMenuExtender addObjectActions PopupMenuExtender java org eclipse internal PopupMenuExtender menuAboutToShow PopupMenuExtender java org eclipse jface action MenuManager fireAboutToShow MenuManager java org eclipse jface action MenuManager handleAboutToShow MenuManager java org eclipse jface action MenuManager access MenuManager java org eclipse jface action MenuManager menuShown MenuManager java org eclipse swt widgets TypedListener handleEvent TypedListener java org eclipse swt widgets EventTable sendEvent EventTable java org eclipse swt widgets Widget sendEvent Widget java org eclipse swt widgets Widget sendEvent Widget java org eclipse swt widgets Widget sendEvent Widget java org eclipse swt widgets Control INITMENUPOPUP Control java org eclipse swt widgets Control windowProc Control java org eclipse swt widgets Decorations windowProc Decorations java org eclipse swt widgets Shell windowProc Shell java org eclipse swt widgets Display windowProc Display java org eclipse swt internal win TrackPopupMenu Method org eclipse swt widgets Menu setVisible Menu java org eclipse swt widgets Display runPopups Display java org eclipse swt widgets Display readAndDispatch Display java org eclipse internal Workbench runEventLoop Workbench java org eclipse internal Workbench runUI Workbench java org eclipse internal Workbench createAndRunWorkbench Workbench java org eclipse PlatformUI createAndRunWorkbench PlatformUI java org eclipse internal ide IDEApplication IDEApplication java org eclipse core internal runtime PlatformActivator PlatformActivator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core launcher Main invokeFramework Main java org eclipse core launcher Main basicRun Main java org eclipse core launcher Main Main java org eclipse core launcher Main main Main java</t>
  </si>
  <si>
    <t>Bug VMDisconnectedExceptions log Build Noticed log caused popping context menu debug view exiting SESSION java fullversion IBM Windows build JIT enabled jitc BootLoader constants win ARCH win Command arguments win dev bin data eclipse plugins install file eclipse eclipse ENTRY org eclipse Thu EDT MESSAGE Problems creating buffer ENTRY org eclipse jdt core Thu EDT MESSAGE TestNavigatorActionFactory java exist ENTRY org eclipse jdt debug Fri EDT MESSAGE Internal Error STACK org eclipse debug core DebugException sun jdi VMDisconnectedException IOException Virtual Machine org eclipse jdi internal connect PacketReceiveManager getReply PacketReceiveManager java Compiled Code org eclipse jdi internal connect PacketReceiveManager getReply PacketReceiveManager java org eclipse jdi internal MirrorImpl requestVM MirrorImpl java org eclipse jdi internal MirrorImpl requestVM MirrorImpl java org eclipse jdi internal MirrorImpl requestVM MirrorImpl java org eclipse jdi internal ThreadReferenceImpl ThreadReferenceImpl java org eclipse jdt internal debug core model JDIThread getName JDIThread java org eclipse jdt internal debug JDIModelPresentation getThreadText JDIModelPresentation java org eclipse jdt internal debug JDIModelPresentation getText JDIModelPresentation java org eclipse debug internal LazyModelPresentation getText LazyModelPresentation java org eclipse debug internal DelegatingModelPresentation getText DelegatingModelPresentation java org eclipse jface viewers TreeViewer doUpdateItem TreeViewer java Compiled Code org eclipse jface viewers AbstractTreeViewer doUpdateItem AbstractTreeViewer java Compiled Code org eclipse jface viewers StructuredViewer updateItem StructuredViewer java Compiled Code org eclipse jface viewers AbstractTreeViewer createTreeItem AbstractTreeViewer java org eclipse jface viewers AbstractTreeViewer add AbstractTreeViewer java org eclipse jface viewers AbstractTreeViewer add AbstractTreeViewer java org eclipse debug internal views AbstractDebugEventHandler insert AbstractDebugEventHandler java org eclipse debug internal views launch LaunchViewEventHandler doHandleDebugEvents LaunchViewEventHandler java org eclipse debug internal views AbstractDebugEventHandler AbstractDebugEventHandler java org eclipse swt widgets Synchronizer runAsyncMessages Synchronizer java Compiled Code org eclipse swt widgets Synchronizer runAsyncMessages Synchronizer java Compiled Code org eclipse swt widgets Display messageProc Display java Compiled Code org eclipse swt widgets Display messageProc Display java Compiled Code org eclipse swt internal win TrackPopupMenu Method org eclipse swt widgets Menu setVisible Menu java org eclipse swt widgets Control windowProc Control java Compiled Code org eclipse swt widgets Control windowProc Control java Compiled Code org eclipse swt widgets Display windowProc Display java Compiled Code org eclipse swt internal win DefWindowProcW Method org eclipse swt widgets Scrollable callWindowProc Scrollable java Compiled Code org eclipse swt widgets Scrollable callWindowProc Scrollable java Compiled Code org eclipse swt widgets Control windowProc Control java Compiled Code org eclipse swt widgets Display windowProc Display java Compiled Code org eclipse swt internal win DefWindowProcW Method org eclipse swt widgets Scrollable callWindowProc Scrollable java Compiled Code org eclipse swt widgets Scrollable callWindowProc Scrollable java Compiled Code org eclipse swt widgets Control RBUTTONUP Control java org eclipse swt widgets Control windowProc Control java Compiled Code org eclipse swt widgets Display windowProc Display java Compiled Code org eclipse swt internal win DispatchMessageW Method org eclipse swt widgets Display readAndDispatch Display java Compiled Code org eclipse swt widgets Display readAndDispatch Display java Compiled Code org eclipse internal Workbench runEventLoop Workbench java Compiled Code org eclipse internal Workbench Workbench java org eclipse core internal boot InternalBootLoader InternalBootLoader java org eclipse core boot BootLoader BootLoader java java lang reflect Method invoke Method org eclipse core launcher Main basicRun Main java org eclipse core launcher Main Main java org eclipse core launcher Main main Main java ENTRY org eclipse jdt debug Fri EDT MESSAGE Internal Error STACK org eclipse debug core DebugException sun jdi VMDisconnectedException IOException Virtual Machine org eclipse jdi internal connect PacketReceiveManager getReply PacketReceiveManager java Compiled Code org eclipse jdi internal connect PacketReceiveManager getReply PacketReceiveManager java org eclipse jdi internal MirrorImpl requestVM MirrorImpl java org eclipse jdi internal MirrorImpl requestVM MirrorImpl java org eclipse jdi internal MirrorImpl requestVM MirrorImpl java org eclipse jdi internal ThreadReferenceImpl ThreadReferenceImpl java org eclipse jdt internal debug core model JDIThread getName JDIThread java org eclipse jdt internal debug JDIModelPresentation getThreadText JDIModelPresentation java org eclipse jdt internal debug JDIModelPresentation getText JDIModelPresentation java org eclipse debug internal LazyModelPresentation getText LazyModelPresentation java org eclipse debug internal DelegatingModelPresentation getText DelegatingModelPresentation java org eclipse jface viewers TreeViewer doUpdateItem TreeViewer java Compiled Code org eclipse jface viewers AbstractTreeViewer doUpdateItem AbstractTreeViewer java Compiled Code org eclipse jface viewers StructuredViewer updateItem StructuredViewer java Compiled Code org eclipse jface viewers AbstractTreeViewer createTreeItem AbstractTreeViewer java org eclipse jface viewers AbstractTreeViewer add AbstractTreeViewer java org eclipse jface viewers AbstractTreeViewer add AbstractTreeViewer java org eclipse debug internal views AbstractDebugEventHandler insert AbstractDebugEventHandler java org eclipse debug internal views launch LaunchViewEventHandler doHandleDebug Events LaunchViewEventHandler java org eclipse debug internal views AbstractDebugEventHandler AbstractDebugEventHandler java org eclipse swt widgets Synchronizer runAsyncMessages Synchronizer java Compiled Code org eclipse swt widgets Synchronizer runAsyncMessages Synchronizer java Compiled Code org eclipse swt widgets Display readAndDispatch Display java Compiled Code org eclipse swt widgets Display readAndDispatch Display java Compiled Code org eclipse internal Workbench runEventLoop Workbench java Compiled Code org eclipse internal Workbench Workbench java org eclipse core internal boot InternalBootLoader InternalBootLoader java org eclipse core boot BootLoader BootLoader java java lang reflect Method invoke Method org eclipse core launcher Main basicRun Main java org eclipse core launcher Main Main java org eclipse core launcher Main main Main java ENTRY org eclipse jdt debug Fri EDT MESSAGE Internal Error STACK org eclipse debug core DebugException sun jdi VMDisconnectedException IOException Virtual Machine org eclipse jdi internal connect PacketReceiveManager getReply PacketReceiveManager java Compiled Code org eclipse jdi internal MirrorImpl requestVM MirrorImpl java Compiled Code org eclipse jdi internal MirrorImpl requestVM MirrorImpl java Compiled Code org eclipse jdi internal MirrorImpl requestVM MirrorImpl java Compiled Code org eclipse jdi internal MirrorImpl requestVM MirrorImpl java Compiled Code org eclipse jdi internal ThreadReferenceImpl ThreadReferenceImpl java org eclipse jdt internal debug core model JDIThread getName JDIThread java org eclipse jdt internal debug JDIModelPresentation getThreadText JDIModelPresentation java org eclipse jdt internal debug JDIModelPresentation getText JDIModelPresentation java Compiled Code org eclipse debug internal LazyModelPresentation getText LazyModelPresentation java Compiled Code org eclipse debug internal DelegatingModelPresentation getText DelegatingModelPresentation java Compiled Code org eclipse jface viewers TreeViewer doUpdateItem TreeViewer java Compiled Code org eclipse jface viewers AbstractTreeViewer doUpdateItem AbstractTreeViewer java Compiled Code org eclipse jface viewers StructuredViewer updateItem StructuredViewer java Compiled Code org eclipse jface viewers AbstractTreeViewer createTreeItem AbstractTreeViewer java org eclipse jface viewers AbstractTreeViewer add AbstractTreeViewer java org eclipse jface viewers AbstractTreeViewer add AbstractTreeViewer java org eclipse debug internal views AbstractDebugEventHandler insert AbstractDebugEventHandler java org eclipse debug internal views launch LaunchViewEventHandler doHandleDebug Events LaunchViewEventHandler java org eclipse debug internal views AbstractDebugEventHandler AbstractDebugEventHandler java org eclipse swt widgets Synchronizer runAsyncMessages Synchronizer java Compiled Code org eclipse swt widgets Synchronizer runAsyncMessages Synchronizer java Compiled Code org eclipse swt widgets Display messageProc Display java Compiled Code org eclipse swt widgets Display messageProc Display java Compiled Code org eclipse swt internal win TrackPopupMenu Method org eclipse swt widgets Menu setVisible Menu java org eclipse jface action ActionContributionItem handleWidgetSelection ActionContributionItem java org eclipse jface action ActionContributionItem ActionListener handleEvent ActionContributionItem java Compiled Code org eclipse jface action ActionContributionItem ActionListener handleEvent ActionContributionItem java Compiled Code org eclipse jface action ActionContributionItem ActionListener handleEvent ActionContributionItem java Compiled Code org eclipse swt widgets EventTable sendEvent EventTable java Compiled Code org eclipse swt widgets Widget notifyListeners Widget java Compiled Code org eclipse swt widgets Display runDeferredEvents Display java Compiled Code org eclipse swt widgets Display readAndDispatch Display java Compiled Code org eclipse internal Workbench runEventLoop Workbench java Compiled Code org eclipse internal Workbench Workbench java org eclipse core internal boot InternalBootLoader InternalBootLoader java org eclipse core boot BootLoader BootLoader java java lang reflect Method invoke Method org eclipse core launcher Main basicRun Main java org eclipse core launcher Main Main java org eclipse core launcher Main main Main java</t>
  </si>
  <si>
    <t>Bug Launch configuration dialog doesn cancel launch user presses cancel button launch configuration dialog launch progress launch cancelled wait launch finish terminate launch user pressed cancel behavior wrong number reasons cancel button respond Cancel operations doesn operation job forced user wait launch completes shouldn terminate launch didn wait launch finish sit wait launch finish time launch ability interrupt launch progress achieve Cancel button disabled launch reflect fact unable interrupt launch</t>
  </si>
  <si>
    <t>Bug Evaluating Code Generics work debugging Display Inspect feature debugging code error Evaluations expression block formed statements independent code occure instruction pointer code method signature WebInput List getInputs type method evaluation works expected</t>
  </si>
  <si>
    <t>Bug NLS pass find unused strings find invalid remove duplicates</t>
  </si>
  <si>
    <t>Bug Missing icons launch config creation tabs Build Debug time Workbench tabs missing icons space remains attached screen shot</t>
  </si>
  <si>
    <t>Bug Java Model Exception ActionDelegateHelper Attempting track test Java Model Exception Java Model Status org eclipse debug internal core exist org eclipse jdt internal core JavaElement newNotPresentException JavaElement java org eclipse jdt internal core JavaElement openHierarchy JavaElement java org eclipse jdt internal core JavaElement getElementInfo JavaElement java Compiled Code org eclipse jdt internal core SourceRefElement getSourceRange SourceRefElement java org eclipse jdt internal core JavaElement getSourceElementAt JavaElement java org eclipse jdt internal core CompilationUnit getElementAt CompilationUnit java org eclipse jdt internal debug actions ActionDelegateHelper getCurrentMember ActionDelegateHelper java org eclipse jdt internal debug actions AbstractManageBreakpointActionDelegate update AbstractManageBreakpointActionDelegate java org eclipse jdt internal debug actions ManageBreakpointActionDelegate selectionChanged ManageBreakpointActionDelegate java org eclipse internal PluginAction selectionChanged PluginAction java Compiled Code org eclipse internal PluginAction selectionChanged PluginAction java Compiled Code org eclipse internal PluginAction selectionChanged PluginAction java Compiled Code org eclipse internal AbstractSelectionService fireSelection AbstractSelectionService java Compiled Code org eclipse internal AbstractSelectionService selectionChanged AbstractSelectionService java org eclipse jface viewers Viewer fireSelectionChanged Viewer java Compiled Code org eclipse jface text TextViewer selectionChanged TextViewer java org eclipse jface text TextViewer widgetSelected TextViewer java org eclipse swt widgets TypedListener handleEvent TypedListener java Compiled Code org eclipse swt widgets EventTable sendEvent EventTable java Compiled Code org eclipse swt widgets Widget sendEvent Widget java Compiled Code org eclipse swt widgets Widget notifyListeners Widget java Compiled Code org eclipse swt custom StyledText sendSelectionEvent StyledText java org eclipse swt custom StyledText clearSelection StyledText java org eclipse swt custom StyledText internalSetSelection StyledText java org eclipse swt custom StyledText updateSelection StyledText java org eclipse swt custom StyledText handleTextChanged StyledText java org eclipse swt custom StyledText textChanged StyledText java org eclipse jface text DocumentAdapter fireTextChanged DocumentAdapter java org eclipse jface text DocumentAdapter documentChanged DocumentAdapter java org eclipse jface text AbstractDocument fireDocumentChanged AbstractDocument java org eclipse jface text AbstractDocument replace AbstractDocument java org eclipse jface text DocumentAdapter replaceTextRange DocumentAdapter java org eclipse swt custom StyledText modifyContent StyledText java org eclipse swt custom StyledText replaceTextRange StyledText java org eclipse jface text DefaultUndoManager TextCommand undo DefaultUndoManager java org eclipse jface text DefaultUndoManager internalUndo DefaultUndoManager java org eclipse jface text DefaultUndoManager undo DefaultUndoManager java org eclipse jface text TextViewer doOperation TextViewer java org eclipse jface text source SourceViewer doOperation SourceViewer java org eclipse jdt internal text correction JavaCorrectionSourceViewer doOperation JavaCorrectionSourceViewer java org eclipse jdt internal javaeditor CompilationUnitEditor AdaptedSourceViewer doOperation CompilationUnitEditor java org eclipse texteditor TextOperationAction TextOperationAction java org eclipse jface action Action runWithEvent Action java org eclipse actions RetargetAction runWithEvent RetargetAction java org eclipse jface action ActionContributionItem handleWidgetSelection ActionContributionItem java org eclipse jface action ActionContributionItem handleWidgetEvent ActionContributionItem java org eclipse jface action ActionContributionItem access ActionContributionItem java org eclipse jface action ActionContributionItem ActionListener handleEvent ActionContributionItem java org eclipse swt widgets Display runDeferredEvents Display java Compiled Code org eclipse swt widgets Display readAndDispatch Display java Compiled Code org eclipse internal Workbench runEventLoop Workbench java Compiled Code org eclipse internal Workbench Workbench java org eclipse core internal boot InternalBootLoader InternalBootLoader java org eclipse core boot BootLoader BootLoader java java lang reflect Method invoke Method org eclipse core launcher Main basicRun Main java org eclipse core launcher Main Main java org eclipse core launcher Main main Main java</t>
  </si>
  <si>
    <t>Bug viewers selection lost launch view stepping sync block code selection launch view lost stepping sync block monitors turned Main main String args System println Object System println attach screenshot</t>
  </si>
  <si>
    <t>Bug InstructionPointerContext reference closed editor bug bug don step selection simply close editor InstructionPointerContext references closed editor instance stays debugger terminated</t>
  </si>
  <si>
    <t>Bug Eval incompatible thread pause thread manually perform evaluation InvalidThreadStateException expected provide error message user toString area suspended step breakpoint perform evaluation</t>
  </si>
  <si>
    <t>Bug NPE JDIDebugTarget quering supportsInstanceRetrieval Running HEAD JVM reproduce log java lang NullPointerException org eclipse jdt internal debug core model JDIDebugTarget supportsInstanceRetrieval JDIDebugTarget java org eclipse jdt internal debug JavaVarActionFilter isInstanceRetrievalAvailable JavaVarActionFilter java org eclipse jdt internal debug JavaVarActionFilter testAttribute JavaVarActionFilter java org eclipse internal ActionExpression ObjectStateExpression preciselyMatches ActionExpression java org eclipse internal ActionExpression ObjectStateExpression isEnabledFor ActionExpression java org eclipse internal ActionExpression AndExpression isEnabledFor ActionExpression java org eclipse internal ActionExpression SingleExpression isEnabledFor ActionExpression java org eclipse internal ActionExpression isEnabledFor ActionExpression java org eclipse internal ObjectActionContributor ObjectContribution isApplicableTo ObjectActionContributor java org eclipse internal ObjectActionContributor isApplicableTo ObjectActionContributor java org eclipse internal ObjectContributorManager isApplicableTo ObjectContributorManager java org eclipse internal ObjectActionContributorManager contributeObjectActions ObjectActionContributorManager java org eclipse internal PopupMenuExtender addObjectActions PopupMenuExtender java org eclipse internal PopupMenuExtender menuAboutToShow PopupMenuExtender java org eclipse jface action MenuManager fireAboutToShow MenuManager java org eclipse jface action MenuManager handleAboutToShow MenuManager java org eclipse jface action MenuManager access MenuManager java org eclipse jface action MenuManager menuShown MenuManager java org eclipse swt widgets TypedListener handleEvent TypedListener java org eclipse swt widgets EventTable sendEvent EventTable java org eclipse swt widgets Widget sendEvent Widget java org eclipse swt widgets Widget sendEvent Widget java org eclipse swt widgets Widget sendEvent Widget java org eclipse swt widgets Control INITMENUPOPUP Control java org eclipse swt widgets Control windowProc Control java org eclipse swt widgets Decorations windowProc Decorations java org eclipse swt widgets Shell windowProc Shell java org eclipse swt widgets Display windowProc Display java org eclipse swt internal win TrackPopupMenu Method org eclipse swt widgets Menu setVisible Menu java org eclipse swt widgets Display runPopups Display java org eclipse swt widgets Display readAndDispatch Display java org eclipse internal Workbench runEventLoop Workbench java org eclipse internal Workbench runUI Workbench java org eclipse internal Workbench createAndRunWorkbench Workbench java org eclipse PlatformUI createAndRunWorkbench PlatformUI java NPE happened disconnected suddenly disconnect exceptions sun jdi VMDisconnectedException sun jdi connect spi ClosedConnectionException Virtual Machine org eclipse jdi internal connect PacketSendManager sendPacket PacketSendManager java org eclipse jdi internal MirrorImpl requestVM MirrorImpl java org eclipse jdi internal MirrorImpl requestVM MirrorImpl java org eclipse jdi internal MirrorImpl requestVM MirrorImpl java org eclipse jdi internal ReferenceTypeImpl classLoader ReferenceTypeImpl java org eclipse jdi internal LocalVariableImpl type LocalVariableImpl java org eclipse jdt internal debug core model JDILocalVariable getUnderlyingType JDILocalVariable java org eclipse jdt internal debug core model JDILocalVariable getReferenceTypeName JDILocalVariable java org eclipse jdt internal debug JavaVarActionFilter isDeclaredSameAsConcrete JavaVarActionFilter java org eclipse jdt internal debug JavaVarActionFilter testAttribute JavaVarActionFilter java org eclipse internal ObjectFilterTest preciselyMatches ObjectFilterTest java org eclipse internal ObjectFilterTest matches ObjectFilterTest java org eclipse internal ObjectActionContributor ObjectContribution isApplicableTo ObjectActionContributor java org eclipse internal ObjectActionContributor isApplicableTo ObjectActionContributor java org eclipse internal ObjectContributorManager isApplicableTo ObjectContributorManager java org eclipse internal ObjectActionContributorManager contributeObjectActions ObjectActionContributorManager java org eclipse internal PopupMenuExtender addObjectActions PopupMenuExtender java org eclipse internal PopupMenuExtender menuAboutToShow PopupMenuExtender java org eclipse jface action MenuManager fireAboutToShow MenuManager java org eclipse jface action MenuManager handleAboutToShow MenuManager java org eclipse jface action MenuManager access MenuManager java org eclipse jface action MenuManager menuShown MenuManager java org eclipse swt widgets TypedListener handleEvent TypedListener java org eclipse swt widgets EventTable sendEvent EventTable java org eclipse swt widgets Widget sendEvent Widget java org eclipse swt widgets Widget sendEvent Widget java org eclipse swt widgets Widget sendEvent Widget java org eclipse swt widgets Control INITMENUPOPUP Control java org eclipse swt widgets Control windowProc Control java org eclipse swt widgets Decorations windowProc Decorations java org eclipse swt widgets Shell windowProc Shell java org eclipse swt widgets Display windowProc Display java org eclipse swt internal win TrackPopupMenu Method org eclipse swt widgets Menu setVisible Menu java org eclipse swt widgets Display runPopups Display java org eclipse swt widgets Display readAndDispatch Display java org eclipse internal Workbench runEventLoop Workbench java org eclipse internal Workbench runUI Workbench java org eclipse internal Workbench createAndRunWorkbench Workbench java org eclipse PlatformUI createAndRunWorkbench PlatformUI java org eclipse internal ide IDEApplication IDEApplication java sun reflect NativeMethodAccessorImpl invoke Method sun reflect NativeMethodAccessorImpl invoke NativeMethodAccessorImpl java sun reflect DelegatingMethodAccessorImpl invoke DelegatingMethodAccessorImpl java java lang reflect Method invoke Method java org eclipse equinox internal app EclipseAppContainer callMethod EclipseAppContainer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core launcher Main invokeFramework Main java org eclipse core launcher Main basicRun Main java org eclipse core launcher Main Main java org eclipse core launcher Main main Main java</t>
  </si>
  <si>
    <t>Bug NPE disabling breakpoint error disabling breakpoint java lang NullPointerException java util Hashtable remove Hashtable java org eclipse jdi internal request EventRequestManagerImpl removeRequestIDMapping EventRequestManagerImpl java org eclipse jdi internal request EventRequestImpl disable EventRequestImpl java org eclipse jdi internal request EventRequestManagerImpl deleteEventRequest EventRequestManagerImpl java org eclipse jdt internal debug core breakpoints JavaBreakpoint removeRequests JavaBreakpoint java org eclipse jdt internal debug core breakpoints JavaBreakpoint recreate JavaBreakpoint java org eclipse jdt internal debug core breakpoints JavaBreakpoint recreate JavaBreakpoint java org eclipse jdt internal debug core breakpoints JavaBreakpoint setEnabled JavaBreakpoint java org eclipse debug internal views breakpoints BreakpointsView BreakpointsView java org eclipse core internal jobs Worker Worker java</t>
  </si>
  <si>
    <t>Bug Breakpoint unclear refactoring breakpoints refactored renaming wizard eventually ended Breakpint expand Breakpiont identical entires showing breakpoint type change user differences problem method breakpoints multiple method breakpoints file dialog user distinguish breakpoints</t>
  </si>
  <si>
    <t>Bug Setting range values array objects request Build Steps Reproduce code classes streamline JDWP message transfer supported slow code takes array bytes debugger places array JVM implementation code IJavaDebugTarget newValue IJavaArray setValue place array scheme JDWP messages slow kilobytes implementation internal classes create message debugger side send bytes JDWP message ArrayReferenceImpl JDIMessages JdwpCommandPacket JdwpReplyPacket JdwpID achieved acceptable performance limiting message size markets demand larger messages force classes API create fast API sending large JDWP messages note limited version Eclipse making version</t>
  </si>
  <si>
    <t>Bug Internal error Lauch Configurations dialog Linux motif KDE Build Open Launch Configurations dialog debug button Select item list exception create configuration org eclipse swt SWTException Graphic disposed org eclipse swt SWT error SWT java org eclipse swt SWT error SWT java org eclipse swt graphics Image getBounds Image java org eclipse swt widgets TabItem imageWidth TabItem java org eclipse swt widgets TabItem preferredWidth TabItem java org eclipse swt widgets TabFolder layoutItems TabFolder java org eclipse swt widgets TabFolder setSelection TabFolder java org eclipse swt widgets TabFolder destroyChild TabFolder java org eclipse swt widgets TabItem dispose TabItem java org eclipse debug internal launchConfigurations LaunchConfigurationDialog disposeExistingTabs LaunchConfigurationDialog java org eclipse debug internal launchConfigurations LaunchConfigurationDialog selectionChanged LaunchConfigurationDialog java org eclipse jface viewers Viewer fireSelectionChanged Viewer java org eclipse jface viewers StructuredViewer updateSelection StructuredViewer java org eclipse jface viewers StructuredViewer handleSelect StructuredViewer java org eclipse jface viewers StructuredViewer widgetSelected StructuredViewer java org eclipse jface util OpenStrategy fireSelectionEvent OpenStrategy java org eclipse jface util OpenStrategy access OpenStrategy java org eclipse jface util OpenStrategy handleEvent OpenStrategy java org eclipse swt widgets EventTable sendEvent EventTable java Compiled Code org eclipse swt widgets Widget sendEvent Widget java Compiled Code org eclipse swt widgets Widget notifyListeners Widget java org eclipse swt widgets SelectableItemWidget selectNotify SelectableItemWidget java org eclipse swt widgets SelectableItemWidget selectNotify SelectableItemWidget java org eclipse swt widgets SelectableItemWidget doMouseSelect SelectableItemWidget java org eclipse swt widgets Tree mouseDown Tree java org eclipse swt widgets Tree handleEvents Tree java org eclipse swt widgets SelectableItemWidget handleEvent SelectableItemWidget java org eclipse swt widgets EventTable sendEvent EventTable java Compiled Code org eclipse swt widgets Widget sendEvent Widget java Compiled Code org eclipse swt widgets Display readAndDispatch Display java Compiled Code org eclipse swt widgets Display readAndDispatch Display java Compiled Code org eclipse jface window Window runEventLoop Window java Compiled Code org eclipse jface window Window open Window java org eclipse debug internal launchConfigurations LaunchConfigurationDialog doLastLaunchedConfig LaunchConfigurationDialog java org eclipse debug internal launchConfigurations LaunchConfigurationDialog open LaunchConfigurationDialog java org eclipse debug internal actions OpenLaunchConfigurationsAction OpenLaunchConfigurationsAction java org eclipse jface action Action runWithEvent Action java org eclipse jface action ActionContributionItem handleWidgetSelection ActionContributionItem java org eclipse jface action ActionContributionItem handleWidgetEvent ActionContributionItem java org eclipse jface action ActionContributionItem access ActionContributionItem java org eclipse jface action ActionContributionItem ActionListener handleEvent ActionContributionItem java org eclipse swt widgets EventTable sendEvent EventTable java Compiled Code org eclipse swt widgets Widget sendEvent Widget java org eclipse swt widgets Display readAndDispatch Display java Compiled Code org eclipse swt widgets Display readAndDispatch Display java Compiled Code org eclipse internal Workbench runEventLoop Workbench java Compiled Code org eclipse internal Workbench Workbench java org eclipse core internal boot InternalBootLoader InternalBootLoader java org eclipse core boot BootLoader BootLoader java java lang reflect Method invoke Method org eclipse core launcher Main basicRun Main java org eclipse core launcher Main Main java org eclipse core launcher Main main Main java</t>
  </si>
  <si>
    <t>Bug IllegalArgumentException Duplicate Build Starting workspace jdtcore classpath container exception prevented view created ENTRY org eclipse core resources MESSAGE Unable find Action Set org eclipse jdt debug JDTLaunchActionSet Unable find Action Set org eclipse jdt debug JDTLaunchActionSet ENTRY org eclipse core resources MESSAGE Unable find Action Set org eclipse jdt junit JUnitLaunchActionSet Unable find Action Set org eclipse jdt junit JUnitLaunchActionSet ENTRY org eclipse MESSAGE Problems occurred invoking code plug org eclipse STACK java lang IllegalArgumentException Duplicate org eclipse jdt launching AbstractVMInstallType createVMInstall AbstractVMInstallType java org eclipse jdt launching JavaRuntime detectVMConfiguration JavaRuntime java org eclipse jdt launching JavaRuntime getDefaultVMInstall JavaRuntime java org eclipse jdt internal launching JREContainerInitializer resolveVM JREContainerInitializer java org eclipse jdt internal launching JREContainerInitializer initialize JREContainerInitializer java org eclipse jdt core JavaCore getClasspathContainer JavaCore java org eclipse jdt internal core JavaProject getResolvedClasspath JavaProject java org eclipse jdt internal core JavaProject getResolvedClasspath JavaProject java org eclipse jdt internal core JavaProject getResolvedClasspath JavaProject java org eclipse jdt internal core JavaProject updatePackageFragmentRoots JavaProject java org eclipse jdt internal core JavaProject setRawClasspath JavaProject java org eclipse jdt internal core JavaProject generateInfos JavaProject java org eclipse jdt internal core Openable buildStructure Openable java org eclipse jdt internal core Openable openWhenClosed Openable java org eclipse jdt internal core JavaProject openWhenClosed JavaProject java org eclipse jdt internal core JavaElement openHierarchy JavaElement java org eclipse jdt internal core JavaElement getElementInfo JavaElement java org eclipse jdt internal core JavaElement getChildren JavaElement java org eclipse jdt internal core Openable hasChildren Openable java org eclipse jdt StandardJavaElementContentProvider hasChildren StandardJavaElementContentProvider java org eclipse jface viewers AbstractTreeViewer isExpandable AbstractTreeViewer java org eclipse jface viewers AbstractTreeViewer updatePlus AbstractTreeViewer java org eclipse jface viewers AbstractTreeViewer createTreeItem AbstractTreeViewer java org eclipse jface viewers AbstractTreeViewer createChildren AbstractTreeViewer java org eclipse jface viewers AbstractTreeViewer AbstractTreeViewer java org eclipse jface viewers StructuredViewer preservingSelection StructuredViewer java org eclipse jface viewers AbstractTreeViewer inputChanged AbstractTreeViewer java org eclipse jface viewers ContentViewer setInput ContentViewer java org eclipse jface viewers StructuredViewer setInput StructuredViewer java org eclipse jdt internal packageview PackageExplorerPart createPartControl PackageExplorerPart java org eclipse internal PartPane PartPane java org eclipse core internal runtime InternalPlatform InternalPlatform java org eclipse core runtime Platform Platform java org eclipse internal PartPane createChildControl PartPane java org eclipse internal PartPane createControl PartPane java org eclipse internal ViewPane createControl ViewPane java org eclipse internal PartTabFolder createPartTab PartTabFolder java org eclipse internal PartTabFolder createControl PartTabFolder java org eclipse internal PartSashContainer createControl PartSashContainer java org eclipse internal PerspectivePresentation activate PerspectivePresentation java org eclipse internal Perspective onActivate Perspective java org eclipse internal WorkbenchPage onActivate WorkbenchPage java org eclipse internal WorkbenchWindow WorkbenchWindow java org eclipse swt custom BusyIndicator showWhile BusyIndicator java org eclipse internal WorkbenchWindow setActivePage WorkbenchWindow java org eclipse internal WorkbenchWindow restoreState WorkbenchWindow java org eclipse internal Workbench restoreState Workbench java org eclipse internal Workbench access Workbench java org eclipse internal Workbench Workbench java org eclipse core internal runtime InternalPlatform InternalPlatform java org eclipse core runtime Platform Platform java org eclipse internal Workbench openPreviousWorkbenchState Workbench java org eclipse internal Workbench init Workbench java org eclipse internal Workbench Workbench java org eclipse core internal boot InternalBootLoader InternalBootLoader java org eclipse core boot BootLoader BootLoader java java lang reflect Method invoke Method org eclipse core launcher Main basicRun Main java org eclipse core launcher Main Main java org eclipse core launcher Main main Main java</t>
  </si>
  <si>
    <t>Bug launching context launching resource based objects context launching enhancement bug applies resource based objects enhanced behavior product resource objects launch remote programs request context launching enhanced handle scenario background comments extracted bug debug launch configuration applies remote executable object process debug program remote host debug process remote host Remote object IResource advantage proposed context launching determine context mapping IResource conetxt launching resource based planned enhancements release context launching resource based objects Marking fixed verified bugs opened issues pertaining context launching</t>
  </si>
  <si>
    <t>Bug Variable text font update correctly columns turned variable text font setting bug unusual problem occurs time behaviour occurs debugging java util Random instance displayed variables view screenshot code bug Random instance expanded change variable text font setting Preferences Appearance Colors Fonts Debug folder Variable text font toggle view columns setting variables view change font toggle setting times combinations fields Random expanded problem occurs fields Random instance updating text font entries longer change call VariableLabelProvider entries bug marked platform bug problem viewer test discovered java util Random bug marked trivial reproduced user Bug test code screenshot behaviour</t>
  </si>
  <si>
    <t>Bug Quotes execution arguments Java launch enter string execution arguments Java launch arguments passed expect quote quoted spaced arg suggested replacement org eclipse jdt launching ExecutionArguments ArgumentParser works win linux contribution WSDD subtle difference quote escaped backslash backslash general escape character unix problems path names windows ArgumentParser String fArgs fIndex ArgumentParser String args fArgs args String parseArguments StringBuffer buf List ArrayList getNext Character isWhitespace getNext add parseString add parseToken String result String size toArray result result getNext fIndex fArgs length fArgs charAt fIndex String parseString StringBuffer buf StringBuffer buf append getNext getNext buf append escape quotes buf append getNext buf append getNext buf toString String parseToken StringBuffer buf StringBuffer Character isWhitespace getNext buf append escape quotes buf append getNext buf append parseString buf append getNext buf toString</t>
  </si>
  <si>
    <t>Bug evaluation evaluation method generics work source Debug breakpoint deal evaluate deck subList deckSize deckSize error Evaluations expression block formed statements Deal main String args numHands Integer parseInt args cardsPerHand Integer parseInt args List Card deck Card newDeck Collections shuffle deck numHands System println deal deck cardsPerHand ArrayList Card deal List Card deck deckSize deck size List Card handView deck subList deckSize deckSize ArrayList Card hand ArrayList Card handView handView clear hand java util Card enum Rank DEUCE TEN JACK QUEEN KING ACE enum Suit CLUBS DIAMONDS HEARTS SPADES Rank rank Suit suit Card Rank rank Suit suit rank rank suit suit Rank rank rank Suit suit suit String toString rank suit List Card protoDeck ArrayList Card Initialize prototype deck Suit suit Suit values Rank rank Rank values protoDeck add Card rank suit ArrayList Card newDeck ArrayList Card protoDeck copy prototype deck</t>
  </si>
  <si>
    <t>Bug Debugger looses selection focus lot thread stack debug Build Steps Reproduce start debugging press mouse step constantly enviroment windows java workers linux machine times debugger looses selection focus stacktrace complete tree collapsed search thread suspend select press step tree expands problems older releases bad pretty multiply times debug selection focus stick looses focus press step wait select thread</t>
  </si>
  <si>
    <t>Bug Change dialogs Change Primitive Change Object dialogs accessible change command variables expressions view contexts</t>
  </si>
  <si>
    <t>Bug unable add JDK Installed JRE Preferences Windows unable add Sun JDK list Installed JRE select JRE steps Window Preferences Java Installed JREs Click Add Set JRE Sun Set JRE directory java jdk Click Click checkbox set error window pops stating Installed JRE location longer exists JRE removed Reason JRE removed pretty big problem development weird workspace working workspace current builds experiencing problem problem JDK add clean workspace</t>
  </si>
  <si>
    <t>Bug breakpoints Alt Enter java breakpoint properties command exceptions keybinding Alt Enter java breakpoint properties active breakpoints view time java breakpoint produces error org eclipse core runtime AssertionFailedException argument org eclipse core runtime isNotNull java org eclipse core runtime isNotNull java org eclipse jface viewers StructuredSelection init StructuredSelection java org eclipse jdt internal debug actions JavaBreakpointPropertiesAction getSelection JavaBreakpointPropertiesAction java org eclipse actions SelectionProviderAction getStructuredSelection SelectionProviderAction java org eclipse dialogs PropertyDialogAction createDialog PropertyDialogAction java org eclipse dialogs PropertyDialogAction PropertyDialogAction java org eclipse jdt internal debug actions JavaBreakpointPropertiesAction JavaBreakpointPropertiesAction java org eclipse internal handlers ActionDelegateHandlerProxy execute ActionDelegateHandlerProxy java org eclipse core commands Command executeWithChecks Command java org eclipse core commands ParameterizedCommand executeWithChecks ParameterizedCommand java org eclipse internal handlers HandlerService executeCommand HandlerService java org eclipse internal WorkbenchKeyboard executeCommand WorkbenchKeyboard java org eclipse internal WorkbenchKeyboard press WorkbenchKeyboard java org eclipse internal WorkbenchKeyboard processKeyEvent WorkbenchKeyboard java org eclipse internal WorkbenchKeyboard filterKeySequenceBindings WorkbenchKeyboard java org eclipse internal WorkbenchKeyboard access WorkbenchKeyboard java org eclipse internal WorkbenchKeyboard KeyDownFilter handleEvent WorkbenchKeyboard java org eclipse swt widgets EventTable sendEvent EventTable java org eclipse swt widgets Display filterEvent Display java org eclipse swt widgets Widget sendEvent Widget java org eclipse swt widgets Widget sendEvent Widget java org eclipse swt widgets Widget sendEvent Widget java org eclipse swt widgets Widget sendKeyEvent Widget java org eclipse swt widgets Widget sendKeyEvent Widget java org eclipse swt widgets Widget wmSysChar Widget java org eclipse swt widgets Control SYSCHAR Control java org eclipse swt widgets Control windowProc Control java org eclipse swt widgets Tree windowProc Tree java org eclipse swt widgets Display windowProc Display java org eclipse swt internal win DispatchMessageW Method org eclipse swt internal win DispatchMessage java org eclipse swt widgets Display readAndDispatch Display java org eclipse internal Workbench runEventLoop Workbench java org eclipse internal Workbench runUI Workbench java org eclipse internal Workbench access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 org eclipse equinox launcher Main main Main java reproduce create java breakpoint ant breakpoint select breakpoints view press Alt Enter Expected happen properties ant breakpoint fails open properties</t>
  </si>
  <si>
    <t>Bug JavaMethodBreakpoints hold debug targets hashtable fEventTypes Puts removal</t>
  </si>
  <si>
    <t>Bug Missing wizard banner library container Asked image</t>
  </si>
  <si>
    <t>Bug ExternalTools Display full command external tool great full command launch external tool debugging external tool setup easier</t>
  </si>
  <si>
    <t>Bug JRE location wrong installing description file configured installed JRE http wiki eclipse org php simply copied description wiki pasted bin Location column Installed JREs preference JRE location eclipse eclipse PWD suspect created relative path java File resolves based PWD</t>
  </si>
  <si>
    <t>Bug Failing importbreakpoints tests logic causing test failures breakpoint tests problem comparing String Integer clause statement breakpoints equal</t>
  </si>
  <si>
    <t>Bug Invalid code stepping junit code Build eclipse IBM JRE build consistently reproducible junit tests launched eclipse platform testing framework org eclipse core tests harness Add breakpoint junit framework TestResult TestCase runProtected test junit test breakpoint hit step runProtected step protect stack frame appears debug view responding point attempt step fails log file fills stack traces MESSAGE Internal Error STACK org eclipse debug core DebugException sun jdi InvalidCodeIndexException Invalid code location MESSAGE Internal Error STACK org eclipse debug core DebugException Thread suspended stack frame unavailable happened debugger responsive Attempting terminate program response point Terminate remove disappear debug view attach log file complete stack traces trimmed log left duplicates timing interesting errors triggered single step attempt</t>
  </si>
  <si>
    <t>Bug Unhandled event loop exception Build Steps Reproduce workspace simple java project needed setup Windows Preference Java Installed JRE Select attached file message Enter definition file selected file Close preference dialog check error log message Unhandled event loop exception paths Dee src Dee bootclasspath works fine add paths error stack trace java util ConcurrentModificationException java util AbstractList Itr checkForComodification Unknown Source java util AbstractList Itr Unknown Source org eclipse jdt internal launching EEVMType getLibraryLocations EEVMType java org eclipse jdt launching JavaRuntime createVMFromDefinitionFile JavaRuntime java org eclipse jdt internal debug jres EEVMPage EEVMPage java org eclipse swt custom BusyIndicator showWhile BusyIndicator java org eclipse jdt internal debug jres EEVMPage validateDefinitionFile EEVMPage java org eclipse jdt internal debug jres EEVMPage access EEVMPage java org eclipse jdt internal debug jres EEVMPage modifyText EEVMPage java org eclipse swt widgets TypedListener handleEvent TypedListener java org eclipse swt widgets EventTable sendEvent EventTable java org eclipse swt widgets Widget sendEvent Widget java org eclipse swt widgets Widget sendEvent Widget java org eclipse swt widgets Widget sendEvent Widget java org eclipse swt widgets Text wmCommandChild Text java org eclipse swt widgets Control COMMAND Control java org eclipse swt widgets Control windowProc Control java org eclipse swt widgets Display windowProc Display java org eclipse swt internal win CallWindowProcW Method org eclipse swt internal win CallWindowProc java org eclipse swt widgets Text callWindowProc Text java org eclipse swt widgets Control windowProc Control java org eclipse swt widgets Text windowProc Text java org eclipse swt widgets Display windowProc Display java org eclipse swt internal win SetWindowTextW Method org eclipse swt internal win SetWindowText java org eclipse swt widgets Text setText Text java org eclipse jdt internal debug jres EEVMPage widgetSelected EEVMPage java org eclipse swt widgets TypedListener handleEvent TypedListener java org eclipse swt widgets EventTable sendEvent EventTable java org eclipse swt widgets Widget sendEvent Widget java org eclipse swt widgets Display runDeferredEvents Display java org eclipse swt widgets Display readAndDispatch Display java org eclipse jface window Window runEventLoop Window java org eclipse jface window Window open Window java org eclipse jdt internal debug jres InstalledJREsBlock addVM InstalledJREsBlock java org eclipse jdt internal debug jres InstalledJREsBlock access InstalledJREsBlock java org eclipse jdt internal debug jres InstalledJREsBlock handleEvent InstalledJREsBlock java org eclipse swt widgets EventTable sendEvent EventTable java org eclipse swt widgets Widget sendEvent Widget java org eclipse swt widgets Display runDeferredEvents Display java org eclipse swt widgets Display readAndDispatch Display java org eclipse jface window Window runEventLoop Window java org eclipse jface window Window open Window java org eclipse internal OpenPreferencesAction OpenPreferencesAction java org eclipse jface action Action runWithEvent Action java org eclipse jface action ActionContributionItem handleWidgetSelection ActionContributionItem java org eclipse jface action ActionContributionItem access ActionContributionItem java org eclipse jface action ActionContributionItem handleEvent ActionContributionItem java org eclipse swt widgets EventTable sendEvent EventTable java org eclipse swt widgets Widget sendEvent Widget java org eclipse swt widgets Display runDeferredEvents Display java org eclipse swt widgets Display readAndDispatch Display java org eclipse internal Workbench runEventLoop Workbench java org eclipse internal Workbench runUI Workbench java org eclipse internal Workbench access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Unknown Source sun reflect DelegatingMethodAccessorImpl invoke Unknown Source java lang reflect Method invoke Unknown Source org eclipse equinox launcher Main invokeFramework Main java org eclipse equinox launcher Main basicRun Main java org eclipse equinox launcher Main Main java</t>
  </si>
  <si>
    <t>Bug arguments backslash problems creating launch configuration specifies arguments arguments problems backslash happen backslash consumes character instance arguments Duser dir Duser John space separates arguments eaten backslash result argument passed application spaces arguments arguments passed application argument ends space reverse order arguments works fine</t>
  </si>
  <si>
    <t>Bug java debug model adapters easier write debug model proxy Java debug model Java debug model adapters extensively java debug model retrieve adapters performing casts model objects requires deeper investigation</t>
  </si>
  <si>
    <t>Bug Review runnables review runnables post thread calls Display asynchExec Display synchExec Eclipse performance code thread</t>
  </si>
  <si>
    <t>Bug Support delete key viewers support delete key viewers</t>
  </si>
  <si>
    <t>Bug NPE adding variable view Build latest CVS stepping pop appeared stating error variables view Thread suspended stack frame unavailable time stepped log java lang NullPointerException org eclipse jdt internal debug core model JDIFieldVariable hashCode JDIFieldVariable java Compiled Code java util HashMap HashMap java Compiled Code org eclipse debug internal views variables VariablesViewContentProvider cache VariablesViewContentProvider java Compiled Code org eclipse debug internal views variables VariablesViewContentProvider getChildren VariablesViewContentProvider java org eclipse debug internal views variables VariablesViewContentProvider getElements VariablesViewContentProvider java org eclipse jface viewers AbstractTreeViewer getRawChildren AbstractTreeViewer java Compiled Code org eclipse jface viewers StructuredViewer getFilteredChildren StructuredViewer java Compiled Code org eclipse jface viewers AbstractTreeViewer createChildren AbstractTreeViewer java Compiled Code org eclipse jface viewers AbstractTreeViewer createChildren AbstractTreeViewer java Compiled Code org eclipse jface viewers AbstractTreeViewer AbstractTreeViewer java org eclipse jface viewers StructuredViewer preservingSelection StructuredViewer java Compiled Code org eclipse jface viewers AbstractTreeViewer inputChanged AbstractTreeViewer java org eclipse jface viewers ContentViewer setInput ContentViewer java org eclipse jface viewers StructuredViewer setInput StructuredViewer java org eclipse debug internal views variables VariablesView setViewerInput VariablesView java org eclipse debug internal views variables VariablesView selectionChanged VariablesView java org eclipse internal AbstractPartSelectionTracker fireSelection AbstractPartSelectionTracker java Compiled Code org eclipse internal AbstractPartSelectionTracker fireSelection AbstractPartSelectionTracker java Compiled Code org eclipse internal AbstractPartSelectionTracker fireSelection AbstractPartSelectionTracker java Compiled Code org eclipse internal AbstractPartSelectionTracker fireSelection AbstractPartSelectionTracker java Compiled Code org eclipse internal PagePartSelectionTracker selectionChanged PagePartSelectionTracker java org eclipse jface viewers Viewer fireSelectionChanged Viewer java Compiled Code org eclipse jface viewers StructuredViewer updateSelection StructuredViewer java org eclipse jface viewers StructuredViewer setSelection StructuredViewer java org eclipse debug internal views launch LaunchView autoExpand LaunchView java org eclipse debug internal views launch LaunchViewEventHandler doHandleSuspendThreadEvent LaunchViewEventHandler java org eclipse debug internal views launch LaunchViewEventHandler doHandleSuspendEvent LaunchViewEventHandler java org eclipse debug internal views launch LaunchViewEventHandler doHandleDebugEvents LaunchViewEventHandler java Compiled Code org eclipse debug internal views AbstractDebugEventHandler AbstractDebugEventHandler java Compiled Code org eclipse swt widgets Synchronizer runAsyncMessages Synchronizer java Compiled Code org eclipse swt widgets Synchronizer runAsyncMessages Synchronizer java Compiled Code org eclipse swt widgets Display readAndDispatch Display java Compiled Code org eclipse swt widgets Display readAndDispatch Display java Compiled Code org eclipse internal Workbench runEventLoop Workbench java Compiled Code org eclipse internal Workbench Workbench java org eclipse core internal boot InternalBootLoader InternalBootLoader java org eclipse core boot BootLoader BootLoader java java lang reflect Method invoke Method org eclipse core launcher Main basicRun Main java org eclipse core launcher Main Main java org eclipse core launcher Main main Main java</t>
  </si>
  <si>
    <t>Bug buttons incorrectly enabled classpath tab Open Java Launch Configuration classpath tab Ensure bootstrap entry user entry Select bottom bootstrap entry button enabled pressing Select top user entry button enabled pressing update button reflect moving</t>
  </si>
  <si>
    <t>Bug CellEditors NPE JFace cell editor variables view Steps consistently reproduce encontered NPE multiple times debugging race condition JFace check NPE location thread call dispose java program array chars breakpoint display array chars view Select array entry view open cell editor Delete Click cell errors error Invalid Type correct NPE eclipse buildId java version java vendor Sun Microsystems BootLoader constants win ARCH win Command arguments win win arch Error Tue Apr CDT Problems occurred invoking code plug org eclipse jface java lang NullPointerException org eclipse jface viewers ColumnViewerEditor applyEditorValue ColumnViewerEditor java org eclipse jface viewers ColumnViewerEditor applyEditorValue ColumnViewerEditor java org eclipse jface viewers CellEditor CellEditor java org eclipse core runtime SafeRunner SafeRunner java org eclipse core runtime Platform Platform java org eclipse internal JFaceUtil JFaceUtil java org eclipse jface util SafeRunnable SafeRunnable java org eclipse jface viewers CellEditor fireApplyEditorValue CellEditor java org eclipse jface viewers CellEditor focusLost CellEditor java org eclipse jface viewers TextCellEditor focusLost TextCellEditor java org eclipse swt widgets TypedListener handleEvent TypedListener java org eclipse swt widgets EventTable sendEvent EventTable java org eclipse swt widgets Widget sendEvent Widget java org eclipse swt widgets Widget sendEvent Widget java org eclipse swt widgets Widget sendEvent Widget java org eclipse swt widgets Control sendFocusEvent Control java org eclipse swt widgets Widget wmKillFocus Widget java org eclipse swt widgets Control KILLFOCUS Control java org eclipse swt widgets Control windowProc Control java org eclipse swt widgets Text windowProc Text java org eclipse swt widgets Display windowProc Display java org eclipse swt internal win CallWindowProcW Method org eclipse swt internal win CallWindowProc java org eclipse swt widgets Tree callWindowProc Tree java org eclipse swt widgets Tree LBUTTONDOWN Tree java org eclipse swt widgets Control windowProc Control java org eclipse swt widgets Tree windowProc Tree java org eclipse swt widgets Display windowProc Display java org eclipse swt internal win DispatchMessageW Method org eclipse swt internal win DispatchMessage java org eclipse swt widgets Display readAndDispatch Display java org eclipse internal Workbench runEventLoop Workbench java org eclipse internal Workbench runUI Workbench java org eclipse internal Workbench access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Unknown Source sun reflect DelegatingMethodAccessorImpl invoke Unknown Source java lang reflect Method invoke Unknown Source org eclipse equinox launcher Main invokeFramework Main java org eclipse equinox launcher Main basicRun Main java org eclipse equinox launcher Main Main java</t>
  </si>
  <si>
    <t>Bug NPE opening Configuration Dialog linux gtk linux gtk Configurations couple NPEs thrown dialog opens Launch configurations selected hand side dialog remains empty java lang NullPointerException org eclipse jface resource URLImageDescriptor getFilePath URLImageDescriptor java org eclipse jface resource URLImageDescriptor createImage URLImageDescriptor java org eclipse jface resource ImageDescriptor createResource ImageDescriptor java org eclipse jface resource DeviceResourceManager allocate DeviceResourceManager java org eclipse jface resource AbstractResourceManager create AbstractResourceManager java org eclipse jface resource ResourceManager createImageWithDefault ResourceManager java org eclipse jface resource ImageRegistry ImageRegistry java org eclipse debug internal DebugPluginImages getImage DebugPluginImages java org eclipse debug internal DefaultLabelProvider getImage DefaultLabelProvider java org eclipse debug internal DelegatingModelPresentation getDefaultImage DelegatingModelPresentation java org eclipse debug internal DelegatingModelPresentation getImage DelegatingModelPresentation java org eclipse jface viewers WrappedViewerLabelProvider getImage WrappedViewerLabelProvider java org eclipse jface viewers WrappedViewerLabelProvider update WrappedViewerLabelProvider java org eclipse jface viewers ViewerColumn refresh ViewerColumn java org eclipse jface viewers AbstractTreeViewer doUpdateItem AbstractTreeViewer java org eclipse jface viewers AbstractTreeViewer UpdateItemSafeRunnable AbstractTreeViewer java org eclipse core runtime SafeRunner SafeRunner java org eclipse core runtime Platform Platform java org eclipse internal JFaceUtil JFaceUtil java org eclipse jface util SafeRunnable SafeRunnable java org eclipse jface viewers AbstractTreeViewer doUpdateItem AbstractTreeViewer java org eclipse jface viewers StructuredViewer UpdateItemSafeRunnable StructuredViewer java org eclipse core runtime SafeRunner SafeRunner java org eclipse core runtime Platform Platform java org eclipse internal JFaceUtil JFaceUtil java org eclipse jface util SafeRunnable SafeRunnable java org eclipse jface viewers StructuredViewer updateItem StructuredViewer java org eclipse jface viewers AbstractTreeViewer updateChildren AbstractTreeViewer java org eclipse jface viewers AbstractTreeViewer internalRefreshStruct AbstractTreeViewer java org eclipse jface viewers TreeViewer internalRefreshStruct TreeViewer java org eclipse jface viewers AbstractTreeViewer internalRefresh AbstractTreeViewer java org eclipse jface viewers AbstractTreeViewer internalRefresh AbstractTreeViewer java org eclipse jface viewers StructuredViewer StructuredViewer java org eclipse debug internal launchConfigurations LaunchConfigurationViewer preservingSelection LaunchConfigurationViewer java org eclipse jface viewers StructuredViewer refresh StructuredViewer java org eclipse jface viewers ColumnViewer refresh ColumnViewer java org eclipse jface viewers StructuredViewer refresh StructuredViewer java org eclipse dialogs FilteredTree runInUIThread FilteredTree java org eclipse progress UIJob UIJob java org eclipse swt widgets RunnableLock RunnableLock java org eclipse swt widgets Synchronizer runAsyncMessages Synchronizer java org eclipse swt widgets Display runAsyncMessages Display java org eclipse swt widgets Display readAndDispatch Display java org eclipse jface window Window runEventLoop Window java org eclipse jface window Window open Window java org eclipse debug internal launchConfigurations LaunchConfigurationsDialog open LaunchConfigurationsDialog java org eclipse debug DebugUITools DebugUITools java org eclipse swt custom BusyIndicator showWhile BusyIndicator java org eclipse debug DebugUITools openLaunchConfigurationDialogOnGroup DebugUITools java org eclipse debug DebugUITools openLaunchConfigurationDialogOnGroup DebugUITools java org eclipse debug actions OpenLaunchDialogAction OpenLaunchDialogAction java org eclipse debug actions OpenLaunchDialogAction runWithEvent OpenLaunchDialogAction java org eclipse internal PluginAction runWithEvent PluginAction java org eclipse internal WWinPluginAction runWithEvent WWinPluginAction java org eclipse jface action ActionContributionItem handleWidgetSelection ActionContributionItem java org eclipse jface action ActionContributionItem access ActionContributionItem java org eclipse jface action ActionContributionItem handleEvent ActionContributionItem java org eclipse swt widgets EventTable sendEvent EventTable java org eclipse swt widgets Widget sendEvent Widget java org eclipse swt widgets Display runDeferredEvents Display java org eclipse swt widgets Display readAndDispatch Display java org eclipse internal Workbench runEventLoop Workbench java org eclipse internal Workbench runUI Workbench java org eclipse internal Workbench access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t>
  </si>
  <si>
    <t>Bug TVT TCT TVT Space missing colon sign French response martine marin response Linux Build Testcase Steps reproduce Click Window Preferences Expand Debug Click select Launching Debug view perspective click Debug Drop icon Click Debug Configurations rom left pane select click Remote Java Application Connect tab Connection Type click drop arrow Space missing colon sign Fixed RSE David Platform Martine response John Ryding response truncation occur english build strings located file eclipse plugins org eclipse jdt debug jdimodel jar org eclipse jdi internal connect ConnectMessages properties SocketAttachingConnectorImpl Host response John Ryding response article reassigned Category TVT Testing Inbox</t>
  </si>
  <si>
    <t>Bug Resume fails suspend breakpoint stepping BUG Test breakpoing VectorTest testCapacity testCapacity size fFull size fFull addElement Integer assertTrue fFull size size set breakpoint suspend debug program breakpoint hit step resume main thread resumes problem occurr step hitting breakpoint time stepping</t>
  </si>
  <si>
    <t>Bug Debugging Spring app ClassCastException Build Steps Reproduce TestCase spring application AbstractTransactionalSpringContextTests JUnit Test Error JDI thread evaluations encountered problem Exception processing async thread queue SESSION eclipse buildId java version java vendor Sun Microsystems BootLoader constants linux ARCH gtk Command arguments linux gtk arch clean ENTRY org eclipse MESSAGE Warnings parsing key bindings org eclipse commands extension point SUBENTRY org eclipse MESSAGE bind undefined command plug org eclipse terminal org eclipse terminal command SUBENTRY org eclipse MESSAGE bind undefined command plug org eclipse terminal org eclipse terminal command SUBENTRY org eclipse MESSAGE bind undefined command plug org eclipse terminal org eclipse terminal command SUBENTRY org eclipse MESSAGE bind undefined command plug org eclipse terminal org eclipse terminal command SUBENTRY org eclipse MESSAGE bind undefined command plug org eclipse terminal org eclipse terminal command SUBENTRY org eclipse MESSAGE bind undefined command plug org eclipse terminal org eclipse terminal command SUBENTRY org eclipse MESSAGE bind undefined command plug org eclipse terminal org eclipse terminal command SUBENTRY org eclipse MESSAGE bind undefined command plug org eclipse terminal org eclipse terminal command SUBENTRY org eclipse MESSAGE bind undefined command plug org eclipse terminal org eclipse terminal command SUBENTRY org eclipse MESSAGE bind undefined command plug org eclipse terminal org eclipse terminal command ENTRY org eclipse jdt debug MESSAGE Exception processing async thread queue SUBENTRY org eclipse jdt debug MESSAGE Exception processing async thread queue STACK java lang ClassCastException org eclipse jdt internal debug core model JDINullValue org eclipse jdt internal debug eval ast instructions ArrayAccess execute ArrayAccess java org eclipse jdt internal debug eval ast engine Interpreter execute Interpreter java org eclipse jdt internal debug eval ast engine ASTEvaluationEngine EvaluationRunnable ASTEvaluationEngine java org eclipse jdt internal debug core model JDIThread runEvaluation JDIThread java org eclipse jdt internal debug eval ast engine ASTEvaluationEngine EvalRunnable ASTEvaluationEngine java org eclipse jdt internal debug core model JDIThread ThreadJob JDIThread java org eclipse core internal jobs Worker Worker java</t>
  </si>
  <si>
    <t>Bug open stacktrace console initial text Created attachment details patch open stacktrace console initial stacktrace text PDE log view bug Attached JDT debug specific patch originally created Curtis Windatt bug</t>
  </si>
  <si>
    <t>Bug Deadlock checkout java project Build Exact steps Open workspace Preferences Plugin Development Java Build Path Control Uncheck check boxes Open CVS perspective Create anonymous connect eclipse org Checkout org eclipse core resources Deadlock Note core bug logging investigate problem launching ModalContext thread blocking finishes ModalContext forked ModalContext holding Workspace lock attempts syncExec ModalContext waiting workspace lock thread blocked ModalContext</t>
  </si>
  <si>
    <t>Bug Eclipse Variables editing JRE preferences Build Steps Reproduce Open preferences Navigate JRE Edit JRE preferences Attempte Djava library path workspace loc myPluginWhichContainsARequiredLibrary variable workspace loc resolved time projects path dll required runtime running JUnit tests workspace create branch respecify absolute path plugin request enhancement</t>
  </si>
  <si>
    <t>Bug set breakpoint annotation Highlighted Build Steps Reproduce Annotations set Breakpoints Text Highlighted pick nice color Observe breakpoints hilighted editor isn latest version biggest annoyance Eclipse set syntax hilighting background colors annotation icon breakpoint overwritten warnings tasks nice glance breakpoints Turbo circa</t>
  </si>
  <si>
    <t>Bug TimeoutException debugging org eclipse tests build UITestSuite org eclipse tests debug mode attached log TimeoutException top log printed console test suite debug mode times problems Running IBM JRE java version Java Runtime Environment Standard Edition build Classic build IBM Windows build</t>
  </si>
  <si>
    <t>Bug Missing EEs prevent project build projects CDC Foundation load week build projects longer compile project level warning set ignore warning project build path error compiled reproduce load org eclipse equinox console org eclipse equinox director cvsroot repo</t>
  </si>
  <si>
    <t>Bug RuntimeProcess synchronize access fTerminated fExitValue Access fTerminated fExitValue leads endless loop Thread process isTerminated Thread process terminate termination executed process killed fTerminated Thread Comment user curious wrong couldn decided learn develope JBossTools installing studying debuging find wrong problem threading precisely Memory Consistency Errors http java sun docs books tutorial essential concurrency memconsist html writing reading fTerminated variable RuntimeProcess threads memory consistency error happend method stopProcess isTerminated returnig time altough ProcessMonitor thread set fTerminated variable solution synchronize reading writing fTerminated variable eclipse bug</t>
  </si>
  <si>
    <t>Bug Debugger letting change String Created attachment details Image Build Steps Reproduce attached screenshots attempted change String variable Expressions text box literal text Image dialog button gray Image attempt button gray Image attempt quotes Nope gray</t>
  </si>
  <si>
    <t>Bug instance filter tests working instance filter tests working dumb luck tests pass written test breakpoint hit filtered tests pass event requests fail enabled written log ENTRY org eclipse jdt debug Nov MESSAGE Internal error logged JDI Debug STACK java lang IllegalArgumentException org eclipse jdi internal MirrorImpl defaultReplyErrorHandler MirrorImpl java org eclipse jdi internal request EventRequestImpl enable EventRequestImpl java org eclipse jdi internal request EventRequestImpl setEnabled EventRequestImpl java org eclipse jdt internal debug core breakpoints JavaBreakpoint internalUpdateEnabledState JavaBreakpoint java org eclipse jdt internal debug core breakpoints JavaMethodBreakpoint updateEnabledState JavaMethodBreakpoint java org eclipse jdt internal debug core breakpoints JavaBreakpoint configureRequest JavaBreakpoint java org eclipse jdt internal debug core breakpoints JavaMethodBreakpoint createMethodRequest JavaMethodBreakpoint java org eclipse jdt internal debug core breakpoints JavaMethodBreakpoint createMethodEntryRequest JavaMethodBreakpoint java org eclipse jdt internal debug core breakpoints JavaMethodBreakpoint createRequest JavaMethodBreakpoint java org eclipse jdt internal debug core breakpoints JavaBreakpoint createRequests JavaBreakpoint java org eclipse jdt internal debug core breakpoints JavaBreakpoint recreate JavaBreakpoint java org eclipse jdt internal debug core breakpoints JavaBreakpoint addInstanceFilter JavaBreakpoint java org eclipse jdt debug tests core InstanceFilterTests testMethodEntry InstanceFilterTests java sun reflect NativeMethodAccessorImpl invoke Method sun reflect NativeMethodAccessorImpl invoke NativeMethodAccessorImpl java sun reflect DelegatingMethodAccessorImpl invoke DelegatingMethodAccessorImpl java java lang reflect Method invoke Method java junit framework TestCase runTest TestCase java junit framework TestCase runBare TestCase java junit framework TestResult protect TestResult java junit framework TestResult runProtected TestResult java junit framework TestResult TestResult java junit framework TestCase TestCase java junit framework TestSuite runTest TestSuite java junit framework TestSuite TestSuite java junit framework TestSuite runTest TestSuite java org eclipse jdt debug tests AutomatedSuite AutomatedSuite java java lang Thread Thread java ENTRY org eclipse jdt debug Nov MESSAGE Internal error logged JDI Debug STACK java lang IllegalArgumentException org eclipse jdi internal MirrorImpl defaultReplyErrorHandler MirrorImpl java org eclipse jdi internal request EventRequestImpl enable EventRequestImpl java org eclipse jdi internal request EventRequestImpl setEnabled EventRequestImpl java org eclipse jdt internal debug core breakpoints JavaBreakpoint internalUpdateEnabledState JavaBreakpoint java org eclipse jdt internal debug core breakpoints JavaWatchpoint updateEnabledState JavaWatchpoint java org eclipse jdt internal debug core breakpoints JavaBreakpoint configureRequest JavaBreakpoint java org eclipse jdt internal debug core breakpoints JavaWatchpoint createWatchpoint JavaWatchpoint java org eclipse jdt internal debug core breakpoints JavaWatchpoint createAccessWatchpoint JavaWatchpoint java org eclipse jdt internal debug core breakpoints JavaWatchpoint createRequest JavaWatchpoint java org eclipse jdt internal debug core breakpoints JavaBreakpoint createRequests JavaBreakpoint java org eclipse jdt internal debug core breakpoints JavaBreakpoint recreate JavaBreakpoint java org eclipse jdt internal debug core breakpoints JavaBreakpoint addInstanceFilter JavaBreakpoint java org eclipse jdt debug tests core InstanceFilterTests testWatchpoint InstanceFilterTests java sun reflect NativeMethodAccessorImpl invoke Method sun reflect NativeMethodAccessorImpl invoke NativeMethodAccessorImpl java sun reflect DelegatingMethodAccessorImpl invoke DelegatingMethodAccessorImpl java java lang reflect Method invoke Method java junit framework TestCase runTest TestCase java junit framework TestCase runBare TestCase java junit framework TestResult protect TestResult java junit framework TestResult runProtected TestResult java junit framework TestResult TestResult java junit framework TestCase TestCase java junit framework TestSuite runTest TestSuite java junit framework TestSuite TestSuite java junit framework TestSuite runTest TestSuite java org eclipse jdt debug tests AutomatedSuite AutomatedSuite java java lang Thread Thread java ENTRY org eclipse jdt debug Nov MESSAGE Internal error logged JDI Debug STACK java lang IllegalArgumentException org eclipse jdi internal MirrorImpl defaultReplyErrorHandler MirrorImpl java org eclipse jdi internal request EventRequestImpl enable EventRequestImpl java org eclipse jdi internal request EventRequestImpl setEnabled EventRequestImpl java org eclipse jdt internal debug core breakpoints JavaBreakpoint internalUpdateEna bledState JavaBreakpoint java org eclipse jdt internal debug core breakpoints JavaWatchpoint updateEnabledStat JavaWatchpoint java org eclipse jdt internal debug core breakpoints JavaBreakpoint configureRequest JavaBreakpoint java org eclipse jdt internal debug core breakpoints JavaWatchpoint createWatchpoint JavaWatchpoint java org eclipse jdt internal debug core breakpoints JavaWatchpoint createModificatio nWatchpoint JavaWatchpoint java org eclipse jdt internal debug core breakpoints JavaWatchpoint createRequest JavaWatchpoint java org eclipse jdt internal debug core breakpoints JavaBreakpoint createRequests JavaBreakpoint java org eclipse jdt internal debug core breakpoints JavaBreakpoint recreate JavaBreakpoint java org eclipse jdt internal debug core breakpoints JavaBreakpoint addInstanceFilter JavaBreakpoint java org eclipse jdt debug tests core InstanceFilterTests testWatchpoint InstanceFilterTests java sun reflect NativeMethodAccessorImpl invoke Method sun reflect NativeMethodAccessorImpl invoke NativeMethodAccessorImpl java sun reflect DelegatingMethodAccessorImpl invoke DelegatingMethodAccessorImpl java java lang reflect Method invoke Method java junit framework TestCase runTest TestCase java junit framework TestCase runBare TestCase java junit framework TestResult protect TestResult java junit framework TestResult runProtected TestResult java junit framework TestResult TestResult java junit framework TestCase TestCase java junit framework TestSuite runTest TestSuite java junit framework TestSuite TestSuite java junit framework TestSuite runTest TestSuite java org eclipse jdt debug tests AutomatedSuite AutomatedSuite java java lang Thread Thread java ENTRY org eclipse jdt debug Nov MESSAGE Internal error logged JDI Debug STACK java lang IllegalArgumentException org eclipse jdi internal MirrorImpl defaultReplyErrorHandler MirrorImpl java org eclipse jdi internal request EventRequestImpl enable EventRequestImpl java org eclipse jdi internal request EventRequestImpl setEnabled EventRequestImpl java org eclipse jdt internal debug core breakpoints JavaBreakpoint internalUpdateEna bledState JavaBreakpoint java org eclipse jdt internal debug core breakpoints JavaBreakpoint updateEnabledStat JavaBreakpoint java org eclipse jdt internal debug core breakpoints JavaBreakpoint configureRequest JavaBreakpoint java org eclipse jdt internal debug core breakpoints JavaExceptionBreakpoint configur eRequest JavaExceptionBreakpoint java org eclipse jdt internal debug core breakpoints JavaExceptionBreakpoint newReque JavaExceptionBreakpoint java org eclipse jdt internal debug core breakpoints JavaBreakpoint createRequest JavaBreakpoint java org eclipse jdt internal debug core breakpoints JavaBreakpoint createRequests JavaBreakpoint java org eclipse jdt internal debug core breakpoints JavaBreakpoint recreate JavaBreakpoint java org eclipse jdt internal debug core breakpoints JavaBreakpoint addInstanceFilter JavaBreakpoint java org eclipse jdt debug tests core InstanceFilterTests testException InstanceFilterTests java sun reflect NativeMethodAccessorImpl invoke Method sun reflect NativeMethodAccessorImpl invoke NativeMethodAccessorImpl java sun reflect DelegatingMethodAccessorImpl invoke DelegatingMethodAccessorImpl java java lang reflect Method invoke Method java junit framework TestCase runTest TestCase java junit framework TestCase runBare TestCase java junit framework TestResult protect TestResult java junit framework TestResult runProtected TestResult java junit framework TestResult TestResult java junit framework TestCase TestCase java junit framework TestSuite runTest TestSuite java junit framework TestSuite TestSuite java junit framework TestSuite runTest TestSuite java org eclipse jdt debug tests AutomatedSuite AutomatedSuite java java lang Thread Thread java</t>
  </si>
  <si>
    <t>Bug launching Debug Configurations dialog slow network network Debug Configurations dialog slow URL equals avoided java lang Thread RUNNABLE java net Inet AddressImpl lookupAllHostAddr Method java net InetAddress lookupAllHostAddr InetAddress java java net InetAddress getAddressFromNameService InetAddress java java net InetAddress getAllByName InetAddress java java net InetAddress getAllByName InetAddress java java net InetAddress getAllByName InetAddress java java net InetAddress getByName InetAddress java java net URLStreamHandler getHostAddress URLStreamHandler java locked sun net protocol http Handler java net URLStreamHandler hostsEqual URLStreamHandler java java net URLStreamHandler sameFile URLStreamHandler java java net URLStreamHandler equals URLStreamHandler java java net URL equals URL java org eclipse jdt launching LibraryLocation equalsOrNull LibraryLocation java org eclipse jdt launching LibraryLocation equals LibraryLocation java org eclipse jdt launching AbstractVMInstall setLibraryLocations AbstractVMInstall java org eclipse jdt launching VMStandin init VMStandin java org eclipse jdt launching VMStandin init VMStandin java org eclipse jdt internal debug jres JREsComboBlock fillWithWorkspaceJREs JREsComboBlock java org eclipse jdt internal debug jres JREsComboBlock createControl JREsComboBlock java org eclipse jdt debug launchConfigurations JavaJRETab createControl JavaJRETab java org eclipse debug internal launchConfigurations LaunchConfigurationTabGroupViewer showInstanceTabsFor LaunchConfigurationTabGroupViewer java org eclipse debug internal launchConfigurations LaunchConfigurationTabGroupViewer displayInstanceTabs LaunchConfigurationTabGroupViewer java org eclipse debug internal launchConfigurations LaunchConfigurationTabGroupViewer LaunchConfigurationTabGroupViewer java org eclipse swt custom BusyIndicator showWhile BusyIndicator java org eclipse debug internal launchConfigurations LaunchConfigurationTabGroupViewer inputChanged LaunchConfigurationTabGroupViewer java org eclipse debug internal launchConfigurations LaunchConfigurationTabGroupViewer setInput LaunchConfigurationTabGroupViewer java org eclipse debug internal launchConfigurations LaunchConfigurationTabGroupViewer setInput LaunchConfigurationTabGroupViewer java org eclipse debug internal launchConfigurations LaunchConfigurationsDialog handleLaunchConfigurationSelectionChanged LaunchConfigurationsDialog java org eclipse debug internal launchConfigurations LaunchConfigurationsDialog selectionChanged LaunchConfigurationsDialog java org eclipse jface viewers StructuredViewer StructuredViewer java org eclipse core runtime SafeRunner SafeRunner java org eclipse core runtime Platform Platform java org eclipse internal JFaceUtil JFaceUtil java org eclipse jface util SafeRunnable SafeRunnable java org eclipse jface viewers StructuredViewer firePostSelectionChanged StructuredViewer java org eclipse jface viewers StructuredViewer handlePostSelect StructuredViewer java org eclipse jface viewers StructuredViewer widgetSelected StructuredViewer java org eclipse jface util OpenStrategy firePostSelectionEvent OpenStrategy java org eclipse jface util OpenStrategy access OpenStrategy java org eclipse jface util OpenStrategy OpenStrategy java org eclipse swt widgets RunnableLock RunnableLock java org eclipse swt widgets Synchronizer runAsyncMessages Synchronizer java locked org eclipse swt widgets RunnableLock org eclipse swt widgets Display runAsyncMessages Display java org eclipse swt widgets Display readAndDispatch Display java org eclipse jface window Window runEventLoop Window java org eclipse jface window Window open Window java org eclipse debug internal launchConfigurations LaunchConfigurationsDialog open LaunchConfigurationsDialog java org eclipse debug DebugUITools DebugUITools java org eclipse swt custom BusyIndicator showWhile BusyIndicator java org eclipse debug DebugUITools openLaunchConfigurationDialogOnGroup DebugUITools java org eclipse debug DebugUITools openLaunchConfigurationDialogOnGroup DebugUITools java org eclipse debug actions OpenLaunchDialogAction OpenLaunchDialogAction java org eclipse jface action Action runWithEvent Action java org eclipse jface action ActionContributionItem handleWidgetSelection ActionContributionItem java org eclipse jface action ActionContributionItem access ActionContributionItem java org eclipse jface action ActionContributionItem handleEvent ActionContributionItem java org eclipse swt widgets EventTable sendEvent EventTable java org eclipse swt widgets Widget sendEvent Widget java org eclipse swt widgets Display runDeferredEvents Display java org eclipse swt widgets Display readAndDispatch Display java org eclipse internal Workbench runEventLoop Workbench java org eclipse internal Workbench runUI Workbench java org eclipse internal Workbench access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t>
  </si>
  <si>
    <t>Bug REGRESSION threads longer expanded Debug view visible builds including bug introduced Debug view time debug session started doesn auto expand threads view visible screen Steps reproduce start workspace choose Debug perspective launching open workbench window Debug perspective workbench window Java perspective Debug window Java paste code Explorer start Debug Debug view threads auto expanded fully expanded window perspective bug</t>
  </si>
  <si>
    <t>Bug Provide verification launch configuration API propose suggestion launch configuration API change Tab group owners notified Debug button pressed chance perform checks continuing launch checks require time practical perform control entire tab updated notification unique sense check Usage Scenario verify process debug remote machine expensive operation practical perform validity check time user Farthermore practical validity check time performApply called good candidate check API</t>
  </si>
  <si>
    <t>Bug Stack frames updating watch expression create watch expression debugging program stack frames update properly Add System currentTimeMillis expression view Debug VectorTests breakpoint testCapacity Stack frames unknown receiving type</t>
  </si>
  <si>
    <t>Bug NPE shutdown debug remote launch Debugging remote KVM WTK exited cleanly shutdown target workspace Thread main Suspended exception java lang NullPointerException org eclipse jdt internal debug core model JDIDebugTarget disconnect org eclipse debug core Launch terminate org eclipse debug internal core LaunchManager shutdown org eclipse debug core DebugPlugin shutdown org eclipse core internal plugins PluginRegistry org eclipse core internal runtime InternalPlatform org eclipse core runtime ISafeRunnable org eclipse core internal plugins PluginRegistry visit org eclipse core runtime IPluginDescriptor org eclipse core internal plugins PluginRegistry accept org eclipse core internal plugins IPluginVisitor org eclipse core internal plugins PluginRegistry shutdownPlugins org eclipse core internal plugins PluginRegistry shutdown org eclipse core runtime IProgressMonitor org eclipse core internal runtime InternalPlatform loaderShutdown sun reflect NativeMethodAccessorImpl invoke java lang reflect Method java lang Object java lang Object method sun reflect NativeMethodAccessorImpl invoke java lang Object java lang Object local variables unavailable sun reflect DelegatingMethodAccessorImpl invoke java lang Object java lang Object local variables unavailable java lang reflect Method invoke java lang Object java lang Object local variables unavailable org eclipse core internal boot InternalBootLoader shutdown org eclipse core internal boot InternalBootLoader java lang String java net URL java lang String java lang String java lang Runnable org eclipse core boot BootLoader java lang String java net URL java lang String java lang String java lang Runnable sun reflect NativeMethodAccessorImpl invoke java lang reflect Method java lang Object java lang Object method sun reflect NativeMethodAccessorImpl invoke java lang Object java lang Object local variables unavailable sun reflect DelegatingMethodAccessorImpl invoke java lang Object java lang Object local variables unavailable java lang reflect Method invoke java lang Object java lang Object local variables unavailable org eclipse core launcher Main basicRun java lang String org eclipse core launcher Main java lang String org eclipse core launcher Main main java lang String</t>
  </si>
  <si>
    <t>Bug NPE debugging build debugging java app noticed NPE log file Thought java lang NullPointerException Stack trace java lang Throwable init java lang Throwable init Ljava lang String java lang NullPointerException init Ljava lang String org eclipse jdt internal debug core model JDIFieldVariable equals Ljava lang Object java util HashMap Ljava lang Object Ljava lang Object Ljava lang Object org eclipse debug internal views variables VariablesViewContentProvider cache Ljava lang Object Ljava lang Object org eclipse debug internal views variables VariablesViewContentProvider getChildren Ljava lang Object Ljava lang Object org eclipse jface viewers AbstractTreeViewer getRawChildren Ljava lang Object Ljava lang Object org eclipse jface viewers StructuredViewer getFilteredChildren Ljava lang Object Ljava lang Object org eclipse jface viewers StructuredViewer getSortedChildren Ljava lang Object Ljava lang Object org eclipse jface viewers AbstractTreeViewer createChildren Lorg eclipse swt widgets Widget org eclipse jface viewers AbstractTreeViewer handleTreeExpand Lorg eclipse swt events TreeEvent org eclipse jface viewers AbstractTreeViewer treeExpanded Lorg eclipse swt events TreeEvent org eclipse swt widgets TypedListener handleEvent Lorg eclipse swt widgets Event org eclipse swt widgets EventTable sendEvent Lorg eclipse swt widgets Event org eclipse swt widgets Widget sendEvent Lorg eclipse swt widgets Event org eclipse swt widgets Widget sendEvent ILorg eclipse swt widgets Event org eclipse swt widgets Widget sendEvent ILorg eclipse swt widgets Event org eclipse swt widgets Tree wmNotifyChild Lorg eclipse swt internal win LRESULT org eclipse swt widgets Control NOTIFY Lorg eclipse swt internal win LRESULT org eclipse swt widgets Composite NOTIFY Lorg eclipse swt internal win LRESULT org eclipse swt widgets Control windowProc III org eclipse swt widgets Display windowProc IIII org eclipse swt internal win CallWindowProcW IIIII org eclipse swt internal win CallWindowProc IIIII org eclipse swt widgets Tree callWindowProc III org eclipse swt widgets Tree LBUTTONDOWN Lorg eclipse swt internal win LRESULT org eclipse swt widgets Control windowProc III org eclipse swt widgets Display windowProc IIII org eclipse swt internal win DispatchMessageW Lorg eclipse swt internal win MSG org eclipse swt internal win DispatchMessage Lorg eclipse swt internal win MSG org eclipse swt widgets Display readAndDispatch org eclipse internal Workbench runEventLoop org eclipse internal Workbench Ljava lang Object Ljava lang Object org eclipse core internal boot InternalBootLoader Ljava lang String Ljava net URL Ljava lang String Ljava lang String Ljava lang Runnable Ljava lang Object org eclipse core boot BootLoader Ljava lang String Ljava net URL Ljava lang String Ljava lang String Ljava lang Runnable Ljava lang Object java lang reflect AccessibleObject invokeL Ljava lang Object Ljava lang Object Ljava lang Object java lang reflect Method invoke Ljava lang Object Ljava lang Object Ljava lang Object org eclipse core launcher Main basicRun Ljava lang String Ljava lang Object org eclipse core launcher Main Ljava lang String Ljava lang Object org eclipse core launcher Main main Ljava lang String</t>
  </si>
  <si>
    <t>Bug Debug honor multiple output folders project multiple output folders debug find version compiled Hot code replace debugger searches output folder changed classe output folder Project properties Java build path Source Source folders build path output folders source folder</t>
  </si>
  <si>
    <t>Bug Inspect fails inspect large array Add java file attached bugreport project Set breakpoint Inspect white member Add watch white Eclipse fails evaluate expression produces exception log SESSION jan java version java vendor Sun Microsystems BootLoader constants win ARCH win Command arguments win win arch install file ENTRY org eclipse jdt debug jan MESSAGE Internal error logged JDI Debug STACK java lang ArrayIndexOutOfBoundsException org eclipse jdt internal debug eval ast instructions ArrayAccess execute ArrayAccess java org eclipse jdt internal debug eval ast engine Interpreter execute Interpreter java org eclipse jdt internal debug eval ast engine EvaluationThread EvaluationRunnable EvaluationThread java org eclipse jdt internal debug core model JDIThread runEvaluation JDIThread java org eclipse jdt internal debug eval ast engine EvaluationThread doEvaluation EvaluationThread java org eclipse jdt internal debug eval ast engine EvaluationThread access EvaluationThread java org eclipse jdt internal debug eval ast engine EvaluationThread EvaluationThread java java lang Thread Thread java</t>
  </si>
  <si>
    <t>Bug applet parameters trailing spaces User Agent Mozilla Windows Windows NET CLR ffco Gecko Firefox Build Identifier applet parameter ends trailing space including space doesn work head bangingly mysterious created accidentally cut paste copy Reproducible Steps Reproduce type parameter foo include trailing space start applet foo space note match</t>
  </si>
  <si>
    <t>Bug Hit count field small Settings detail pane Enable details pane Breakpoints view select Java breakpoint Details Breakpoint Settings Cocoa text field Hit Count pixels wide character WinXP</t>
  </si>
  <si>
    <t>Bug testDeclaringTypes failing Linux Mac testDeclaringTypes failing Mac Linux junit framework AssertionFailedError Program suspend org eclipse jdt debug tests AbstractDebugTest resume AbstractDebugTest java org eclipse jdt debug tests AbstractDebugTest resume AbstractDebugTest java org eclipse jdt debug tests core TypeTests testDeclaringTypes TypeTests java org eclipse jdt debug tests AbstractDebugTest runBare AbstractDebugTest java org eclipse jdt debug tests DebugSuite DebugSuite java java lang Thread Thread java</t>
  </si>
  <si>
    <t>Bug JREs perfect match JavaSE Build Identifier execution environment preference pane JREs perfect match JavaSE attached screenshot picks launching JavaSE Reproducible</t>
  </si>
  <si>
    <t>Bug Debbugger Source Lookup work variables Debugger Source Lookup dialog select variables source lookup Advanced Add Variables selected variable points archive source file type debugger claims find source Eclipse Build</t>
  </si>
  <si>
    <t>Bug debug application variables tab empty inspect display variable error logged eclipse log file ENTRY org eclipse jdt debug Feb MESSAGE Internal error logged JDI Debug STACK java lang NullPointerException org eclipse jdt internal debug core model JDIValue toString JDIValue java org eclipse jdt internal debug eval ast instructions execute java org eclipse jdt internal debug eval ast engine Interpreter execute Interpreter java org eclipse jdt internal debug eval ast engine EvaluationThread EvaluationRunnable EvaluationThread java org eclipse jdt internal debug core model JDIThread runEvaluation JDIThread java org eclipse jdt internal debug eval ast engine EvaluationThread doEvaluation EvaluationThread java org eclipse jdt internal debug eval ast engine EvaluationThread access EvaluationThread java org eclipse jdt internal debug eval ast engine EvaluationThread EvaluationThread java java lang Thread Thread java Eclipse</t>
  </si>
  <si>
    <t>Bug NPE evaluating SWT Build conditional breakpoint SWT error condition code debug motif runtime workbench launch config target follow steps Comment Bug breakpoint hit NPE occurs java lang NullPointerException org eclipse jdt internal debug eval ast engine ASTInstructionCompiler getTypeId ASTInstructionCompiler java org eclipse jdt internal debug eval ast engine ASTInstructionCompiler visit ASTInstructionCompiler java org eclipse jdt core dom InfixExpression accept InfixExpression java org eclipse jdt core dom ASTNode accept ASTNode java org eclipse jdt core dom ASTNode acceptChild ASTNode java org eclipse jdt core dom ReturnStatement accept ReturnStatement java org eclipse jdt core dom ASTNode accept ASTNode java org eclipse jdt core dom ASTNode acceptChildren ASTNode java org eclipse jdt core dom Block accept Block java org eclipse jdt core dom ASTNode accept ASTNode java org eclipse jdt core dom ASTNode acceptChild ASTNode java org eclipse jdt core dom MethodDeclaration accept MethodDeclaration java org eclipse jdt core dom ASTNode accept ASTNode java org eclipse jdt core dom ASTNode acceptChildren ASTNode java org eclipse jdt core dom TypeDeclaration accept TypeDeclaration java org eclipse jdt core dom ASTNode accept ASTNode java org eclipse jdt core dom ASTNode acceptChildren ASTNode java org eclipse jdt core dom CompilationUnit accept CompilationUnit java org eclipse jdt core dom ASTNode accept ASTNode java org eclipse jdt internal debug eval ast engine ASTEvaluationEngine createExpressionFromAST ASTEvaluationEngine java org eclipse jdt internal debug eval ast engine ASTEvaluationEngine getCompiledExpression ASTEvaluationEngine java org eclipse jdt internal debug core breakpoints JavaLineBreakpoint handleConditionalBreakpointEvent JavaLineBreakpoint java org eclipse jdt internal debug core breakpoints JavaLineBreakpoint handleBreakpointEvent JavaLineBreakpoint java org eclipse jdt internal debug core breakpoints JavaBreakpoint handleEvent JavaBreakpoint java org eclipse jdt internal debug core EventDispatcher dispatch EventDispatcher java org eclipse jdt internal debug core EventDispatcher EventDispatcher java java lang Thread Thread java</t>
  </si>
  <si>
    <t>Bug Insp Display actions menu enabled scrapbook Select snippet scrapbook Context menu toolbar actions Inspect Display Execute enable Global actions menu enable key bindings</t>
  </si>
  <si>
    <t>Bug Ant Editor range indication supported</t>
  </si>
  <si>
    <t>Bug resource tree locked modifications JavaDebugOptionsManager log created Java Project created Main method steps Bug comment SESSION Mar java version java vendor Sun Microsystems BootLoader constants linux ARCH gtk Command arguments dev bin feature org eclipse platform data jburns runtime workspace linux gtk arch configuration file jburns target metadata plugins org eclipse pde core jburns runtime workspace platform cfg install file jburns host eclipse ENTRY org eclipse ant core Mar MESSAGE library file jburns target org eclipse jdt core jdtCompilerAdapter jar extraClasspathEntries extension point Java Development Tools Core exist ENTRY org eclipse jdt debug Mar MESSAGE Internal Error STACK org eclipse core internal resources ResourceException resource tree locked modifications org eclipse core internal resources Workspace beginOperation Workspace java org eclipse core internal resources Workspace Workspace java org eclipse jdt internal debug JavaDebugOptionsManager breakpointsAdded JavaDebugOptionsManager java org eclipse debug internal core BreakpointManager BreakpointsNotifier BreakpointManager java org eclipse core internal runtime InternalPlatform InternalPlatform java org eclipse core runtime Platform Platform java org eclipse debug internal core BreakpointManager BreakpointsNotifier notify BreakpointManager java org eclipse debug internal core BreakpointManager fireUpdate BreakpointManager java org eclipse debug internal core BreakpointManager addBreakpoints BreakpointManager java org eclipse debug internal core BreakpointManager loadBreakpoints BreakpointManager java org eclipse debug internal core BreakpointManager initializeBreakpoints BreakpointManager java org eclipse debug internal core BreakpointManager getBreakpoints BreakpointManager java org eclipse debug internal core BreakpointManager getBreakpoints BreakpointManager java org eclipse jdt internal debug JavaModelListener elementChanged JavaModelListener java org eclipse jdt internal core JavaModelManager JavaModelManager java org eclipse core internal runtime InternalPlatform InternalPlatform java org eclipse core runtime Platform Platform java org eclipse jdt internal core JavaModelManager notifyListeners JavaModelManager java org eclipse jdt internal core JavaModelManager firePostChangeDelta JavaModelManager java org eclipse jdt internal core JavaModelManager fire JavaModelManager java org eclipse jdt internal core DeltaProcessor resourceChanged DeltaProcessor java org eclipse core internal events NotificationManager NotificationManager java org eclipse core internal runtime InternalPlatform InternalPlatform java org eclipse core runtime Platform Platform java org eclipse core internal events NotificationManager notify NotificationManager java org eclipse core internal events NotificationManager broadcastChanges NotificationManager java org eclipse core internal resources Workspace broadcastChanges Workspace java org eclipse core internal resources Workspace endOperation Workspace java org eclipse core internal resources Workspace Workspace java org eclipse jdt core JavaCore JavaCore java org eclipse jdt internal actions WorkbenchRunnableAdapter WorkbenchRunnableAdapter java org eclipse jface operation ModalContext runInCurrentThread ModalContext java org eclipse jface operation ModalContext ModalContext java org eclipse jface wizard WizardDialog WizardDialog java org eclipse jdt internal wizards NewElementWizard performFinish NewElementWizard java org eclipse jface wizard WizardDialog finishPressed WizardDialog java org eclipse jface wizard WizardDialog buttonPressed WizardDialog java org eclipse jface dialogs Dialog widgetSelected Dialog java org eclipse swt widgets TypedListener handleEvent TypedListener java org eclipse swt widgets EventTable sendEvent EventTable java org eclipse swt widgets Widget sendEvent Widget java org eclipse swt widgets Display runDeferredEvents Display java org eclipse swt widgets Display readAndDispatch Display java org eclipse jface window Window runEventLoop Window java org eclipse jface window Window open Window java org eclipse internal NewWizardShortcutAction NewWizardShortcutAction java org eclipse jface action Action runWithEvent Action java org eclipse jface action ActionContributionItem handleWidgetSelection ActionContributionItem java org eclipse jface action ActionContributionItem handleWidgetEvent ActionContributionItem java org eclipse jface action ActionContributionItem access ActionContributionItem java org eclipse jface action ActionContributionItem ActionListener handleEvent ActionContributionItem java org eclipse swt widgets EventTable sendEvent EventTable java org eclipse swt widgets Widget sendEvent Widget java org eclipse swt widgets Display runDeferredEvents Display java org eclipse swt widgets Display readAndDispatch Display java org eclipse internal Workbench runEventLoop Workbench java org eclipse internal Workbench Workbench java org eclipse core internal boot InternalBootLoader InternalBootLoader java org eclipse core boot BootLoader BootLoader java sun reflect NativeMethodAccessorImpl invoke Method sun reflect NativeMethodAccessorImpl invoke NativeMethodAccessorImpl java sun reflect DelegatingMethodAccessorImpl invoke DelegatingMethodAccessorImpl java java lang reflect Method invoke Method java org eclipse core launcher Main basicRun Main java org eclipse core launcher Main Main java org eclipse core launcher Main main Main java</t>
  </si>
  <si>
    <t>Bug Error adding JRE Windows Preferences Java Installed JREs settings Eclipse Version Build add JRE path folder JDK installed access JRE dialog error msg contents log file remember add JRE previous versions Eclipse error running jboss EASIE pugin ENTRY org eclipse Mar MESSAGE Unhandled exception caught event loop ENTRY org eclipse Mar MESSAGE java lang NullPointerException STACK java lang NullPointerException org eclipse core runtime Path append Path java org eclipse jdt internal launching LaunchingPlugin VMChanges vmChanged Launc hingPlugin java org eclipse jdt launching JavaRuntime fireVMChanged JavaRuntime java org eclipse jdt launching AbstractVMInstall setName AbstractVMInstall java instantiations assist eclipse core eclipse launch VMInstall setName VMInstall java org eclipse jdt launching VMStandin convertToRealVM VMStandin java org eclipse jdt internal launching LaunchingPlugin processVMPrefsChanged Lau nchingPlugin java org eclipse jdt internal launching LaunchingPlugin propertyChange LaunchingP lugin java org eclipse core runtime Preferences firePropertyChangeEvent Preferences jav org eclipse core runtime Preferences setValue Preferences java org eclipse jdt internal debug launcher VMPreferencePage saveVMDefinition VMPreferencePage java org eclipse jdt internal debug launcher VMPreferencePage performOk VMPref erencePage java org eclipse jface preference PreferenceDialog okPressed PreferenceDialog jav org eclipse jface preference PreferenceDialog buttonPressed PreferenceDialog java org eclipse internal dialogs WorkbenchPreferenceDialog buttonPressed Work benchPreferenceDialog java org eclipse jface dialogs Dialog widgetSelected Dialog java org eclipse swt widgets TypedListener handleEvent TypedListener java org eclipse swt widgets EventTable sendEvent EventTable java org eclipse swt widgets Widget sendEvent Widget java org eclipse swt widgets Display runDeferredEvents Display java org eclipse swt widgets Display readAndDispatch Display java org eclipse jface window Window runEventLoop Window java org eclipse jface window Window open Window java org eclipse internal OpenPreferencesAction OpenPreferencesAction java org eclipse jface action Action runWithEvent Action java org eclipse jface action ActionContributionItem handleWidgetSelection Action ContributionItem java org eclipse jface action ActionContributionItem handleWidgetEvent ActionCont ributionItem java org eclipse jface action ActionContributionItem access ActionContributionI tem java org eclipse jface action ActionContributionItem ActionListener handleEvent ctionContributionItem java org eclipse swt widgets EventTable sendEvent EventTable java org eclipse swt widgets Widget sendEvent Widget java org eclipse swt widgets Display runDeferredEvents Display java org eclipse swt widgets Display readAndDispatch Display java org eclipse internal Workbench runEventLoop Workbench java org eclipse internal Workbench Workbench java org eclipse core internal boot InternalBootLoader InternalBootLoader jav org eclipse core boot BootLoader BootLoader java sun reflect NativeMethodAccessorImpl invoke Method sun reflect NativeMethodAccessorImpl invoke NativeMethodAccessorImpl java sun reflect DelegatingMethodAccessorImpl invoke DelegatingMethodAccessorImpl java java lang reflect Method invoke Method java org eclipse core launcher Main basicRun Main java org eclipse core launcher Main Main java org eclipse core launcher Main main Main java ENTRY org eclipse core runtime Mar MESSAGE Plug org eclipse jdt debug unable instantiate org eclipse jdt internal debug launcher VMPreferencePage STACK java lang NullPointerException org eclipse jdt internal launching VMDefinitionsContainer verifyInstallLocat ion VMDefinitionsContainer java org eclipse jdt internal launching VMDefinitionsContainer addVM VMDefinition sContainer java org eclipse jdt internal debug launcher VMPreferencePage init VMPrefere ncePage java sun reflect NativeConstructorAccessorImpl newInstance Method sun reflect NativeConstructorAccessorImpl newInstance NativeConstructorAcces sorImpl java sun reflect DelegatingConstructorAccessorImpl newInstance DelegatingConstruc torAccessorImpl java java lang reflect Constructor newInstance Constructor java java lang newInstance java java lang newInstance java org eclipse core internal plugins PluginDescriptor createExecutableExtension PluginDescriptor java org eclipse core internal plugins PluginDescriptor createExecutableExtension PluginDescriptor java org eclipse core internal plugins ConfigurationElement createExecutableExten sion ConfigurationElement java org eclipse internal WorkbenchPlugin createExtension WorkbenchPlugin java org eclipse internal dialogs WorkbenchPreferenceNode createPage Workbench PreferenceNode java org eclipse jface preference PreferenceDialog showPage PreferenceDialog java org eclipse jface preference PreferenceDialog selectSavedItem PreferenceDial java org eclipse jface preference PreferenceDialog PreferenceDialog java org eclipse swt custom BusyIndicator showWhile BusyIndicator java org eclipse jface preference PreferenceDialog createContents PreferenceDialo java org eclipse jface window Window create Window java org eclipse internal OpenPreferencesAction OpenPreferencesAction java org eclipse jface action Action runWithEvent Action java org eclipse jface action ActionContributionItem handleWidgetSelection Action ContributionItem java org eclipse jface action ActionContributionItem handleWidgetEvent ActionCont ributionItem java org eclipse jface action ActionContributionItem access ActionContributionI tem java org eclipse jface action ActionContributionItem ActionListener handleEvent ctionContributionItem java org eclipse swt widgets EventTable sendEvent EventTable java org eclipse swt widgets Widget sendEvent Widget java org eclipse swt widgets Display runDeferredEvents Display java org eclipse swt widgets Display readAndDispatch Display java org eclipse internal Workbench runEventLoop Workbench java org eclipse internal Workbench Workbench java org eclipse core internal boot InternalBootLoader InternalBootLoader jav org eclipse core boot BootLoader BootLoader java sun reflect NativeMethodAccessorImpl invoke Method sun reflect NativeMethodAccessorImpl invoke NativeMethodAccessorImpl java sun reflect DelegatingMethodAccessorImpl invoke DelegatingMethodAccessorImpl java java lang reflect Method invoke Method java org eclipse core launcher Main basicRun Main java org eclipse core launcher Main Main java org eclipse core launcher Main main Main java ENTRY org eclipse core runtime Mar MESSAGE Problems occurred invoking code plug org eclipse core runtime STACK java lang NullPointerException org eclipse jdt internal launching VMDefinitionsContainer verifyInstallLocat ion VMDefinitionsContainer java org eclipse jdt internal launching VMDefinitionsContainer addVM VMDefinition sContainer java org eclipse jdt launching JavaRuntime getVMsAsXML JavaRuntime java org eclipse jdt launching JavaRuntime saveVMConfiguration JavaRuntime java org eclipse jdt internal launching LaunchingPlugin shutdown LaunchingPlugin java org eclipse core internal plugins PluginRegistry PluginRegistry java org eclipse core internal runtime InternalPlatform InternalPlatform java org eclipse core internal plugins PluginRegistry visit PluginRegistry java org eclipse core internal plugins PluginRegistry accept PluginRegistry java org eclipse core internal plugins PluginRegistry shutdownPlugins PluginRegis java org eclipse core internal plugins PluginRegistry shutdown PluginRegistry jav org eclipse core internal runtime InternalPlatform loaderShutdown InternalPl atform java sun reflect NativeMethodAccessorImpl invoke Method sun reflect NativeMethodAccessorImpl invoke NativeMethodAccessorImpl java sun reflect DelegatingMethodAccessorImpl invoke DelegatingMethodAccessorImpl java java lang reflect Method invoke Method java org eclipse core internal boot InternalBootLoader shutdown InternalBootLoade java org eclipse core internal boot InternalBootLoader InternalBootLoader jav org eclipse core boot BootLoader BootLoader java sun reflect NativeMethodAccessorImpl invoke Method sun reflect NativeMethodAccessorImpl invoke NativeMethodAccessorImpl java sun reflect DelegatingMethodAccessorImpl invoke DelegatingMethodAccessorImpl java java lang reflect Method invoke Method java org eclipse core launcher Main basicRun Main java org eclipse core launcher Main Main java org eclipse core launcher Main main Main java ENTRY org vssplugin Mar MESSAGE jawin library vedas Eclipse plugins org vssplugin lib jawin dll</t>
  </si>
  <si>
    <t>Bug Preference existant JREs update code launching plug updates JREs preference incorrectly defined JREs exist ignore JREs invalid</t>
  </si>
  <si>
    <t>Bug Java Launch Configs DELETE key event lists classpath tab create java launch config classpath path uncheck path needed select element list hit DELETE</t>
  </si>
  <si>
    <t>Bug Eval Error postif prefix create compilation unit Test main String args System println test breakpoint Set breakpoint launch program breakpoint hit evaluate error message displayed Evaluation failed Reason sun jdi InvalidTypeException Type compatible expected type occurred attempting set local variable</t>
  </si>
  <si>
    <t>Bug Fixed bug launchingsupport jar compatible JRE recognized latest builds Fresh workspace Add IBM JRE workspace JREs workspace Java Installed JREs Execution environments JRE compatible match projects execution environment pde JRE container JRE major bug build JRE Note work work builds older workspaces fine dev workspace problem surfaces workspaces</t>
  </si>
  <si>
    <t>Bug Launch config dialog determine full location JARs listed classpath dialog setting Java application launch configurations Classpath tab names JARs included impossible AFAICT determine JARs located Project classpath tab info nicely displayed JAR launch config dialog display full location JARs option details included JAR</t>
  </si>
  <si>
    <t>Bug Display evaluates incorrectly Evaluates display window fail</t>
  </si>
  <si>
    <t>Bug Breakpoint remains enabled disabling setting hit count Open properties dialog watchpoint Enable hit count set Disable breakpoint Press Note breakpoint enabled opening properties dialog breakpoint enabled</t>
  </si>
  <si>
    <t>Bug Error checking org eclipse debug examples mixedmode master error checking org eclipse debug examples mixedmode Referenced org eclipse debug internal examples mixedmode LaunchConfigurationDelegate attribute delegate plug classpath</t>
  </si>
  <si>
    <t>Bug set working directory args Ant processes running ant script JRE select working directory JVMs process script prints eclipse install directory setting Base Directory field Main tab ant dialog set working directory basedir variable overriding basedir variable ant defines basedir directory script running project target echo message user dir user dir target project</t>
  </si>
  <si>
    <t>Bug busy cursor choosing JRE base directory Installed JRE choose Add Click Browse JRE directory choose JRE folder pressed takes seconds evaluate system libraries busy cursor</t>
  </si>
  <si>
    <t>Bug ResourceMarkerAnnotaionModel unnecessary fireModelChange ResourceMarkerAnnotationModel updates fires ModelChange markerDelta empty NOTES KUM Fixed</t>
  </si>
  <si>
    <t>Bug Creating breakpoint method signature method entry breakpoint Build clicking left margin front method signature standard breakpoint created statement method body expect simply create method entry breakpoint</t>
  </si>
  <si>
    <t>Bug Content assist work breakpoint properties build version content assist condition work Content assist auto enabled dot pressing Ctrl Space work</t>
  </si>
  <si>
    <t>Bug Compile log warning JDT Debug Compile log warning http download eclipse org eclipse downloads drops compilelogs plugins org eclipse jdt debug dot html</t>
  </si>
  <si>
    <t>Bug NFE crash debugging java lang NumberFormatException input string deallocated java lang NumberFormatException forInputString NumberFormatException java java lang parseLong java java lang parseLong java org eclipse jdt internal debug JDIModelPresentation getValueHexText JDIModelPresentation java org eclipse jdt internal debug JDIModelPresentation appendHexText JDIModelPresentation java org eclipse jdt internal debug JDIModelPresentation getValueText JDIModelPresentation java org eclipse jdt internal debug JDIModelPresentation getVariableText JDIModelPresentation java org eclipse jdt internal debug JDIModelPresentation getText JDIModelPresentation java org eclipse debug internal LazyModelPresentation getText LazyModelPresentation java org eclipse debug internal DelegatingModelPresentation getText DelegatingModelPresentation java org eclipse debug internal VariablesViewModelPresentation getText VariablesViewModelPresentation java org eclipse debug internal views variables VariablesView VariablesViewLabelProvider getText VariablesView java org eclipse jface viewers TreeViewer doUpdateItem TreeViewer java org eclipse jface viewers AbstractTreeViewer UpdateItemSafeRunnable AbstractTreeViewer java org eclipse core internal runtime InternalPlatform InternalPlatform java org eclipse core runtime Platform Platform java org eclipse jface viewers AbstractTreeViewer doUpdateItem AbstractTreeViewer java org eclipse jface viewers StructuredViewer UpdateItemSafeRunnable StructuredViewer java org eclipse core internal runtime InternalPlatform InternalPlatform java org eclipse core runtime Platform Platform java org eclipse jface viewers StructuredViewer updateItem StructuredViewer java org eclipse jface viewers AbstractTreeViewer createTreeItem AbstractTreeViewer java org eclipse jface viewers AbstractTreeViewer AbstractTreeViewer java org eclipse swt custom BusyIndicator showWhile BusyIndicator java org eclipse jface viewers AbstractTreeViewer createChildren AbstractTreeViewer java org eclipse jface viewers AbstractTreeViewer AbstractTreeViewer java org eclipse jface viewers StructuredViewer preservingSelection StructuredViewer java org eclipse jface viewers AbstractTreeViewer inputChanged AbstractTreeViewer java org eclipse jface viewers ContentViewer setInput ContentViewer java org eclipse jface viewers StructuredViewer setInput StructuredViewer java org eclipse debug internal views variables VariablesView setViewerInput VariablesView java org eclipse debug internal views variables VariablesView selectionChanged VariablesView java org eclipse internal AbstractPartSelectionTracker AbstractPartSelectionTracker java org eclipse core internal runtime InternalPlatform InternalPlatform java org eclipse core runtime Platform Platform java org eclipse internal AbstractPartSelectionTracker fireSelection AbstractPartSelectionTracker java org eclipse internal PagePartSelectionTracker selectionChanged PagePartSelectionTracker java org eclipse jface viewers Viewer Viewer java org eclipse core internal runtime InternalPlatform InternalPlatform java org eclipse core runtime Platform Platform java org eclipse jface viewers Viewer fireSelectionChanged Viewer java org eclipse jface viewers StructuredViewer updateSelection StructuredViewer java org eclipse jface viewers StructuredViewer setSelection StructuredViewer java org eclipse jface viewers Viewer setSelection Viewer java org eclipse debug internal views launch LaunchViewEventHandler doHandleSuspendThreadEvent LaunchViewEventHandler java org eclipse debug internal views launch LaunchViewEventHandler doHandleSuspendEvent LaunchViewEventHandler java org eclipse debug internal views launch LaunchViewEventHandler doHandleDebugEvents LaunchViewEventHandler java org eclipse debug internal views AbstractDebugEventHandler AbstractDebugEventHandler java org eclipse swt widgets RunnableLock RunnableLock java org eclipse swt widgets Synchronizer runAsyncMessages Synchronizer java org eclipse swt widgets Display runAsyncMessages Display java org eclipse swt widgets Display readAndDispatch Display java org eclipse internal Workbench runEventLoop Workbench java org eclipse internal Workbench Workbench java org eclipse core internal boot InternalBootLoader InternalBootLoader java org eclipse core boot BootLoader BootLoader java sun reflect NativeMethodAccessorImpl invoke Method sun reflect NativeMethodAccessorImpl invoke NativeMethodAccessorImpl java sun reflect DelegatingMethodAccessorImpl invoke DelegatingMethodAccessorImpl java java lang reflect Method invoke Method java org eclipse core launcher Main basicRun Main java org eclipse core launcher Main Main java org eclipse core launcher Main main Main java</t>
  </si>
  <si>
    <t>Bug Classpath tab Java application wrong colors editable entries white text black background Linux Gtk theme Adwaita usage COLOR INFO constants ment popups intrusive Additionally Eclipse dark theme colors undistinguishable dark pallette bug bug approach respective implement IColorProvider</t>
  </si>
  <si>
    <t>Bug Java Debug Logical Structure pref wrong colors editable entries white text black background Linux Gtk theme Adwaita usage COLOR INFO constants ment popups intrusive Additionally Eclipse dark theme colors undistinguishable dark pallette bug bug approach respective implement IColorProvider</t>
  </si>
  <si>
    <t>Bug constantly method node variables view reply Sarika Sinha bug comment Stephan observed flickering view returned removed Variables view discussing row dedicated returned don insert remove rows time decided thought open discussions daily feature disturbs list variables jumps stepping depending availability node place holder signal changing label method icon bug constantly disabled improve</t>
  </si>
  <si>
    <t>Bug NPE AbstractVMInstallType findVMInstallByName java lang NullPointerException org eclipse jdt launching AbstractVMInstallType findVMInstallByName AbstractVMInstallType java org eclipse jdt internal launching JREContainerInitializer resolveVM JREContainerInitializer java org eclipse jdt internal launching JREContainerInitializer initialize JREContainerInitializer java org eclipse jdt internal launching LaunchingPlugin VMChanges rebind LaunchingPlugin java org eclipse jdt internal launching LaunchingPlugin VMChanges access LaunchingPlugin java org eclipse jdt internal launching LaunchingPlugin VMChanges LaunchingPlugin java org eclipse jdt internal core BatchOperation executeOperation BatchOperation java org eclipse jdt internal core JavaModelOperation JavaModelOperation java org eclipse core internal resources Workspace Workspace java org eclipse core internal resources Workspace Workspace java org eclipse jdt core JavaCore JavaCore java org eclipse jdt internal launching LaunchingPlugin VMChanges doit LaunchingPlugin java org eclipse jdt internal launching LaunchingPlugin JREUpdateJob LaunchingPlugin java org eclipse core internal jobs Worker Worker java</t>
  </si>
  <si>
    <t>Bug Blocked opening Java Perspective CVS check build start eclipse workspace CVS Repository Exploring perspective check number projects checkout Platform module attempt Java Perspective NOTE point blocked dialog opened fact starting Java Perspective requires workbench lock point common pattern nice investigate makeing scenario work smoothly</t>
  </si>
  <si>
    <t>Bug Breakpoint installed accepted location verification source code context getProject log resolving systemId systemId Project MSG VERBOSE breakpoint accepted location verification installed breakpoint works expected</t>
  </si>
  <si>
    <t>Bug Contribute remote Ant support extraClasspathEntry support jar required Ant seperate handles build logging AntCorePrefs getRemoteAntURL Ant contribute entry extraClasspathEntry remove method Ant core</t>
  </si>
  <si>
    <t>Bug NPE variable substitution create minimal Java application create launch configuration select explorer open Export wizard choose Macintosh application exporter Observe Feb Europe Zurich ENTRY org eclipse Feb MESSAGE Unhandled event loop exception Unhandled event loop exception Reason ENTRY org eclipse Feb MESSAGE java lang NullPointerException STACK java lang NullPointerException org eclipse core internal variables StringSubstitutionEngine substitute StringSubstitutionEngine java org eclipse core internal variables StringSubstitutionEngine performStringSubstitution StringSubstitutionEngine java org eclipse core internal variables StringVariableManager performStringSubstitution StringVariableManager java org eclipse core internal variables StringVariableManager performStringSubstitution StringVariableManager java org eclipse jdt launching AbstractJavaLaunchConfigurationDelegate getMainTypeName AbstractJavaLaunchConfigurationDelegate java org eclipse jdt internal macbundler BundleDescription verify BundleDescription java org eclipse jdt internal macbundler BundleWizardPage collectLaunchConfigs BundleWizardPage java org eclipse jdt internal macbundler BundleWizardPage fillCombo BundleWizardPage java org eclipse jdt internal macbundler BundleWizardPage createContents BundleWizardPage java org eclipse jdt internal macbundler BundleWizardBasePage createControl BundleWizardBasePage java org eclipse jface wizard Wizard createPageControls Wizard java org eclipse jface wizard WizardDialog createPageControls WizardDialog java org eclipse jface wizard WizardDialog setWizard WizardDialog java org eclipse jface wizard WizardDialog updateForPage WizardDialog java org eclipse jface wizard WizardDialog access WizardDialog java org eclipse jface wizard WizardDialog WizardDialog java org eclipse swt custom BusyIndicator showWhile BusyIndicator java org eclipse jface wizard WizardDialog showPage WizardDialog java org eclipse jface wizard WizardDialog nextPressed WizardDialog java org eclipse jface wizard WizardDialog buttonPressed WizardDialog java org eclipse jface dialogs Dialog widgetSelected Dialog java org eclipse swt widgets TypedListener handleEvent TypedListener java org eclipse swt widgets EventTable sendEvent EventTable java org eclipse swt widgets Widget sendEvent Widget java org eclipse swt widgets Widget sendEvent Widget java org eclipse swt widgets Widget sendEvent Widget java org eclipse swt widgets Widget notifyListeners Widget java org eclipse swt widgets Display runDeferredEvents Display java org eclipse swt widgets Display readAndDispatch Display java org eclipse jface window Window runEventLoop Window java org eclipse jface window Window open Window java org eclipse actions ExportResourcesAction ExportResourcesAction java org eclipse jface action Action runWithEvent Action java org eclipse jface action ActionContributionItem handleWidgetSelection ActionContributionItem java org eclipse jface action ActionContributionItem access ActionContributionItem java org eclipse jface action ActionContributionItem handleEvent ActionContributionItem java org eclipse swt widgets EventTable sendEvent EventTable java org eclipse swt widgets Widget sendEvent Widget java org eclipse swt widgets Widget sendEvent Widget java org eclipse swt widgets Widget sendEvent Widget java org eclipse swt widgets Widget notifyListeners Widget java org eclipse swt widgets Display runDeferredEvents Display java org eclipse swt widgets Display readAndDispatch Display java org eclipse internal Workbench runEventLoop Workbench java org eclipse internal Workbench runUI Workbench java org eclipse internal Workbench createAndRunWorkbench Workbench java org eclipse PlatformUI createAndRunWorkbench PlatformUI java org eclipse internal ide IDEApplication IDEApplication java org eclipse core internal runtime PlatformActivator PlatformActivator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core launcher Main basicRun Main java org eclipse core launcher Main Main java org eclipse core launcher Main main Main java java lang NullPointerException</t>
  </si>
  <si>
    <t>Bug Timeout exception exiting program caused block error dialog error occurred contained trace blocked update monitors view org eclipse jdi TimeoutException org eclipse jdi internal connect PacketReceiveManager getReply PacketReceiveManager java org eclipse jdi internal connect PacketReceiveManager getReply PacketReceiveManager java org eclipse jdi internal MirrorImpl requestVM MirrorImpl java org eclipse jdi internal MirrorImpl requestVM MirrorImpl java org eclipse jdi internal MirrorImpl requestVM MirrorImpl java org eclipse jdi internal ThreadReferenceImpl currentContendedMonitor ThreadReferenceImpl java org eclipse jdt internal debug core model JDIThread getContendedMonitor JDIThread java org eclipse jdt internal debug monitors MonitorManager updateMonitors MonitorManager java org eclipse jdt internal debug monitors MonitorManager update MonitorManager java org eclipse jdt internal debug monitors MonitorManager updatePartial MonitorManager java org eclipse jdt internal debug monitors MonitorsView selectionChanged MonitorsView java org eclipse internal AbstractPartSelectionTracker AbstractPartSelectionTracker java org eclipse core internal runtime InternalPlatform InternalPlatform java org eclipse core runtime Platform Platform java org eclipse internal AbstractPartSelectionTracker fireSelection AbstractPartSelectionTracker java org eclipse internal PagePartSelectionTracker selectionChanged PagePartSelectionTracker java org eclipse jface viewers Viewer Viewer java org eclipse core internal runtime InternalPlatform InternalPlatform java org eclipse core runtime Platform Platform java org eclipse jface viewers Viewer fireSelectionChanged Viewer java org eclipse jface viewers StructuredViewer updateSelection StructuredViewer java org eclipse jface viewers StructuredViewer setSelection StructuredViewer java org eclipse debug internal views AbstractDebugEventHandler selectAndReveal AbstractDebugEventHandler java org eclipse debug internal views launch LaunchViewEventHandler doHandleResumeEvent LaunchViewEventHandler java atorg eclipse debug internal views launch LaunchViewEventHandler doHandleDebugEvents LaunchViewEventHandler java org eclipse debug internal views AbstractDebugEventHandler AbstractDebugEventHandler java org eclipse swt widgets RunnableLock RunnableLock java org eclipse swt widgets Synchronizer runAsyncMessages Synchronizer java org eclipse swt widgets Display runAsyncMessages Display java org eclipse swt widgets Display readAndDispatch Display java org eclipse internal Workbench runEventLoop Workbench java org eclipse internal Workbench runUI Workbench java org eclipse internal Workbench createAndRunWorkbench Workbench java org eclipse PlatformUI createAndRunWorkbench PlatformUI java org eclipse internal ide IDEApplication IDEApplication java org eclipse core internal runtime PlatformActivator PlatformActivator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core launcher Main basicRun Main java org eclipse core launcher Main Main java org eclipse core launcher Main main Main java</t>
  </si>
  <si>
    <t>Bug ObjectCollectedException shutting tests build stepping tests test suite running JUnit Plugin tests succeeded resumed workbench test exited shutting SESSION Feb java version java vendor Sun Microsystems BootLoader constants win ARCH win Command arguments data eclipse plugins showLocation ENTRY org eclipse core runtime Feb MESSAGE Problems occurred invoking code plug org eclipse core runtime STACK sun jdi ObjectCollectedException org eclipse jdi internal MirrorImpl defaultReplyErrorHandler MirrorImpl java org eclipse jdi internal ThreadReferenceImpl ownedMonitors ThreadReferenceImpl java org eclipse jdt internal debug core model JDIThread getOwnedMonitors JDIThread java org eclipse jdt internal debug monitors MonitorManager updateMonitors MonitorManager java org eclipse jdt internal debug monitors MonitorManager update MonitorManager java org eclipse jdt internal debug monitors MonitorManager updatePartial MonitorManager java org eclipse jdt internal debug monitors MonitorsView selectionChanged MonitorsView java org eclipse internal AbstractPartSelectionTracker AbstractPartSelectionTracker java org eclipse core internal runtime InternalPlatform InternalPlatform java org eclipse core runtime Platform Platform java org eclipse internal AbstractPartSelectionTracker fireSelection AbstractPartSelectionTracker java org eclipse internal PagePartSelectionTracker selectionChanged PagePartSelectionTracker java org eclipse jface viewers Viewer Viewer java org eclipse core internal runtime InternalPlatform InternalPlatform java org eclipse core runtime Platform Platform java org eclipse jface viewers Viewer fireSelectionChanged Viewer java org eclipse jface viewers StructuredViewer updateSelection StructuredViewer java org eclipse jface viewers StructuredViewer setSelection StructuredViewer java org eclipse debug internal views AbstractDebugEventHandler selectAndReveal AbstractDebugEventHandler java org eclipse debug internal views launch LaunchViewEventHandler doHandleResumeEvent LaunchViewEventHandler java org eclipse debug internal views launch LaunchViewEventHandler doHandleDebugEvents LaunchViewEventHandler java org eclipse debug internal views AbstractDebugEventHandler AbstractDebugEventHandler java org eclipse swt widgets RunnableLock RunnableLock java org eclipse swt widgets Synchronizer runAsyncMessages Synchronizer java org eclipse swt widgets Display runAsyncMessages Display java org eclipse swt widgets Display readAndDispatch Display java org eclipse internal Workbench runEventLoop Workbench java org eclipse internal Workbench runUI Workbench java org eclipse internal Workbench createAndRunWorkbench Workbench java org eclipse PlatformUI createAndRunWorkbench PlatformUI java org eclipse internal ide IDEApplication IDEApplication java org eclipse core internal runtime PlatformActivator PlatformActivator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core launcher Main basicRun Main java org eclipse core launcher Main Main java org eclipse core launcher Main main Main java</t>
  </si>
  <si>
    <t>Bug JRE libraries don work running application switching JRE libraries Preferences Java Installed JREs adding additional libraries running application newly libraries bootclasspath removing libraries</t>
  </si>
  <si>
    <t>Bug Classpath tree entries FULL path Verion Classpath tree entries FULL path jar resource file version jar Worse multiple jars party libraries resources zip common project properties dialog IMO showing full path jar resource</t>
  </si>
  <si>
    <t>Bug type local variables displayed Test Java java util Vector Test main String args Vector String Vector String System println breakpoint Launch debug breakpoint Variables view display Vector Vector display Vector String Vector</t>
  </si>
  <si>
    <t>Bug Nested type names correctly displayed Test Java java util Vector java util Set Test main String args Vector Set String Vector Set String System println breakpoint Launch debug mode breakpoint option qualified names Variables view displays Vector Vector Vector Set String Vector</t>
  </si>
  <si>
    <t>Bug pass properties files quick pass files today cleaned source lookup work progress touch pass message properties files remove unused strings missing</t>
  </si>
  <si>
    <t>Bug Progress indicator flashes console output build set breakpoint StatusLineManager update conditional breakpoint condition System println update launch target open text editor Ctrl Esc repeat progress indicator host flashes text output appears sluggish</t>
  </si>
  <si>
    <t>Bug ArrayOutOfBoundsException debug event dispatch</t>
  </si>
  <si>
    <t>Bug Remove Scrapbook toolbar button appears correctly place Scrapbook button toolbar group JDT Java Element creation toolbar actions plan remove action File menu</t>
  </si>
  <si>
    <t>Bug debug deprecated runtime code JDT debug plugins code Runtime newly deprecated attaching patch based eliminated deprecations informational rigorous testing</t>
  </si>
  <si>
    <t>Bug Snippet Display JavaSourceViewerConfiguration</t>
  </si>
  <si>
    <t>Bug Marker clicking ruler Build pasted content empty method clicked method place breakpoint exception dumped log org eclipse core internal resources ResourceException Marker org eclipse core internal resources Marker checkInfo Marker java org eclipse core internal resources Marker getType Marker java org eclipse jdt debug core JDIDebugModel lineBreakpointExists JDIDebugModel java org eclipse jdt internal debug actions ToggleBreakpointAdapter toggleLineBreakpoints ToggleBreakpointAdapter java org eclipse jdt internal debug actions ManageBreakpointRulerAction ManageBreakpointRulerAction java org eclipse texteditor AbstractRulerActionDelegate AbstractRulerActionDelegate java org eclipse internal PluginAction runWithEvent PluginAction java org eclipse internal PluginAction PluginAction java org eclipse texteditor AbstractTextEditor triggerAction AbstractTextEditor java org eclipse texteditor AbstractTextEditor mouseDoubleClick AbstractTextEditor java org eclipse swt widgets TypedListener handleEvent TypedListener java org eclipse swt widgets EventTable sendEvent EventTable java org eclipse swt widgets Widget sendEvent Widget java org eclipse swt widgets Display runDeferredEvents Display java org eclipse swt widgets Display readAndDispatch Display java org eclipse internal Workbench runEventLoop Workbench java org eclipse internal Workbench runUI Workbench java org eclipse internal Workbench createAndRunWorkbench Workbench java org eclipse PlatformUI createAndRunWorkbench PlatformUI java org eclipse internal ide IDEApplication IDEApplication java org eclipse core internal runtime PlatformActivator PlatformActivator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core launcher Main basicRun Main java org eclipse core launcher Main Main java org eclipse core launcher Main main Main java</t>
  </si>
  <si>
    <t>Bug variables Variables Change accept hex fails set</t>
  </si>
  <si>
    <t>Bug ClassCastException processing async thread queue Debugging horrible code exception Error Jun Exception processing async thread queue java lang ClassCastException org eclipse jdt internal debug eval ast instructions Instruction popValue Instruction java org eclipse jdt internal debug eval ast instructions PushFieldVariable execute PushFieldVariable java org eclipse jdt internal debug eval ast engine Interpreter execute Interpreter java org eclipse jdt internal debug eval ast engine ASTEvaluationEngine EvaluationRunnable ASTEvaluationEngine java org eclipse jdt internal debug core model JDIThread runEvaluation JDIThread java org eclipse jdt internal debug eval ast engine ASTEvaluationEngine EvalRunnable ASTEvaluationEngine java org eclipse jdt internal debug core model JDIThread ThreadJob JDIThread java org eclipse core internal jobs Worker Worker java Steps reproduce Debug WatchpointTest total main String args startThread startThread startThread String threadName Thread Thread Runnable WatchpointTest doHighschoolMath threadName start doHighschoolMath total breakpoint DebugView stack frames times alternating Note watches total discovered bug</t>
  </si>
  <si>
    <t>Bug VMDisconnectedException logged source lookup debug mode stepping code eclipse logged error Error logged Debug Core org eclipse debug core DebugException sun jdi VMDisconnectedException IOException Virtual Machine org eclipse jdi internal connect PacketSendManager sendPacket PacketSendManager java org eclipse jdi internal MirrorImpl requestVM MirrorImpl java org eclipse jdi internal MirrorImpl requestVM MirrorImpl java org eclipse jdi internal ThreadReferenceImpl frames ThreadReferenceImpl java org eclipse jdi internal ThreadReferenceImpl frame ThreadReferenceImpl java org eclipse jdt internal debug core model JDIThread getUnderlyingFrame JDIThread java org eclipse jdt internal debug core model JDIStackFrame getUnderlyingStackFrame JDIStackFrame java org eclipse jdt internal debug core model JDIStackFrame getSourcePath JDIStackFrame java org eclipse jdt launching sourcelookup containers JavaSourceLookupParticipant getSourceName JavaSourceLookupParticipant java org eclipse debug core sourcelookup AbstractSourceLookupParticipant findSourceElements AbstractSourceLookupParticipant java org eclipse debug core sourcelookup AbstractSourceLookupDirector SourceLookupQuery AbstractSourceLookupDirector java org eclipse core internal runtime InternalPlatform InternalPlatform java org eclipse core runtime Platform Platform java org eclipse debug core sourcelookup AbstractSourceLookupDirector doSourceLookup AbstractSourceLookupDirector java org eclipse debug core sourcelookup AbstractSourceLookupDirector getSourceElement AbstractSourceLookupDirector java org eclipse debug core sourcelookup AbstractSourceLookupDirector getSourceElement AbstractSourceLookupDirector java org eclipse debug internal views launch LaunchView lookupEditorInput LaunchView java org eclipse debug internal views launch LaunchView openEditorForStackFrame LaunchView java org eclipse debug internal views launch LaunchView showEditorForCurrentSelection LaunchView java org eclipse debug internal views launch LaunchView selectionChanged LaunchView java org eclipse jface viewers Viewer Viewer java org eclipse core internal runtime InternalPlatform InternalPlatform java org eclipse core runtime Platform Platform java org eclipse jface viewers Viewer fireSelectionChanged Viewer java org eclipse jface viewers StructuredViewer updateSelection StructuredViewer java org eclipse jface viewers StructuredViewer setSelection StructuredViewer java org eclipse debug internal views launch LaunchView autoExpand LaunchView java org eclipse debug internal views launch LaunchViewEventHandler doHandleSuspendThreadEvent LaunchViewEventHandler java org eclipse debug internal views launch LaunchViewEventHandler doHandleSuspendEvent LaunchViewEventHandler java org eclipse debug internal views launch LaunchViewEventHandler doHandleDebugEvents LaunchViewEventHandler java org eclipse debug internal views AbstractDebugEventHandler AbstractDebugEventHandler java org eclipse swt widgets RunnableLock RunnableLock java org eclipse swt widgets Synchronizer runAsyncMessages Synchronizer java org eclipse swt widgets Display runAsyncMessages Display java org eclipse swt widgets Display readAndDispatch Display java org eclipse internal Workbench runEventLoop Workbench java org eclipse internal Workbench runUI Workbench java org eclipse internal Workbench createAndRunWorkbench Workbench java org eclipse PlatformUI createAndRunWorkbench PlatformUI java org eclipse internal ide IDEApplication IDEApplication java org eclipse core internal runtime PlatformActivator PlatformActivator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core launcher Main basicRun Main java org eclipse core launcher Main Main java org eclipse core launcher Main main Main java Problems occurred invoking code plug org eclipse core runtime org eclipse debug core DebugException sun jdi VMDisconnectedException IOException Virtual Machine org eclipse jdi internal connect PacketSendManager sendPacket PacketSendManager java org eclipse jdi internal MirrorImpl requestVM MirrorImpl java org eclipse jdi internal MirrorImpl requestVM MirrorImpl java org eclipse jdi internal ThreadReferenceImpl frames ThreadReferenceImpl java org eclipse jdi internal ThreadReferenceImpl frame ThreadReferenceImpl java org eclipse jdt internal debug core model JDIThread getUnderlyingFrame JDIThread java org eclipse jdt internal debug core model JDIStackFrame getUnderlyingStackFrame JDIStackFrame java org eclipse jdt internal debug core model JDIStackFrame getSourcePath JDIStackFrame java org eclipse jdt launching sourcelookup containers JavaSourceLookupParticipant getSourceName JavaSourceLookupParticipant java org eclipse debug core sourcelookup AbstractSourceLookupParticipant findSourceElements AbstractSourceLookupParticipant java org eclipse debug core sourcelookup AbstractSourceLookupDirector SourceLookupQuery AbstractSourceLookupDirector java org eclipse core internal runtime InternalPlatform InternalPlatform java org eclipse core runtime Platform Platform java org eclipse debug core sourcelookup AbstractSourceLookupDirector doSourceLookup AbstractSourceLookupDirector java org eclipse debug core sourcelookup AbstractSourceLookupDirector getSourceElement AbstractSourceLookupDirector java org eclipse debug core sourcelookup AbstractSourceLookupDirector getSourceElement AbstractSourceLookupDirector java org eclipse debug internal views launch LaunchView lookupEditorInput LaunchView java org eclipse debug internal views launch LaunchView openEditorForStackFrame LaunchView java org eclipse debug internal views launch LaunchView showEditorForCurrentSelection LaunchView java org eclipse debug internal views launch LaunchView selectionChanged LaunchView java org eclipse jface viewers Viewer Viewer java org eclipse core internal runtime InternalPlatform InternalPlatform java org eclipse core runtime Platform Platform java org eclipse jface viewers Viewer fireSelectionChanged Viewer java org eclipse jface viewers StructuredViewer updateSelection StructuredViewer java org eclipse jface viewers StructuredViewer setSelection StructuredViewer java org eclipse debug internal views launch LaunchView autoExpand LaunchView java org eclipse debug internal views launch LaunchViewEventHandler doHandleSuspendThreadEvent LaunchViewEventHandler java org eclipse debug internal views launch LaunchViewEventHandler doHandleSuspendEvent LaunchViewEventHandler java org eclipse debug internal views launch LaunchViewEventHandler doHandleDebugEvents LaunchViewEventHandler java org eclipse debug internal views AbstractDebugEventHandler AbstractDebugEventHandler java org eclipse swt widgets RunnableLock RunnableLock java org eclipse swt widgets Synchronizer runAsyncMessages Synchronizer java org eclipse swt widgets Display runAsyncMessages Display java org eclipse swt widgets Display readAndDispatch Display java org eclipse internal Workbench runEventLoop Workbench java org eclipse internal Workbench runUI Workbench java org eclipse internal Workbench createAndRunWorkbench Workbench java org eclipse PlatformUI createAndRunWorkbench PlatformUI java org eclipse internal ide IDEApplication IDEApplication java org eclipse core internal runtime PlatformActivator PlatformActivator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core launcher Main basicRun Main java org eclipse core launcher Main Main java org eclipse core launcher Main main Main java</t>
  </si>
  <si>
    <t>Bug JDI JDWP enhancements varargs Enhance JDI client varargs http java sun docs guide jpda enhancements html varargs</t>
  </si>
  <si>
    <t>Bug Streams left open exception locations stream left open exception occurs</t>
  </si>
  <si>
    <t>Bug Don prompt main main selected eclipse build Select java compilation unit Explorer main method call main main classes click menu select Java Application expect dialog time asks user main selected method main avoid bringing redundant dialog</t>
  </si>
  <si>
    <t>Bug Add Filter step filtering broken Attempting define filter step filter work Hitting button realizes entry list editable disappears</t>
  </si>
  <si>
    <t>Bug Exception hyperlink conflicts stack trace exception hyperlinks stack trace hyperlinks conflict overlap Exception exists stack trace trace hperlink stack NullPointerException java appears exception hyperlink file link define exception hyperlink whitespace java lang NullPointerException java lang Throwable init Throwable java java lang Throwable init Throwable java java lang NullPointerException init NullPointerException java junit samples FloodConsole main FloodConsole java plugin xml exception pattern match regex JavaExceptionConsoleTracker subtract match length link exception</t>
  </si>
  <si>
    <t>Bug Pattern Matching independent IOConsole IOConsolePartitioner stream based consoles stack trace console reuse pattern matching rewrite Requires creation layer abstraction separate PatternMatching IOConsole</t>
  </si>
  <si>
    <t>Bug navigating ill formed stack trace stack trace console navigate stack trace fomatted properly copy pasted Bugzilla troublesome pasting trace console problems partial lines JavaWatchExpressionDelegate java hyperlink find source removing newline character create complete recalcualte hyperlinks java lang NullPointerException org eclipse jdt internal debug eval ast engine ASTInstructionCompiler containsALocalType ASTInstructionCompiler java org eclipse jdt internal debug eval ast engine ASTInstructionCompiler visit ASTInstructionCompiler java org eclipse jdt core dom MethodInvocation accept MethodInvocation java org eclipse jdt core dom ASTNode accept ASTNode java org eclipse jdt core dom ASTNode acceptChild ASTNode java org eclipse jdt core dom ReturnStatement accept ReturnStatement java org eclipse jdt core dom ASTNode accept ASTNode java org eclipse jdt core dom ASTNode acceptChildren ASTNode java org eclipse jdt core dom Block accept Block java org eclipse jdt core dom ASTNode accept ASTNode java org eclipse jdt core dom ASTNode acceptChild ASTNode java org eclipse jdt core dom MethodDeclaration accept MethodDeclaration java org eclipse jdt core dom ASTNode accept ASTNode java org eclipse jdt core dom ASTNode acceptChildren ASTNode java org eclipse jdt core dom TypeDeclaration accept TypeDeclaration java org eclipse jdt core dom ASTNode accept ASTNode java org eclipse jdt core dom ASTNode acceptChildren ASTNode java org eclipse jdt core dom CompilationUnit accept CompilationUnit java org eclipse jdt core dom ASTNode accept ASTNode java org eclipse jdt internal debug eval ast engine ASTEvaluationEngine createExpressionFromAST ASTEvaluationEngine java org eclipse jdt internal debug eval ast engine ASTEvaluationEngine getCompiledExpression ASTEvaluationEngine java org eclipse jdt internal debug eval ast engine ASTEvaluationEngine evaluate ASTEvaluationEngine java org eclipse jdt internal debug JavaWatchExpressionDelegate EvaluationRunnable JavaWatchExpressionDelegate java org eclipse jdt internal debug core model JDIThread ThreadJob JDIThread java org eclipse core internal jobs Worker Worker java</t>
  </si>
  <si>
    <t>Bug user monitor info unavailable inform user monitor target selected Monitor Options dialog launch target support don check box dialog select option view drop menu</t>
  </si>
  <si>
    <t>Bug test failure testSimpleLineCounter occasion test failure occurs Linux frequently failure running locally Mac Wrong number lines output expected junit framework AssertionFailedError Wrong number lines output expected org eclipse jdt debug tests core LineTrackerTests testSimpleLineCounter LineTrackerTests java sun reflect NativeMethodAccessorImpl invoke Method sun reflect NativeMethodAccessorImpl invoke NativeMethodAccessorImpl java sun reflect DelegatingMethodAccessorImpl invoke DelegatingMethodAccessorImpl java org eclipse jdt debug tests DebugSuite DebugSuite java java lang Thread Thread java</t>
  </si>
  <si>
    <t>Bug Variable assignment type mismatch bug debugger type safe assignments assign Object Vector don</t>
  </si>
  <si>
    <t>Bug Detail formatter fails simple build set breakpoint MenuManager isVisible start IDE breakpoint hit add detail formatter MenuManager getId Detail formatter error Unable retrieve correct enclosing instance point nested classes involved</t>
  </si>
  <si>
    <t>Bug Link exception console Note matter defined main link popup Core Debug bug Output running application Exception thread main java lang Error init java main java Clicking init java popup error Source Error main String args Tested versions Windows stable stable Version Build</t>
  </si>
  <si>
    <t>Bug NPE JavaLogicalStructures bug NPE generated preference open Java apps launch debug mode ENTRY org eclipse core runtime MESSAGE Problems occurred invoking code plug org eclipse core runtime STACK java lang NullPointerException org eclipse jdt internal debug core logicalstructures JavaLogicalStructures getJavaLogicalStructures JavaLogicalStructures java org eclipse jdt internal debug JavaLogicalStructuresPreferencePage LogicalStructuresListViewerContentProvider init JavaLogicalStructuresPreferencePage java org eclipse jdt internal debug JavaLogicalStructuresPreferencePage createContents JavaLogicalStructuresPreferencePage java org eclipse jface preference PreferencePage createControl PreferencePage java org eclipse jface preference PreferencePage createControl PreferencePage java org eclipse internal dialogs WorkbenchPreferenceDialog createPageControl WorkbenchPreferenceDialog java org eclipse jface preference PreferenceDialog PreferenceDialog java org eclipse core internal runtime InternalPlatform InternalPlatform java org eclipse core runtime Platform Platform java org eclipse jface preference PreferenceDialog showPage PreferenceDialog java org eclipse internal dialogs WorkbenchPreferenceDialog showPage WorkbenchPreferenceDialog java org eclipse jface preference PreferenceDialog selectionChanged PreferenceDialog java org eclipse jface viewers StructuredViewer StructuredViewer java org eclipse core internal runtime InternalPlatform InternalPlatform java org eclipse core runtime Platform Platform java org eclipse jface viewers StructuredViewer firePostSelectionChanged StructuredViewer java org eclipse jface viewers StructuredViewer handlePostSelect StructuredViewer java org eclipse jface viewers StructuredViewer widgetSelected StructuredViewer java org eclipse jface util OpenStrategy firePostSelectionEvent OpenStrategy java org eclipse jface util OpenStrategy access OpenStrategy java org eclipse jface util OpenStrategy OpenStrategy java org eclipse swt widgets RunnableLock RunnableLock java org eclipse swt widgets Synchronizer runAsyncMessages Synchronizer java</t>
  </si>
  <si>
    <t>Bug Inspect action variables view</t>
  </si>
  <si>
    <t>Bug Exception breakpoints persisted start workspace exception breakpoints missing</t>
  </si>
  <si>
    <t>Bug NPE suspending attempting step system thread Suspend Select SignalDispatcher thread Hit step code assumes top stack frame java lang NullPointerException org eclipse jdt internal debug core model JDIThread StepHandler step JDIThread java org eclipse jdt internal debug core model JDIThread stepReturn JDIThread java org eclipse debug internal actions StepReturnActionDelegate stepAction StepReturnActionDelegate java org eclipse debug internal actions StepActionDelegate doAction StepActionDelegate java org eclipse debug internal actions ControlActionDelegate ControlActionDelegate java org eclipse swt custom BusyIndicator showWhile BusyIndicator java org eclipse debug internal actions ControlActionDelegate ControlActionDelegate java org eclipse debug internal actions ControlActionDelegate ControlActionDelegate java org eclipse internal PluginAction runWithEvent PluginAction java org eclipse jface action ActionContributionItem handleWidgetSelection ActionContributionItem java org eclipse jface action ActionContributionItem handleWidgetEvent ActionContributionItem java org eclipse jface action ActionContributionItem access ActionContributionItem java org eclipse jface action ActionContributionItem ActionListener handleEvent ActionContributionItem java org eclipse swt widgets EventTable sendEvent EventTable java org eclipse swt widgets Widget notifyListeners Widget java org eclipse swt widgets Display runDeferredEvents Display java org eclipse swt widgets Display readAndDispatch Display java org eclipse internal Workbench runEventLoop Workbench java org eclipse internal Workbench Workbench java org eclipse core internal boot InternalBootLoader InternalBootLoader java org eclipse core boot BootLoader BootLoader java SlimLauncher main SlimLauncher java</t>
  </si>
  <si>
    <t>Bug NPE validating breakpoint location Unsure triggered binding java lang NullPointerException org eclipse jdt internal debug actions ValidBreakpointLocationLocator visit ValidBreakpointLocationLocator java org eclipse jdt core dom Assignment accept Assignment java org eclipse jdt core dom ASTNode accept ASTNode java org eclipse jdt core dom ASTNode acceptChild ASTNode java org eclipse jdt core dom ExpressionStatement accept ExpressionStatement java org eclipse jdt core dom ASTNode accept ASTNode java org eclipse jdt core dom ASTNode acceptChildren ASTNode java org eclipse jdt core dom Block accept Block java org eclipse jdt core dom ASTNode accept ASTNode java org eclipse jdt internal debug actions ValidBreakpointLocationLocator visit ValidBreakpointLocationLocator java org eclipse jdt core dom MethodDeclaration accept MethodDeclaration java org eclipse jdt core dom ASTNode accept ASTNode java org eclipse jdt internal debug actions ValidBreakpointLocationLocator visit ValidBreakpointLocationLocator java org eclipse jdt core dom TypeDeclaration accept TypeDeclaration java org eclipse jdt core dom ASTNode accept ASTNode java org eclipse jdt core dom ASTNode acceptChildren ASTNode java org eclipse jdt core dom CompilationUnit accept CompilationUnit java org eclipse jdt core dom ASTNode accept ASTNode java org eclipse jdt internal debug actions BreakpointLocationVerifierJob BreakpointLocationVerifierJob java org eclipse core internal jobs Worker Worker java</t>
  </si>
  <si>
    <t>Bug evaluation Evaluations create compiled expression thread evaluate methods IEvaluationEngine create compiled expressions thread performing evaluation asynchronously evaluation processing asynchronously</t>
  </si>
  <si>
    <t>Bug Debugger dialog breakpoint hit NPE log single breakpoint hit dialog picture NPEs written log build unusable SESSION eclipse buildId java version java vendor Sun Microsystems BootLoader constants win ARCH win Framework arguments update keyring eclipse keyring application org eclipse ide workbench showlocation Command arguments update keyring eclipse keyring application org eclipse ide workbench showlocation data eclipse workspaces Development plugins ENTRY org eclipse debug core MESSAGE Exception processing debug async queue SUBENTRY org eclipse debug core MESSAGE Exception processing debug async queue STACK java lang NullPointerException org eclipse jdt internal debug monitors JavaMonitorThread update JavaMonitorThread java org eclipse jdt internal debug monitors JavaMonitorThread getContendedMonitor JavaMonitorThread java org eclipse jdt internal debug monitors ThreadMonitorManager DetectDeadlock ThreadMonitorManager java org eclipse debug core DebugPlugin AsynchJob DebugPlugin java org eclipse core internal jobs Worker Worker java ENTRY org eclipse debug core MESSAGE Exception processing debug async queue SUBENTRY org eclipse debug core MESSAGE Exception processing debug async queue STACK java lang NullPointerException org eclipse jdt internal debug monitors JavaMonitorThread update JavaMonitorThread java org eclipse jdt internal debug monitors JavaMonitorThread refresh JavaMonitorThread java org eclipse jdt internal debug monitors ThreadMonitorManager RefreshAndDetectDeadlock ThreadMonitorManager java org eclipse debug core DebugPlugin AsynchJob DebugPlugin java org eclipse core internal jobs Worker Worker java ENTRY org eclipse debug core MESSAGE Exception processing debug async queue SUBENTRY org eclipse debug core MESSAGE Exception processing debug async queue STACK java lang NullPointerException org eclipse jdt internal debug monitors JavaMonitorThread update JavaMonitorThread java org eclipse jdt internal debug monitors JavaMonitorThread refresh JavaMonitorThread java org eclipse jdt internal debug monitors ThreadMonitorManager RefreshAndDetectDeadlock ThreadMonitorManager java org eclipse debug core DebugPlugin AsynchJob DebugPlugin java org eclipse core internal jobs Worker Worker java ENTRY org eclipse debug core MESSAGE Exception processing debug async queue SUBENTRY org eclipse debug core MESSAGE Exception processing debug async queue STACK java lang NullPointerException org eclipse jdt internal debug monitors JavaMonitorThread update JavaMonitorThread java org eclipse jdt internal debug monitors JavaMonitorThread refresh JavaMonitorThread java org eclipse jdt internal debug monitors ThreadMonitorManager RefreshAndDetectDeadlock ThreadMonitorManager java org eclipse debug core DebugPlugin AsynchJob DebugPlugin java org eclipse core internal jobs Worker Worker java ENTRY org eclipse debug core MESSAGE Exception processing debug async queue SUBENTRY org eclipse debug core MESSAGE Exception processing debug async queue STACK java lang NullPointerException org eclipse jdt internal debug monitors JavaMonitorThread update JavaMonitorThread java org eclipse jdt internal debug monitors JavaMonitorThread refresh JavaMonitorThread java org eclipse jdt internal debug monitors ThreadMonitorManager RefreshAndDetectDeadlock ThreadMonitorManager java org eclipse debug core DebugPlugin AsynchJob DebugPlugin java org eclipse core internal jobs Worker Worker java ENTRY org eclipse debug core MESSAGE Problems occurred invoking code plug org eclipse debug core STACK java lang NullPointerException org eclipse jdt internal debug monitors ThreadMonitorManager clean ThreadMonitorManager java org eclipse jdt internal debug monitors ThreadMonitorManager handleDebugTargetTerminate ThreadMonitorManager java org eclipse jdt internal debug monitors ThreadMonitorManager handleDebugEvents ThreadMonitorManager java org eclipse debug core DebugPlugin EventNotifier DebugPlugin java org eclipse core internal runtime InternalPlatform InternalPlatform java org eclipse core runtime Platform Platform java org eclipse debug core DebugPlugin EventNotifier dispatch DebugPlugin java org eclipse debug core DebugPlugin EventDispatchJob DebugPlugin java org eclipse core internal jobs Worker Worker java ENTRY org eclipse debug core MESSAGE exception occurred dispatching debug events STACK java lang NullPointerException org eclipse jdt internal debug monitors ThreadMonitorManager clean ThreadMonitorManager java org eclipse jdt internal debug monitors ThreadMonitorManager handleDebugTargetTerminate ThreadMonitorManager java org eclipse jdt internal debug monitors ThreadMonitorManager handleDebugEvents ThreadMonitorManager java org eclipse debug core DebugPlugin EventNotifier DebugPlugin java org eclipse core internal runtime InternalPlatform InternalPlatform java org eclipse core runtime Platform Platform java org eclipse debug core DebugPlugin EventNotifier dispatch DebugPlugin java org eclipse debug core DebugPlugin EventDispatchJob DebugPlugin java org eclipse core internal jobs Worker Worker java ENTRY org eclipse debug core MESSAGE Exception processing debug async queue SUBENTRY org eclipse debug core MESSAGE Exception processing debug async queue STACK java lang NullPointerException org eclipse jdt internal debug monitors JavaMonitorThread update JavaMonitorThread java org eclipse jdt internal debug monitors JavaMonitorThread refresh JavaMonitorThread java org eclipse jdt internal debug monitors ThreadMonitorManager RefreshAndDetectDeadlock ThreadMonitorManager java org eclipse debug core DebugPlugin AsynchJob DebugPlugin java org eclipse core internal jobs Worker Worker java</t>
  </si>
  <si>
    <t>Bug Cipher getInstance fails JRE system libraries running java application Eclipse Debug code requesting Cipher object Cipher getInstance fail JRE configured Window Preferences Java Installed JREs jre Edit system libraries code produce error main String args Cipher Cipher getInstance DES ECB NoPadding SunJCE Cipher getInstance DES ECB NoPadding System println JCE NoSuchAlgorithmException printStackTrace NoSuchProviderException printStackTrace NoSuchPaddingException printStackTrace system libraries works problems configuration JRE system libraries switched produces stack dump Exception thread main java lang SecurityException JCE authenticate provider SunJCE javax crypto Cipher getInstance DashoA javax crypto Cipher getInstance DashoA TestCaseJCE main TestCaseJCE java Caused java util jar JarException bootclasspath javax crypto SunJCE DashoA javax crypto SunJCE DashoA javax crypto SunJCE DashoA discovered caused JRE setting placing jar files lib ext directory bootclasspath system libraries switched includes SUN JCE provider sunjce provider jar verification JCE provider fails located bootclasspath problem easily solved removing sunjce provider jar list JRE jar files code runs problems opinion settings importing JRE Eclipse changed include sunjce provider jar argue switching system libraries typically source code attached JRE jar files including lib ext files automatically Eclipse discovered problem running Windows platform expect problem platform independent assigned problem wrong component correct component fitting problem</t>
  </si>
  <si>
    <t>Bug Compilation error breakpoints showing breakpoints view Summary</t>
  </si>
  <si>
    <t>Bug API CHANGE event CHANGE event detail codes usable element fires change event update label label changed children target</t>
  </si>
  <si>
    <t>Bug Drop frame failed evaluation message error dialog evaluation flag cleared build ifx set breakpoint FiltersAction clicked Filters button target Problems view breakpoint hit evaluated Display getDefault beep set breakpoint beep method evaluated expression breakpoint hit evaluating beep method MessageBeep told nested evaluations fair nested stepped MessageBeep call method frame beep showing Drop Frame blank error dialog details pane details Unable pop selected stack frame invalid frame thread resumed exact wording thread resumed selected frame showing Debug view resumed paused FiltersAction resumed pressed Filters button breakpoint FiltersAction hit evaluating Display getDefault beep told nested evaluations wrong fully resumed evaluation</t>
  </si>
  <si>
    <t>Bug debugging extremally slow latest performance problem debug launch junit workspace debug mode waited minutes worked time waited launched slow</t>
  </si>
  <si>
    <t>Bug api add missing tags API cycles HEAD random probe field IDebugUIConstants PROCESS CONSOLE TYPE missing tag committers keeping time review API Debug plug ins ensure tagged properly</t>
  </si>
  <si>
    <t>Bug java lang ArrayIndexOutOfBoundsException ConsoleDocumentAdapter org eclipse swt SWTException Failed execute runnable java lang ArrayIndexOutOfBoundsException org eclipse swt SWT error SWT java org eclipse swt SWT error SWT java org eclipse swt widgets Synchronizer runAsyncMessages Synchronizer java org eclipse swt widgets Display runAsyncMessages Display java org eclipse swt widgets Display readAndDispatch Display java org eclipse jdt debug tests DebugSuite DebugSuite java org eclipse jdt internal junit runner RemoteTestRunner runTests RemoteTestRunner java org eclipse jdt internal junit runner RemoteTestRunner RemoteTestRunner java org eclipse pde internal junit runtime RemotePluginTestRunner main RemotePluginTestRunner java org eclipse pde internal junit runtime UITestApplication UITestApplication java org eclipse swt widgets RunnableLock RunnableLock java org eclipse swt widgets Synchronizer runAsyncMessages Synchronizer java org eclipse swt widgets Display runAsyncMessages Display java org eclipse swt widgets Display readAndDispatch Display java org eclipse internal Workbench runEventLoop Workbench java org eclipse internal Workbench runUI Workbench java org eclipse internal Workbench createAndRunWorkbench Workbench java org eclipse PlatformUI createAndRunWorkbench PlatformUI java org eclipse internal ide IDEApplication IDEApplication java org eclipse pde internal junit runtime UITestApplication UITestApplication java org eclipse core internal runtime PlatformActivator PlatformActivator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core launcher Main invokeFramework Main java org eclipse core launcher Main basicRun Main java org eclipse core launcher Main Main java org eclipse core launcher Main main Main java Caused java lang ArrayIndexOutOfBoundsException org eclipse internal console ConsoleDocumentAdapter repairLines ConsoleDocumentAdapter java org eclipse internal console ConsoleDocumentAdapter documentChanged ConsoleDocumentAdapter java org eclipse jface text AbstractDocument doFireDocumentChanged AbstractDocument java org eclipse jface text AbstractDocument doFireDocumentChanged AbstractDocument java org eclipse jface text AbstractDocument doFireDocumentChanged AbstractDocument java org eclipse jface text AbstractDocument fireDocumentChanged AbstractDocument java org eclipse jface text AbstractDocument replace AbstractDocument java org eclipse jface text AbstractDocument replace AbstractDocument java org eclipse internal console ConsoleDocument replace ConsoleDocument java org eclipse internal console IOConsolePartitioner IOConsolePartitioner java org eclipse swt widgets RunnableLock RunnableLock java org eclipse swt widgets Synchronizer runAsyncMessages Synchronizer java</t>
  </si>
  <si>
    <t>Bug Timeout exceptions produce timeout exceptions stepping method logical structure displayed Vector Stepping start update step problem holding step key flooding target requests views attempting update step starts</t>
  </si>
  <si>
    <t>Bug Unable change source attachment JRE jar Installed JREs pref select JRE Edit deselect system libraries Edit source attachment Press dismiss dialogs open insect source attachment</t>
  </si>
  <si>
    <t>Bug Exception renaming project shared config rename project shared launch configuration exception org eclipse core runtime CoreException Unable generate memento VectorTesting shared file exist org eclipse debug internal core LaunchConfiguration getMemento LaunchConfiguration java org eclipse debug internal launchConfigurations LaunchConfigurationManager createEntry LaunchConfigurationManager java org eclipse debug internal launchConfigurations LaunchConfigurationManager getHistoryAsXML LaunchConfigurationManager java org eclipse debug internal launchConfigurations LaunchConfigurationManager persistLaunchHistory LaunchConfigurationManager java org eclipse debug internal launchConfigurations LaunchHistory save LaunchHistory java org eclipse debug internal launchConfigurations LaunchHistory launchConfigurationRemoved LaunchHistory java org eclipse debug internal core LaunchManager ConfigurationNotifier LaunchManager java org eclipse core internal runtime InternalPlatform InternalPlatform java org eclipse core runtime Platform Platform java org eclipse debug internal core LaunchManager ConfigurationNotifier notify LaunchManager java org eclipse debug internal core LaunchManager launchConfigurationDeleted LaunchManager java org eclipse debug internal core LaunchManager LaunchManagerVisitor visit LaunchManager java org eclipse core internal events ResourceDelta accept ResourceDelta java org eclipse core internal events ResourceDelta accept ResourceDelta java org eclipse core internal events ResourceDelta accept ResourceDelta java org eclipse core internal events ResourceDelta accept ResourceDelta java org eclipse debug internal core LaunchManager resourceChanged LaunchManager java org eclipse core internal events NotificationManager NotificationManager java org eclipse core internal runtime InternalPlatform InternalPlatform java org eclipse core runtime Platform Platform java org eclipse core internal events NotificationManager notify NotificationManager java org eclipse core internal events NotificationManager broadcastChanges NotificationManager java org eclipse core internal resources Workspace broadcastPostChange Workspace java org eclipse core internal resources Workspace checkpoint Workspace java org eclipse ltk core refactoring PerformChangeOperation PerformChangeOperation java org eclipse core internal resources Workspace Workspace java org eclipse core internal resources Workspace Workspace java org eclipse ltk core refactoring PerformChangeOperation executeChange PerformChangeOperation java org eclipse ltk internal refactoring UIPerformChangeOperation access UIPerformChangeOperation java org eclipse ltk internal refactoring UIPerformChangeOperation UIPerformChangeOperation java org eclipse core internal runtime InternalPlatform InternalPlatform java org eclipse core runtime Platform Platform java org eclipse ltk internal refactoring UIPerformChangeOperation UIPerformChangeOperation java org eclipse swt widgets RunnableLock RunnableLock java org eclipse swt widgets Synchronizer runAsyncMessages Synchronizer java org eclipse swt widgets Display runAsyncMessages Display java org eclipse swt widgets Display readAndDispatch Display java org eclipse jface operation ModalContext ModalContextThread block ModalContext java org eclipse jface operation ModalContext ModalContext java org eclipse ltk internal refactoring RefactoringWizardDialog RefactoringWizardDialog java org eclipse ltk refactoring RefactoringWizard internalPerformFinish RefactoringWizard java org eclipse ltk refactoring UserInputWizardPage performFinish UserInputWizardPage java org eclipse ltk refactoring RefactoringWizard performFinish RefactoringWizard java org eclipse ltk internal refactoring RefactoringWizardDialog okPressed RefactoringWizardDialog java org eclipse jface dialogs Dialog buttonPressed Dialog java org eclipse jface dialogs Dialog widgetSelected Dialog java org eclipse swt widgets TypedListener handleEvent TypedListener java org eclipse swt widgets EventTable sendEvent EventTable java org eclipse swt widgets Widget sendEvent Widget java org eclipse swt widgets Display runDeferredEvents Display java org eclipse swt widgets Display readAndDispatch Display java org eclipse jface window Window runEventLoop Window java org eclipse jface window Window open Window java org eclipse ltk refactoring RefactoringWizardOpenOperation RefactoringWizardOpenOperation java org eclipse swt custom BusyIndicator showWhile BusyIndicator java org eclipse ltk refactoring RefactoringWizardOpenOperation RefactoringWizardOpenOperation java org eclipse jdt internal refactoring actions RefactoringStarter activate RefactoringStarter java org eclipse jdt internal refactoring UserInterfaceStarter activate UserInterfaceStarter java org eclipse jdt internal refactoring reorg RenameUserInterfaceStarter activa RenameUserInterfaceStarter java org eclipse jdt refactoring RenameSupport openDialog RenameSupport java org eclipse jdt internal corext refactoring RefactoringExecutionStarter startRe nameRefactoring RefactoringExecutionStarter java org eclipse jdt internal refactoring actions RenameJavaElementAction RenameJavaElementAction java org eclipse jdt internal refactoring actions RenameJavaElementAction RenameJavaElementAction java org eclipse jdt actions RenameAction RenameAction java org eclipse jdt actions SelectionDispatchAction dispatchRun SelectionDispatchAction java org eclipse jdt actions SelectionDispatchAction SelectionDispatchAction java org eclipse jface action Action runWithEvent Action java org eclipse jface action ActionContributionItem handleWidgetSelection ActionContributionItem java org eclipse jface action ActionContributionItem access ActionContributionItem java org eclipse jface action ActionContributionItem handleEvent ActionContributionItem java org eclipse swt widgets EventTable sendEvent EventTable java org eclipse swt widgets Widget sendEvent Widget java org eclipse swt widgets Display runDeferredEvents Display java org eclipse swt widgets Display readAndDispatch Display java org eclipse internal Workbench runEventLoop Workbench java org eclipse internal Workbench runUI Workbench java org eclipse internal Workbench createAndRunWorkbench Workbench java org eclipse PlatformUI createAndRunWorkbench PlatformUI java org eclipse internal ide IDEApplication IDEApplication java org eclipse core internal runtime PlatformActivator PlatformActivator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NativeMethodAccessorImpl invoke NativeMethodAccessorImpl java sun reflect DelegatingMethodAccessorImpl invoke DelegatingMethodAccessorImpl java java lang reflect Method invoke Method java org eclipse core launcher Main invokeFramework Main java org eclipse core launcher Main basicRun Main java org eclipse core launcher Main Main java org eclipse core launcher Main main Main java</t>
  </si>
  <si>
    <t>Bug rebuild returns Eclipse Clean install workspace Turn autobuild Add org eclipse swt workspace Copy classpath motif classpath Turn autobuild Progress dialog proceeds closes wwaux reports process consuming memory</t>
  </si>
  <si>
    <t>Bug Action icon inconsistencies debugger approaches icon depending action consistent plan matches proposed workbench remove action icon launch view breakpoint view launch view action color enabled breakpoints view color hovers action prefer showing color action active easy action active hover</t>
  </si>
  <si>
    <t>Bug click work strings scrapbook Build scrapbook enter System getProperty separator click quotes works java editor</t>
  </si>
  <si>
    <t>Bug Evaluation context superclass fails resolve instvar subclass Debug breakpoint VectorTest testCapacity Thread main Suspended breakpoint VectorTest VectorTest testCapacity NativeMethodAccessorImpl invoke Method Object Object method NativeMethodAccessorImpl invoke Object Object DelegatingMethodAccessorImpl invoke Object Object Method invoke Object Object VectorTest TestCase runTest VectorTest TestCase runBare TestResult protect TestResult runProtected Test Protectable TestResult TestCase VectorTest TestCase TestResult TestSuite runTest Test TestResult TestSuite TestResult TestRunner doRun Test TestRunner doRun Test TestRunner Test VectorTest main String Select stack frame stack VectorTest TestCase runTest eval fEmpty Evaluation failed Reason fEmpty resolved eval works top frame eval declaring type source receiving type</t>
  </si>
  <si>
    <t>Bug Browse plugin editor init actual Click Browse button Overview plugin editor dialog empty initialzied actual file</t>
  </si>
  <si>
    <t>Bug Feature xml editor editing included features Start eclipse Create plugin Small feature SmallFeature Small plugin Create feature LargeFeature plugins Included Features tab LargeFeature add SmallFeature Note change version number SmallFeature Included Features tab</t>
  </si>
  <si>
    <t>Bug Dups Eclipse ClassLoader getResources String running runtime workspace EclipseClassLoader getResources String returns duplicate files plugin jarfiles jar files listed manifest Bundle ClassPath entry plugin xml library element Steps reproduce create plugin project add jar file txt entry project add jar plugin runtime classpath plugin manifest editor update plugin classpath jar java build path add code counts number entries returned getClass getClassLoader getResources file txt start eclipse application getResources returns entries eclipse adds jar plugin classpath regular OSGi classpath entry development entry</t>
  </si>
  <si>
    <t>Bug Error project creation manifest file created classpath reproduce Windows plug project creation wizard Plug content enter classpath abc jar Click Finish project created manifest file project resource editor attempts open manifest file message displayed File project META INF MANIFEST exist allowed jar validation needed prevent wizard</t>
  </si>
  <si>
    <t>Bug Exporting plug leaves file javaCompiler args Export plug File Export Deployable plug ins fragments plug root folder file called javaCompiler args generated refresh file created metadata area removed project export</t>
  </si>
  <si>
    <t>Bug Organize Manifest detect remove exported bundles organize manifest clean org eclipse jface txt META INF MANIFEST rev correctly remove SWT bundle required leaves commands bundle exported JFace</t>
  </si>
  <si>
    <t>Bug Unable add extra dependencies RCP project creating eclipse RCP application runs great add dependency org eclipse forms org hibernate eclipse examples noticed bugs testing application noet start log entry SESSION eclipse buildId unknown java version java vendor Sun Microsystems BootLoader constants win ARCH win Framework arguments application test application pdelaunch Command arguments application test application data java runtime EclipseApplication dev file java workspace metadata plugins org eclipse pde core Eclipse Application dev properties pdelaunch win win arch ENTRY org eclipse osgi MESSAGE Bundle initial reference file java workspace test resolved SUBENTRY org eclipse osgi MESSAGE Missing required bundle org eclipse forms ENTRY org eclipse osgi MESSAGE Application error STACK java lang RuntimeException Application test application registry applications org eclipse core internal runtime PlatformActivator PlatformActivator java org eclipse core runtime adaptor EclipseStarter EclipseStarter java org eclipse core runtime adaptor EclipseStarter EclipseStarter java sun reflect NativeMethodAccessorImpl invoke Method sun reflect NativeMethodAccessorImpl invoke Unknown Source sun reflect DelegatingMethodAccessorImpl invoke Unknown Source java lang reflect Method invoke Unknown Source org eclipse core launcher Main invokeFramework Main java org eclipse core launcher Main basicRun Main java org eclipse core launcher Main Main java org eclipse core launcher Main main Main java ENTRY org eclipse osgi MESSAGE Bundle initial reference file java workspace test resolved SUBENTRY org eclipse osgi MESSAGE Missing required bundle org eclipse forms eclipse wtp myeclipse virgin eclipse changed changed decent rcp app moment machine note work shortly major changed notable difference laptop machine windows google</t>
  </si>
  <si>
    <t>Bug NPE org eclipse pde internal editor plugin DependencyManagementSection NPE press Add button Automated Management Dependencies happen time Bug ocurred exception java lang NullPointerException org eclipse pde internal editor plugin DependencyManagementSection getAvailablePlugins DependencyManagementSection java org eclipse pde internal editor plugin DependencyManagementSection handleNew DependencyManagementSection java org eclipse pde internal editor plugin DependencyManagementSection buttonSelected DependencyManagementSection java org eclipse pde internal editor TableSection PartAdapter buttonSelected TableSection java org eclipse pde internal parts SharedPartWithButtons SelectionHandler buttonSelected SharedPartWithButtons java org eclipse pde internal parts SharedPartWithButtons SelectionHandler widgetSelected SharedPartWithButtons java org eclipse swt widgets TypedListener handleEvent TypedListener java org eclipse swt widgets EventTable sendEvent EventTable java org eclipse swt widgets Widget sendEvent Widget java org eclipse swt widgets Display runDeferredEvents Display java org eclipse swt widgets Display readAndDispatch Display java org eclipse internal Workbench runEventLoop Workbench java org eclipse internal Workbench runUI Workbench java org eclipse internal Workbench createAndRunWorkbench Workbench java org eclipse PlatformUI createAndRunWorkbench PlatformUI java org eclipse internal ide IDEApplication IDEApplication java org eclipse core internal runtime PlatformActivator PlatformActivator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core launcher Main invokeFramework Main java org eclipse core launcher Main basicRun Main java org eclipse core launcher Main Main java org eclipse core launcher Main main Main java</t>
  </si>
  <si>
    <t>Bug Adding Imported Provide Version Eclipse Imported manifest editor cumbersome choose click Properties set version nicer click Add button choose version automatically set chosen version Properties button rare Additionally click Properties button nice Minimum Version field automatically populated version visible common</t>
  </si>
  <si>
    <t>Bug Dependecy Analysis side edit plugin xml file attached file</t>
  </si>
  <si>
    <t>Bug Template perspectives extension point created template perspectives extension point concerns themed sample perspective Release Engineering accomplish hardcoded view sample code abstain hardcoded values allowed bit depth template options hardcoded values theme provide template interesting Remove hardcoded values stick view constants adjust template decription</t>
  </si>
  <si>
    <t>Bug PDE resolve translated names plugins directory format plug ins view plug ins directory format target platform tag properties file</t>
  </si>
  <si>
    <t>Bug Extra Dependency preforming step PDE Scenarios extra plugin dependency org eclipse jface match description org eclipse core runtime org eclipse required plug ins</t>
  </si>
  <si>
    <t>Bug Create template OSGi service bundle template Equinox OSGi service</t>
  </si>
  <si>
    <t>Bug AbstractModel update NLResourceHelper bundle localization bundle localization NLS wizard bundle Bundle Localization underlying bundle AbstractModel update NLResourceHelper BundleErrorReporter reports missing nls wrong properties file change</t>
  </si>
  <si>
    <t>Bug Dependency Management projects targeting OSGi Dependency Management preference Require Bundle adding bundles Manifest Plug project targeting OSGi framework dependency management</t>
  </si>
  <si>
    <t>Bug PDE Tools Open Manifest difference PDE Tools Organize Manifest PDE Tools Organize Manifests opening MANIFEST simply remove</t>
  </si>
  <si>
    <t>Bug Amnesia opening manifest JARd plug plug ins view click plug represented blue icon children Observe manifest file plug open good Turn tab tab close editor repeat observed behavior editor opens Overview tab expected behavior editor opens tab</t>
  </si>
  <si>
    <t>Bug Manifest Editor plugin xml source editor syntax coloring confused jdt plugin xml declaration key sequence contextId org eclipse jdt javaEditorScope commandId org eclipse jdt edit text java remove block comment schemeId org eclipse defaultAcceleratorConfiguration Syntax coloring broken String literals rendered tags vice versa</t>
  </si>
  <si>
    <t>Bug PDE Locks adding ton required plugins sweet time CURRENT Add ton deps Watch PDE lock cry girl EXPECTED Add ton deps Watch PDE process responsiveness sweet time</t>
  </si>
  <si>
    <t>Bug Combo box lose cursor Linux cursor disappear tabbing Linux PDE Feature editor Dependencies Dependencies Properties Product Editor main common contributing factor user tabbing text box field combo field cursor disappears tab order fine Windows PDE special editors suggested open bug forms incorrect redirect bug fit</t>
  </si>
  <si>
    <t>Bug Plug wizard resizes full screen height Plug Export wizard resizes full screen height plug wizard select plug ins fragments wizard expands full screen height manually resize dialog futile time huge</t>
  </si>
  <si>
    <t>Bug Organize Manifests adds settings META INF Export Organize Manifests adds settings META INF Export reproduce apply action org junit</t>
  </si>
  <si>
    <t>Bug Vertical layout weird Extensions Extensions Extension Points plug manifest editor toolbar buttons top toggle orientation horizontal vertical vertical orientation weird Extensions Body Text removing buttons horizontal orientation desirable setting</t>
  </si>
  <si>
    <t>Bug Change order fields extensions extension selected Extensions plug editor fields Point Point required attribute listed</t>
  </si>
  <si>
    <t>Bug Remove deprecations plugin xml plugin xml org eclipse pde plug deprecations org eclipse propertyPages extension point schema</t>
  </si>
  <si>
    <t>Bug NPE opening context menu site xml editor source NPE open context menu site xml editor source java lang NullPointerException org eclipse pde internal editor PDESourcePage editorContextMenuAboutToShow PDESourcePage java org eclipse texteditor AbstractTextEditor menuAboutToShow AbstractTextEditor java org eclipse jface action MenuManager fireAboutToShow MenuManager java org eclipse jface action MenuManager handleAboutToShow MenuManager java org eclipse jface action MenuManager access MenuManager java org eclipse jface action MenuManager menuShown MenuManager java org eclipse swt widgets TypedListener handleEvent TypedListener java org eclipse swt widgets EventTable sendEvent EventTable java org eclipse swt widgets Widget sendEvent Widget java org eclipse swt widgets Widget sendEvent Widget java org eclipse swt widgets Widget sendEvent Widget java org eclipse swt widgets Control INITMENUPOPUP Control java org eclipse swt widgets Control windowProc Control java org eclipse swt widgets Decorations windowProc Decorations java org eclipse swt widgets Shell windowProc Shell java org eclipse swt widgets Display windowProc Display java org eclipse swt internal win TrackPopupMenu Method org eclipse swt widgets Menu setVisible Menu java org eclipse swt widgets Display runPopups Display java org eclipse swt widgets Display readAndDispatch Display java org eclipse internal Workbench runEventLoop Workbench java org eclipse internal Workbench runUI Workbench java org eclipse internal Workbench createAndRunWorkbench Workbench java org eclipse PlatformUI createAndRunWorkbench PlatformUI java org eclipse internal ide IDEApplication IDEApplication java org eclipse core internal runtime PlatformActivator PlatformActivator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core launcher Main invokeFramework Main java org eclipse core launcher Main basicRun Main java org eclipse core launcher Main Main java org eclipse core launcher Main main Main java</t>
  </si>
  <si>
    <t>Bug tooltip description description attribute tooltip appears hovering attribute Extensions plug editor tooltip tells description tooltip appeared</t>
  </si>
  <si>
    <t>Bug Create OSGI Bundle Manifest generates exports CVS metadata create osgi bundle manifest link manifest editor overview modifies plugin xml generates manifest file Export entry generated manifest entries root folder CVS meta data folders extra exports generated fact packages errors flagged mainfest project built Export CVS cgenrcp cgenrcp CVS cgenrcp actions cgenrcp actions CVS cgenrcp dnd cgenrcp editors cgenrcp editors CVS</t>
  </si>
  <si>
    <t>Bug Template OSGi Services Usage SimpleLogService log service nice</t>
  </si>
  <si>
    <t>Bug Template OSGi Services Usage Preferences preferences service fantastic</t>
  </si>
  <si>
    <t>Bug plugin xml clicking plugin xml pkg explorer plug deps opening copy</t>
  </si>
  <si>
    <t>Bug PDE Tools Update Classpath deletes Access Rules Eclipse Update Classpath Plugin defined access rules removed Ben</t>
  </si>
  <si>
    <t>Bug PDE editor tab tooltip fully qualified opened plugin deps view</t>
  </si>
  <si>
    <t>Bug Missing border Extensions tab Build Extensions tab manifest editor missing grey border Screen shot request</t>
  </si>
  <si>
    <t>Bug Product editor doesn support delete key Wassim cries delete key doesn work</t>
  </si>
  <si>
    <t>Bug Exception clicking translatable attribute Version Build extensions plugin editor attached error clicking NLS hyperlink translatable attribute java lang StringIndexOutOfBoundsException String range java lang String charAt Unknown Source org eclipse pde internal editor text TranslationHyperlink openHyperLink TranslationHyperlink java org eclipse pde internal editor text TranslationHyperlink open TranslationHyperlink java org eclipse pde internal editor plugin rows TranslatableAttributeRow openReference TranslatableAttributeRow java org eclipse pde internal editor plugin rows ReferenceAttributeRow linkActivated ReferenceAttributeRow java org eclipse forms widgets AbstractHyperlink handleActivate AbstractHyperlink java org eclipse forms widgets AbstractHyperlink handleMouseUp AbstractHyperlink java org eclipse forms widgets AbstractHyperlink access AbstractHyperlink java org eclipse forms widgets AbstractHyperlink handleEvent AbstractHyperlink java org eclipse swt widgets EventTable sendEvent EventTable java org eclipse swt widgets Widget sendEvent Widget java org eclipse swt widgets Display runDeferredEvents Display java org eclipse swt widgets Display readAndDispatch Display java org eclipse internal Workbench runEventLoop Workbench java org eclipse internal Workbench runUI Workbench java org eclipse internal Workbench createAndRunWorkbench Workbench java org eclipse PlatformUI createAndRunWorkbench PlatformUI java org eclipse internal ide IDEApplication IDEApplication java org eclipse core internal runtime PlatformActivator PlatformActivator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Unknown Source sun reflect DelegatingMethodAccessorImpl invoke Unknown Source java lang reflect Method invoke Unknown Source org eclipse core launcher Main invokeFramework Main java org eclipse core launcher Main basicRun Main java org eclipse core launcher Main Main java org eclipse core launcher Main main Main java</t>
  </si>
  <si>
    <t>Bug NPE add dependencies plugin small plugins defined reproduce bug add plugin dependencies java lang NullPointerException org eclipse pde internal core bundle BundlePluginBase addImport BundlePluginBase java org eclipse pde internal core bundle BundlePluginBase add BundlePluginBase java org eclipse pde internal editor plugin RequiresSection addImports RequiresSection java org eclipse pde internal editor plugin RequiresSection handleAdd RequiresSection java org eclipse pde internal editor plugin RequiresSection buttonSelected RequiresSection java org eclipse pde internal editor TableSection PartAdapter buttonSelected TableSection java org eclipse pde internal parts SharedPartWithButtons SelectionHandler buttonSelected SharedPartWithButtons java org eclipse pde internal parts SharedPartWithButtons SelectionHandler widgetSelected SharedPartWithButtons java org eclipse swt widgets TypedListener handleEvent TypedListener java org eclipse swt widgets EventTable sendEvent EventTable java org eclipse swt widgets Widget sendEvent Widget java org eclipse swt widgets Display runDeferredEvents Display java org eclipse swt widgets Display readAndDispatch Display java org eclipse internal Workbench runEventLoop Workbench java org eclipse internal Workbench runUI Workbench java org eclipse internal Workbench createAndRunWorkbench Workbench java org eclipse PlatformUI createAndRunWorkbench PlatformUI java org eclipse internal ide IDEApplication IDEApplication java org eclipse core internal runtime PlatformActivator PlatformActivator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core launcher Main invokeFramework Main java org eclipse core launcher Main basicRun Main java org eclipse core launcher Main Main java org eclipse core launcher Main main Main java</t>
  </si>
  <si>
    <t>Bug Unresponsive caused torrent NPEs plug editor editing extension attribute mistake clicked link opened file wizard dialog dismissed escape hit browse button original intention froze stack log repeatedly kill process order recover ENTRY org eclipse MESSAGE java lang NullPointerException STACK java lang NullPointerException org eclipse jface text DefaultInformationControl setVisible DefaultInformationControl java org eclipse pde internal editor plugin rows ExtensionAttributeRow mouseExit ExtensionAttributeRow java org eclipse swt widgets TypedListener handleEvent TypedListener java org eclipse swt widgets EventTable sendEvent EventTable java org eclipse swt widgets Widget sendEvent Widget java org eclipse swt widgets Widget sendEvent Widget java org eclipse swt widgets Widget sendEvent Widget java org eclipse swt widgets Control sendMouseEvent Control java org eclipse swt widgets Control sendMouseEvent Control java org eclipse swt widgets Display runEnterExit Display java org eclipse swt widgets Display readAndDispatch Display java org eclipse internal Workbench runEventLoop Workbench java org eclipse internal Workbench runUI Workbench java org eclipse internal Workbench createAndRunWorkbench Workbench java org eclipse PlatformUI createAndRunWorkbench PlatformUI java org eclipse internal ide IDEApplication IDEApplication java org eclipse core internal runtime PlatformActivator PlatformActivator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core launcher Main invokeFramework Main java org eclipse core launcher Main basicRun Main java org eclipse core launcher Main Main java org eclipse core launcher Main main Main java</t>
  </si>
  <si>
    <t>Bug CCE define fragment define fragment org eclipse jdt core wizard ClassCastException clicking Finish button eclipse buildId java version java vendor Sun Microsystems BootLoader constants win ARCH win Framework arguments showlocation Command arguments win win arch debug consolelog console showlocation java lang ClassCastException org eclipse pde internal wizards plugin FragmentFieldData org eclipse pde internal wizards plugin NewProjectCreationOperation createManifest NewProjectCreationOperation java org eclipse pde internal wizards plugin NewProjectCreationOperation execute NewProjectCreationOperation java org eclipse actions WorkspaceModifyOperation WorkspaceModifyOperation java org eclipse core internal resources Workspace Workspace java org eclipse actions WorkspaceModifyOperation WorkspaceModifyOperation java org eclipse jface operation ModalContext runInCurrentThread ModalContext java org eclipse jface operation ModalContext ModalContext java org eclipse jface wizard WizardDialog WizardDialog java org eclipse pde internal wizards plugin NewFragmentProjectWizard performFinish NewFragmentProjectWizard java org eclipse jface wizard WizardDialog finishPressed WizardDialog java org eclipse jface wizard WizardDialog buttonPressed WizardDialog java org eclipse jface dialogs Dialog widgetSelected Dialog java org eclipse swt widgets TypedListener handleEvent TypedListener java org eclipse swt widgets EventTable sendEvent EventTable java org eclipse swt widgets Widget sendEvent Widget java org eclipse swt widgets Display runDeferredEvents Display java org eclipse swt widgets Display readAndDispatch Display java org eclipse jface window Window runEventLoop Window java org eclipse jface window Window open Window java org eclipse actions NewProjectAction NewProjectAction java org eclipse jface action Action runWithEvent Action java org eclipse jface action ActionContributionItem handleWidgetSelection ActionContributionItem java org eclipse jface action ActionContributionItem access ActionContributionItem java org eclipse jface action ActionContributionItem handleEvent ActionContributionItem java org eclipse swt widgets EventTable sendEvent EventTable java org eclipse swt widgets Widget sendEvent Widget java org eclipse swt widgets Display runDeferredEvents Display java org eclipse swt widgets Display readAndDispatch Display java org eclipse internal Workbench runEventLoop Workbench java org eclipse internal Workbench runUI Workbench java org eclipse internal Workbench createAndRunWorkbench Workbench java org eclipse PlatformUI createAndRunWorkbench PlatformUI java org eclipse internal ide IDEApplication IDEApplication java org eclipse core internal runtime PlatformActivator PlatformActivator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core launcher Main invokeFramework Main java org eclipse core launcher Main basicRun Main java org eclipse core launcher Main Main java org eclipse core launcher Main main Main java</t>
  </si>
  <si>
    <t>Bug Creating osgi bundle project adds lazy start header plug project created targets starndard OSGi Framework Eclipse LazyStart header bundle manifest file thought Equinox specific headers disabled targeting starndard OSGi Framework</t>
  </si>
  <si>
    <t>Bug feedback users PDE inherently manipulating set plugins resolved bundles wired time time wirings wrong unexpected good users inspect follow wires diagnose problems functions provide OSGi console diag PDE framework Equinox team delighted supply underlying infrastructure needed addition helper humbly request PDE wizards expose</t>
  </si>
  <si>
    <t>Bug Decorate erroneous additional bundles raw editor additional bundles property entry error raw build properties editor decorated red icon error appears Automated Management Dependencies form based editor aspects manifest Required Plug ins decorated form based editor raw MANIFEST PDE encouraging developer form based editors consistent regard errors reported</t>
  </si>
  <si>
    <t>Bug SWTException thrown DependencyManagementSection refresh exception thrown clicking Add button Automatic management Dependencies closing reopening editor worked problem ENTRY org eclipse MESSAGE Widget disposed STACK org eclipse swt SWTException Widget disposed org eclipse swt SWT error SWT java org eclipse swt SWT error SWT java org eclipse swt SWT error SWT java org eclipse swt widgets Widget error Widget java org eclipse swt widgets Widget checkWidget Widget java org eclipse swt widgets Table setSelection Table java org eclipse jface viewers TableViewer setSelectionToWidget TableViewer java org eclipse jface viewers StructuredViewer setSelectionToWidget StructuredViewer java org eclipse jface viewers StructuredViewer preservingSelection StructuredViewer java org eclipse jface viewers StructuredViewer refresh StructuredViewer java org eclipse jface viewers StructuredViewer refresh StructuredViewer java org eclipse pde internal editor plugin DependencyManagementSection refresh DependencyManagementSection java org eclipse pde internal editor plugin DependencyManagementSection modelChanged DependencyManagementSection java org eclipse pde internal core text AbstractEditingModel fireModelChanged AbstractEditingModel java org eclipse pde internal core text build Build add Build java org eclipse pde internal editor plugin DependencyManagementSection handleNew DependencyManagementSection java org eclipse pde internal editor plugin DependencyManagementSection buttonSelected DependencyManagementSection java org eclipse pde internal editor TableSection PartAdapter buttonSelected TableSection java org eclipse pde internal parts SharedPartWithButtons SelectionHandler buttonSelected SharedPartWithButtons java org eclipse pde internal parts SharedPartWithButtons SelectionHandler widgetSelected SharedPartWithButtons java org eclipse swt widgets TypedListener handleEvent TypedListener java org eclipse swt widgets EventTable sendEvent EventTable java org eclipse swt widgets Widget sendEvent Widget java org eclipse swt widgets Display runDeferredEvents Display java org eclipse swt widgets Display readAndDispatch Display java org eclipse internal Workbench runEventLoop Workbench java org eclipse internal Workbench runUI Workbench java org eclipse internal Workbench createAndRunWorkbench Workbench java org eclipse PlatformUI createAndRunWorkbench PlatformUI java org eclipse internal ide IDEApplication IDEApplication java org eclipse core internal runtime PlatformActivator PlatformActivator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Unknown Source sun reflect DelegatingMethodAccessorImpl invoke Unknown Source java lang reflect Method invoke Unknown Source org eclipse core launcher Main invokeFramework Main java org eclipse core launcher Main basicRun Main java org eclipse core launcher Main Main java org eclipse core launcher Main main Main java</t>
  </si>
  <si>
    <t>Bug Bundle Localization Manifest Header honored plugin xml editor Bundle Localization plugin properties MANIFEST project plugin xml editor longer displays entered attribute values project specifies Bundle Localization MANIFEST Bundle Localization OSGI INF bundle created bundle properties file OSGI INF folder root project content view label View plug xml project set attribute view extensions view label application view label key View automatically retrieved displayed app open plugin xml editor View view label Note changed location Bundle Localization defaulted plugin properties root project situation plugin xml editor displays key correctly View view extension mechanism lookup working correctly application plugin xml editor doesn lookup based Bundle Localization</t>
  </si>
  <si>
    <t>Bug exceptions PDE refactoring participant rename plug project number exceptions log</t>
  </si>
  <si>
    <t>Bug Option wanted add specific set plugins minimally required plugins Referring Bug https bugs eclipse org bugs bug cgi plugin open Navigator view included spinning idea option launch configuration dialog tab plugins add required plugins user definable set plugins dependencies manually add org eclipse pde runtime plugins list plugins starting runtime workbench open Error log view quicker error Searching picking plugin pretty lengthy list bit tedious installed AJDT EMF EMFT GEF GMF WSP list plugins entries select minimal set love option minimal set list user selectable plugins dependencies list required plugins minimal list deselect picking included click button add Eclipse internally execute add required plugins command dependecies user selected memorize selected plugins list plugins Michael</t>
  </si>
  <si>
    <t>Bug launch runtime workbench binary imported plug ins org eclipse jdt required plug ins binary start runtime Eclipse BOOM Dialog Launch Error application start SESSION Tue Dec CET ENTRY org eclipse core launcher MESSAGE Exception launching Eclipse Platform STACK java lang ClassNotFoundException org eclipse core runtime adaptor EclipseStarter java net URLClassLoader URLClassLoader java java security AccessController doPrivileged Method java net URLClassLoader findClass URLClassLoader java java lang ClassLoader loadClass ClassLoader java java lang ClassLoader loadClass ClassLoader java org eclipse core launcher Main invokeFramework Main java org eclipse core launcher Main basicRun Main java org eclipse core launcher Main Main java org eclipse core launcher Main main Main java</t>
  </si>
  <si>
    <t>Bug Eclipse Application launch config fails SWT fragment workspace Eclipse Application launch configs failing SWT fragment workspace SWT week</t>
  </si>
  <si>
    <t>Bug File System Target Provisioner wizard glitches File system provisioner wizard great glitches levels indirection choosing directory Add Location dialog Add wizard invoke directory chooser Variables weird suspect wanted reuse location dialog target editor perfect sense variables target editor target files sharable people add directories sharing info Edit button removed Directory choooser amnesia time open collapsed uninitialized time open initialize current location target platform subsequent time open initialized location entered button bottom left hook context wizard description read Add plug ins file system target platform font table viewer label honor dialog font preferences</t>
  </si>
  <si>
    <t>Bug NPE TargetPlatformPreferencePage Build Steps Reproduce install fresh workspace java lang NullPointerException org eclipse pde internal preferences TargetPlatformPreferencePage dispose TargetPlatformPreferencePage java org eclipse jface preference PreferenceNode disposeResources PreferenceNode java org eclipse internal preferences WorkbenchPreferenceExtensionNode disposeResources WorkbenchPreferenceExtensionNode java org eclipse jface preference PreferenceDialog close PreferenceDialog java org eclipse internal dialogs FilteredPreferenceDialog close FilteredPreferenceDialog java org eclipse internal dialogs WorkbenchPreferenceDialog close WorkbenchPreferenceDialog java org eclipse jface preference PreferenceDialog cancelPressed PreferenceDialog java org eclipse jface preference PreferenceDialog handleShellCloseEvent PreferenceDialog java org eclipse jface window Window shellClosed Window java org eclipse swt widgets TypedListener handleEvent TypedListener java org eclipse swt widgets EventTable sendEvent EventTable java org eclipse swt widgets Widget sendEvent Widget java org eclipse swt widgets Widget sendEvent Widget java org eclipse swt widgets Widget sendEvent Widget java org eclipse swt widgets Shell closeWidget Shell java org eclipse swt widgets Shell kEventWindowClose Shell java org eclipse swt widgets Widget windowProc Widget java org eclipse swt widgets Display windowProc Display java org eclipse swt internal carbon SendEventToEventTarget Method org eclipse swt widgets Display readAndDispatch Display java org eclipse jface window Window runEventLoop Window java org eclipse jface window Window open Window java org eclipse internal OpenPreferencesAction OpenPreferencesAction java org eclipse carbon CarbonUIEnhancer runAction CarbonUIEnhancer java org eclipse carbon CarbonUIEnhancer access CarbonUIEnhancer java org eclipse carbon CarbonUIEnhancer Target commandProc CarbonUIEnhancer java org eclipse swt internal carbon MenuSelect Method org eclipse swt widgets Display mouseProc Display java org eclipse swt internal carbon SendEventToEventTarget Method org eclipse swt widgets Display readAndDispatch Display java org eclipse internal Workbench runEventLoop Workbench java org eclipse internal Workbench runUI Workbench java org eclipse internal Workbench createAndRunWorkbench Workbench java org eclipse PlatformUI createAndRunWorkbench PlatformUI java org eclipse internal ide IDEApplication IDEApplication java sun reflect NativeMethodAccessorImpl invoke Method sun reflect NativeMethodAccessorImpl invoke NativeMethodAccessorImpl java sun reflect DelegatingMethodAccessorImpl invoke DelegatingMethodAccessorImpl java java lang reflect Method invoke Method java org eclipse equinox internal app EclipseAppContainer callMethod EclipseAppContainer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core launcher Main invokeFramework Main java org eclipse core launcher Main basicRun Main java org eclipse core launcher Main Main java org eclipse core launcher Main main Main java bug eclipse buildId java version java vendor Apple Computer BootLoader constants macosx ARCH carbon Framework arguments keyring Users dragonfly eclipse keyring showlocation Command arguments macosx carbon keyring Users dragonfly eclipse keyring consoleLog showlocation java version Java Runtime Environment Standard Edition build Java HotSpot Client build mixed mode sharing</t>
  </si>
  <si>
    <t>Bug MANIFEST editor display plug names commas don commas supposed allowed plug properly displayed Overview tab multi editor save text field set click MANIFEST tab applies resetting text field cleared empty string guess kind comma parser involved guess parser updated flag error commas changed correct comma</t>
  </si>
  <si>
    <t>Bug Dependancies initially set project creation wizard build create HelloWorld plug project wizard choose Activator created plug dependancies project set compile errors java file Steps File PDE Plug Project Enter project select Generate Activator Choose Finish Note compile errors java file</t>
  </si>
  <si>
    <t>Bug Dependency Management account packages binary jars Dependency management account packages binary jars bundle Bundle ClassPath unnecessary dependencies dependency satisfied jars bundle</t>
  </si>
  <si>
    <t>Bug Remove internal references Java preferences good platform citizen PDE reuses JDT color preferences plain properties editor color build properties file fine access jdt preferences JavaPlugin getDefault getCombinedPreferenceStore internal consulting friend preferred access plug preferences Platform getPreferencesService getString org eclipse jdt KEY</t>
  </si>
  <si>
    <t>Bug Environment Target editor slow initialize Start Eclipse Open Create target file Environment time initialize fact takes time retrieve locales fill combo box editor Environment tab target platform preference create retrieve locales fill combo box asynchronously</t>
  </si>
  <si>
    <t>Bug translatable attribute set time translatable attributes Extensions plugin editor press Add choose org eclipse core runtime content contenttype extension point click extension select content type element element created selected good observe attribute qualified select element attribute expected attribute set refreshed good set</t>
  </si>
  <si>
    <t>Bug Quick broken Externalize manifest header Eclipse version Build Steps Reproduce Open PDE compiler preferences Window Preferences Plug Development Compilers Set option Usage externalized strings Error Plug ins tab apply Create plug project template Builder error MANIFEST source Quick Bundle header Click quick Select Externalize Bundle header Properties file key generated substitutes String properties created project root String error key properties file</t>
  </si>
  <si>
    <t>Bug Provider form fields fragment overview updated externalization quick applied Eclipse version Build Steps Reproduce Create fragment project Set externalized strings compiler option Error Windows Preferences Plug Development Compilers Usage Externalized Strings MANIFEST source Click quick Bundle header Select Externalize Bundle header Externalization works Overview Notice field General externalized Type text field click field Note externalized string key appears field problem applicable Provider field problem occur plug project fragment projects investigation simply model changed event fired modelChanged method GeneralInformationSection recieving event trigger refresh</t>
  </si>
  <si>
    <t>Bug list launch shortcuts PDE editor extensible Testing Overview plug editor hard coded links launching Eclipse application interesting list launch shortcuts extensible PDE extension point Suggested markup extension point org eclipse pde launchShortcuts shortcut org eclipse pde runtimeWorkbenchShortcut label Launch Eclipse application mode extension attributes required refers legitimate existing org eclipse debug launchShortcuts extension locate instantiate extension shortcut call launch IEditorPart mode method Label translatable string link mode possibilities debug profile dictates mode call shortcut icon link find icon profile Window Customize Perspective Commands Profile showing list launch shortcuts organize mode debug profile mode category arrange shortcuts lexicographical order good test extension point refactor hardcoded logic launching Eclipse application standalone extensions</t>
  </si>
  <si>
    <t>Bug Wrong plugin editor opened clicking plugin clicking plugin plug ins tab feature xml wrong plugin editor opened versions Steps create workspace plugins bundle versions don qualifier create feature add plugins feature feature xml tab replace actual version numbers plugins save plugins tab click plugins notice version editor opened</t>
  </si>
  <si>
    <t>Bug Plug working set IWorkingSetElementAdapter API API working sets kind content prefer PDE working set instance filter plugin projects</t>
  </si>
  <si>
    <t>Bug Generated schema description valid HTML Generated schema description valid HTML validating schema description org eclipse workbench texteditor hyperlinkDetectors yields errors duplicate attributes nested tags nested tags bad copy paste examples unusable extension point org eclipse workbench texteditor hyperlinkDetectorTargets target org eclipse jdt javaCode Java Editor context type org eclipse texteditor ITextEditor target extension</t>
  </si>
  <si>
    <t>Bug Plug Project jar wizard fails enable Finish button Build Steps Reproduce wizard create plug project jar external jar work tested external path filling Plug Properties fill field project Finish button enabled add correct</t>
  </si>
  <si>
    <t>Bug Working Set ClassCastException edit Working Set Build Steps Reproduce working set edit doesn work Pressing edit simply cursor log ENTRY org eclipse MESSAGE Unhandled event loop exception STACK java lang ClassCastException org eclipse core internal resources File org eclipse pde internal util PersistablePluginObject org eclipse pde internal util PluginWorkingSet initialize PluginWorkingSet java org eclipse pde internal util PluginWorkingSet createControl PluginWorkingSet java org eclipse jface wizard Wizard createPageControls Wizard java org eclipse jface wizard WizardDialog createPageControls WizardDialog java org eclipse jface wizard WizardDialog createContents WizardDialog java org eclipse jface window Window create Window java org eclipse jface dialogs Dialog create Dialog java org eclipse internal dialogs AbstractWorkingSetDialog editSelectedWorkingSet AbstractWorkingSetDialog java org eclipse internal dialogs AbstractWorkingSetDialog widgetSelected AbstractWorkingSetDialog java org eclipse swt widgets TypedListener handleEvent TypedListener java org eclipse swt widgets EventTable sendEvent EventTable java org eclipse swt widgets Widget sendEvent Widget java org eclipse swt widgets Display runDeferredEvents Display java org eclipse swt widgets Display readAndDispatch Display java org eclipse jface window Window runEventLoop Window java org eclipse jface window Window open Window java org eclipse internal dialogs AbstractWorkingSetDialog open AbstractWorkingSetDialog java org eclipse internal actions SelectWorkingSetsAction SelectWorkingSetsAction java org eclipse internal actions SelectWorkingSetsAction ManageWorkingSetsAction SelectWorkingSetsAction java org eclipse jface action Action runWithEvent Action java org eclipse jface action ActionContributionItem handleWidgetSelection ActionContributionItem java org eclipse jface action ActionContributionItem access ActionContributionItem java org eclipse jface action ActionContributionItem handleEvent ActionContributionItem java org eclipse swt widgets EventTable sendEvent EventTable java org eclipse swt widgets Widget sendEvent Widget java org eclipse swt widgets Display runDeferredEvents Display java org eclipse swt widgets Display readAndDispatch Display java org eclipse internal Workbench runEventLoop Workbench java org eclipse internal Workbench runUI Workbench java org eclipse internal Workbench access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t>
  </si>
  <si>
    <t>Bug PDE Tools Organize Manifest incorrectly identifes externalized Bundle Category unused PDE Tools Organize Manifest tool incorrectly identifes externalized Bundle Category unused removes properties file expected behavior Steps Reproduce Create Plug Project Open project META INF MANIFEST Add follow OSGi headers Bundle Localization plugin Bundle Category category add plugin properties file root project Add property plugin properties file category Test Select project Explorer organize manifest choosing PDE Tools Organize Manifest context menu Check checkbox labeled Remove unused plug properties file click Finish button plugin properties file find category propery removed</t>
  </si>
  <si>
    <t>Bug Widget disposed error eclipse buildId java version java vendor Sun Microsystems BootLoader constants win ARCH win Framework arguments launcher eclipse eclipse eclipse exe Eclipse startup eclipse eclipse plugins org eclipse equinox launcher jar showlocation Command arguments win win arch launcher eclipse eclipse eclipse exe Eclipse startup eclipse eclipse plugins org eclipse equinox launcher jar debug consolelog console showlocation closing build properties editor error reproducable org eclipse swt SWTException Widget disposed org eclipse swt SWT error SWT java org eclipse swt SWT error SWT java org eclipse swt SWT error SWT java org eclipse swt widgets Widget error Widget java org eclipse swt widgets Widget checkWidget Widget java org eclipse swt widgets Tree setRedraw Tree java org eclipse pde internal editor SourceOutlinePage SourceOutlinePage java org eclipse swt widgets RunnableLock RunnableLock java org eclipse swt widgets Synchronizer runAsyncMessages Synchronizer java org eclipse swt widgets Display runAsyncMessages Display java org eclipse swt widgets Display readAndDispatch Display java org eclipse internal Workbench runEventLoop Workbench java org eclipse internal Workbench runUI Workbench java org eclipse internal Workbench access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 org eclipse equinox launcher Main main Main java</t>
  </si>
  <si>
    <t>Bug NPE SourceOutlinePage removeAllSelectionChangedListeners log eclipse buildId java version Error Fri Feb CET Unhandled event loop exception java lang NullPointerException org eclipse pde internal editor SourceOutlinePage removeAllSelectionChangedListeners SourceOutlinePage java org eclipse pde internal editor PDESourcePage updateOutlinePageSelection PDESourcePage java org eclipse pde internal editor plugin BundleSourcePage synchronizeOutlinePage BundleSourcePage java org eclipse pde internal editor plugin BundleSourcePage handleSelectionChangedSourcePage BundleSourcePage java org eclipse pde internal editor PDESourcePage PDESourcePageChangedListener selectionChanged PDESourcePage java org eclipse jface text TextViewer firePostSelectionChanged TextViewer java org eclipse jface text TextViewer firePostSelectionChanged TextViewer java org eclipse jface text TextViewer TextViewer java org eclipse swt widgets Display runTimer Display java org eclipse swt widgets Display messageProc Display java org eclipse swt internal win DispatchMessageW Method org eclipse swt internal win DispatchMessage java org eclipse swt widgets Display readAndDispatch Display java org eclipse internal Workbench runEventLoop Workbench java org eclipse internal Workbench runUI Workbench java org eclipse internal Workbench access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 org eclipse equinox launcher Main main Main java</t>
  </si>
  <si>
    <t>Bug Manifest editor preference leaks images Build Open close Plugin Development Editors preference images leaked green images red images twin arrow refresh images Sample Sleak output java lang Error java lang Throwable init Throwable java org eclipse swt graphics Device Object Device java org eclipse swt graphics Image init Image java org eclipse jface resource ImageDescriptor createImage ImageDescriptor java org eclipse jface resource ImageDescriptor createImage ImageDescriptor java org eclipse jface resource ImageDescriptor createImage ImageDescriptor java org eclipse pde internal editor text PDEQuickAssistAssistant init PDEQuickAssistAssistant java org eclipse pde internal editor text XMLConfiguration getQuickAssistAssistant XMLConfiguration java org eclipse jface text source SourceViewer configure SourceViewer java org eclipse pde internal preferences SyntaxColorTab createPreviewer SyntaxColorTab java org eclipse pde internal preferences SyntaxColorTab createContents SyntaxColorTab java org eclipse pde internal preferences EditorPreferencePage createXMLTab EditorPreferencePage java org eclipse pde internal preferences EditorPreferencePage createContents EditorPreferencePage java</t>
  </si>
  <si>
    <t>Bug Extension editor doesn remember field linux creat handler element PDE Editor Extensions tab start tabbing handler fields fill click element extension click handler remember change fields</t>
  </si>
  <si>
    <t>Bug AssertionFailedException clicking dependencies link Open Plug Development perspective Plug ins view click ibm icu view manifest Plug Content click Dependencies Runtime link exception error log org eclipse core runtime AssertionFailedException argument org eclipse core runtime isNotNull java Inlined Compiled Code org eclipse core runtime isNotNull java Compiled Code org eclipse jface viewers StructuredSelection init StructuredSelection java org eclipse pde internal editor plugin OverviewPage linkActivated OverviewPage java org eclipse forms widgets FormText activateLink FormText java org eclipse forms widgets FormText handleMouseClick FormText java org eclipse forms widgets FormText access FormText java org eclipse forms widgets FormText mouseUp FormText java org eclipse swt widgets TypedListener handleEvent TypedListener java org eclipse swt widgets EventTable sendEvent EventTable java Compiled Code org eclipse swt widgets Widget sendEvent Widget java Inlined Compiled Code org eclipse swt widgets Display runDeferredEvents Display java Compiled Code org eclipse swt widgets Display readAndDispatch Display java Compiled Code org eclipse internal Workbench runEventLoop Workbench java Compiled Code org eclipse internal Workbench runUI Workbench java org eclipse internal Workbench access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 org eclipse equinox launcher Main main Main java</t>
  </si>
  <si>
    <t>Bug Extension points dependencies depend bundle extension points bundle add extension uncheck extension points required plug ins order extension points Steps recreate Create Equinox OSGi bundle Add org eclipse equinox app manifest header save manifest Extensions tab add extension Notice extensions select expect org eclipse core runtime applications extension point org eclipse equinox app bundle</t>
  </si>
  <si>
    <t>Bug NPE creating project jar org apache oro Reproduced Windows Sun Eclipse Follow Orbit instructions http wiki eclipse org php Adding Bundles Orbit Adding library time Project Plug Development existing Jar Add external jakarta oro jar Jakarta ORO Enter project Analyze library contents add deps unzip project Finish Observe NPE note specific jakarta oro jar jakarta commons net imported fine java lang NullPointerException org eclipse pde internal search dependencies PackageFinder addClassFilesFromResource PackageFinder java org eclipse pde internal search dependencies PackageFinder getClassFiles PackageFinder java org eclipse pde internal search dependencies AddNewBinaryDependenciesOperation init AddNewBinaryDependenciesOperation java org eclipse pde internal wizards plugin NewLibraryPluginCreationOperation init NewLibraryPluginCreationOperation java org eclipse pde internal wizards plugin NewLibraryPluginCreationOperation addDependencies NewLibraryPluginCreationOperation java org eclipse pde internal wizards plugin NewLibraryPluginCreationOperation adjustManifests NewLibraryPluginCreationOperation java org eclipse pde internal wizards plugin NewProjectCreationOperation execute NewProjectCreationOperation java org eclipse actions WorkspaceModifyOperation WorkspaceModifyOperation java org eclipse core internal resources Workspace Workspace java org eclipse actions WorkspaceModifyOperation WorkspaceModifyOperation java org eclipse jface operation ModalContext runInCurrentThread ModalContext java org eclipse jface operation ModalContext ModalContext java org eclipse jface wizard WizardDialog WizardDialog java org eclipse pde internal wizards plugin NewLibraryPluginProjectWizard performFinish NewLibraryPluginProjectWizard java org eclipse jface wizard WizardDialog finishPressed WizardDialog java org eclipse jface wizard WizardDialog buttonPressed WizardDialog java org eclipse jface dialogs Dialog widgetSelected Dialog java org eclipse swt widgets TypedListener handleEvent TypedListener java org eclipse swt widgets EventTable sendEvent EventTable java org eclipse swt widgets Widget sendEvent Widget java org eclipse swt widgets Display runDeferredEvents Display java org eclipse swt widgets Display readAndDispatch Display java org eclipse jface window Window runEventLoop Window java org eclipse jface window Window open Window java org eclipse actions NewProjectAction NewProjectAction java org eclipse jface action Action runWithEvent Action java org eclipse jface action ActionContributionItem handleWidgetSelection ActionContributionItem java org eclipse jface action ActionContributionItem access ActionContributionItem java org eclipse jface action ActionContributionItem handleEvent ActionContributionItem java org eclipse swt widgets EventTable sendEvent EventTable java org eclipse swt widgets Widget sendEvent Widget java org eclipse swt widgets Display runDeferredEvents Display java org eclipse swt widgets Display readAndDispatch Display java org eclipse internal Workbench runEventLoop Workbench java org eclipse internal Workbench runUI Workbench java org eclipse internal Workbench access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t>
  </si>
  <si>
    <t>Bug EquinoxLaunchConfiguration bundle version launching Build Steps Reproduce Set PDE target environment bundles versions Select bundles launched Launch configuration Observe generated config ini change depending bundle chosen jar file referenced Reopen launch configuration bundles selected EquinoxLaunchConfiguration doesn account bundle versions generating program arguments getBundles method iterates fAllBundles obtaining IPluginModelBase plugin calling LaunchConfigurationHelper getBundleURL generate bundle URL losing version place version info lost</t>
  </si>
  <si>
    <t>Bug PDE editor fragments Runtim Visibility Add Create workspace plug fragment registered host depends created plug Create plug open PDE editor plug manifest Runtime add select Visibility select hidden click Add dialog fragment IMHO fragment host totally legal request internal packages bundle visible</t>
  </si>
  <si>
    <t>Bug NPE CalculateUsesOperation eclipse buildId java version java vendor Sun Microsystems BootLoader constants win ARCH win Framework arguments startup Eclipse SDK WTP current plugins org eclipse equinox launcher jar Command arguments win win arch startup Eclipse SDK WTP current plugins org eclipse equinox launcher jar Error Mar CEST java lang NullPointerException org eclipse pde internal search dependencies CalculateUsesOperation findReferences CalculateUsesOperation java org eclipse pde internal search dependencies CalculateUsesOperation findReferences CalculateUsesOperation java org eclipse pde internal search dependencies CalculateUsesOperation findPackageReferences CalculateUsesOperation java org eclipse pde internal search dependencies CalculateUsesOperation execute CalculateUsesOperation java org eclipse actions WorkspaceModifyOperation WorkspaceModifyOperation java org eclipse core internal resources Workspace Workspace java org eclipse actions WorkspaceModifyOperation WorkspaceModifyOperation java org eclipse pde internal wizards tools OrganizeManifestsOperation runCleanup OrganizeManifestsOperation java org eclipse pde internal wizards tools OrganizeManifestsOperation access OrganizeManifestsOperation java org eclipse pde internal wizards tools OrganizeManifestsOperation modifyModel OrganizeManifestsOperation java org eclipse pde internal util PDEModelUtility modifyModel PDEModelUtility java org eclipse pde internal wizards tools OrganizeManifestsOperation cleanProject OrganizeManifestsOperation java org eclipse pde internal wizards tools OrganizeManifestsOperation OrganizeManifestsOperation java org eclipse jface operation ModalContext runInCurrentThread ModalContext java org eclipse jface operation ModalContext ModalContext java org eclipse jface wizard WizardDialog WizardDialog java org eclipse pde internal wizards tools OrganizeManifestsWizard performFinish OrganizeManifestsWizard java org eclipse jface wizard WizardDialog finishPressed WizardDialog java org eclipse jface wizard WizardDialog buttonPressed WizardDialog java org eclipse jface dialogs Dialog widgetSelected Dialog java org eclipse swt widgets TypedListener handleEvent TypedListener java org eclipse swt widgets EventTable sendEvent EventTable java org eclipse swt widgets Widget sendEvent Widget java org eclipse swt widgets Display runDeferredEvents Display java org eclipse swt widgets Display readAndDispatch Display java org eclipse jface window Window runEventLoop Window java org eclipse jface window Window open Window java org eclipse pde internal wizards tools OrganizeManifestsAction OrganizeManifestsAction java org eclipse swt custom BusyIndicator showWhile BusyIndicator java org eclipse pde internal wizards tools OrganizeManifestsAction OrganizeManifestsAction java org eclipse internal PluginAction runWithEvent PluginAction java org eclipse jface action ActionContributionItem handleWidgetSelection ActionContributionItem java org eclipse jface action ActionContributionItem access ActionContributionItem java org eclipse jface action ActionContributionItem handleEvent ActionContributionItem java org eclipse swt widgets EventTable sendEvent EventTable java org eclipse swt widgets Widget sendEvent Widget java org eclipse swt widgets Display runDeferredEvents Display java org eclipse swt widgets Display readAndDispatch Display java org eclipse internal Workbench runEventLoop Workbench java org eclipse internal Workbench runUI Workbench java org eclipse internal Workbench access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Unknown Source sun reflect DelegatingMethodAccessorImpl invoke Unknown Source java lang reflect Method invoke Unknown Source org eclipse equinox launcher Main invokeFramework Main java org eclipse equinox launcher Main basicRun Main java org eclipse equinox launcher Main Main java</t>
  </si>
  <si>
    <t>Bug Plug wizard defaults biased plug development couple settings Plug Project wizard persisted invocation wizard friendlier workflow Eclipse Platform OSGi framework choice choice OSGi developers change selection selected values combo boxes selected settings persist activator needed plug extra credit annoying</t>
  </si>
  <si>
    <t>Bug Plug Dependencies View version number label odd don bundle version view PDE dealing multiple versions plug good wired implementation view awesome</t>
  </si>
  <si>
    <t>Bug Plug Dependencies View Hide optional dependencies good option pull view menu hide optional dependencies Depending creative Brian feels cool play SWT JFace option display optional dependencies font color extra coolness credit implementation view awesome</t>
  </si>
  <si>
    <t>Bug Site Editor Multi select love needed nice multi select site editor consistent editors</t>
  </si>
  <si>
    <t>Bug Plug Dependencies View System packages distinguished framework packages plug dependencies view Expand org eclipse core contenttype Imported Packages Note system packages javax xml parsers org packages supplied org eclipse osgi indistinguishable legitimate osgi packages org osgi framework Refer bug comment system distinguished osgi system label text supplied JRE</t>
  </si>
  <si>
    <t>Bug Plug Dependencies View sorting lost changing presentation mode Open Plug Dependencies view PDE mode Open Plug Development preference Change plug objects editors dialogs setting Presentation names Press Note dependencies view updates correctly entries longer sorted</t>
  </si>
  <si>
    <t>Bug Manifest Editors context menu Extensios manifest editor triple menu contribution drilling context confusing drilled extension pressed Add remove unclutter context menu</t>
  </si>
  <si>
    <t>Bug Product Editor add duplicate features creating product based features user allowed add features product configuration Solution filter current features options Add menu FeaturesSection</t>
  </si>
  <si>
    <t>Bug Manifest Editors Required Plug ins title missing Dependencies Steps Reproduce Create plug project Editor opens Overview Dependencies BUG Title missing Close editor Open editor Editor opens Dependencies Title</t>
  </si>
  <si>
    <t>Bug PDE Tooling support Exports http osgi org blog exporting importing html</t>
  </si>
  <si>
    <t>Bug Feature Editor Sorting incorrect Plug ins Included Features feature editor sorting incorrect org eclipse pde source appears org eclipse pde</t>
  </si>
  <si>
    <t>Bug Launchers Add Required Plug ins acts weird Add Required Plug ins bundles functionality PDE launchers weird checking unchecking optional dependencies checkbox difference multiple bundles dups unchecked good reason</t>
  </si>
  <si>
    <t>Bug view doesn refresh plug Wassim bug testing appears fool developed view blindly forgot implement IPluginModelChangeListener view sync actual</t>
  </si>
  <si>
    <t>Bug Errors creating school plug ins build start Eclipse change target platform File Plug school style create activator won contribute Finish build completes compile errors find OSGi runtime classes</t>
  </si>
  <si>
    <t>Bug Target Environment Amnesia Latest code HEAD Create plug project Change target environment preference linux gtk Observe Hellow plug compiler errors swt win fragment unresolved classpath Good Shut restart plug fine expected errors</t>
  </si>
  <si>
    <t>Bug NPE opening feature manifest build open feature manifest Orbit feature ton NPEs log dialog multiple errors occurred repo dev eclipse org path cvsroot tools file org eclipse orbit org eclipse orbit build feature set feature xml ENTRY org eclipse jface MESSAGE Problems occurred invoking code plug org eclipse jface STACK java lang NullPointerException org eclipse pde internal core feature FeaturePlugin getPluginBase FeaturePlugin java org eclipse pde internal PDELabelProvider getObjectImage PDELabelProvider java org eclipse pde internal PDELabelProvider getImage PDELabelProvider java org eclipse pde internal editor FormOutlinePage BasicLabelProvider getImage FormOutlinePage java org eclipse jface viewers WrappedViewerLabelProvider getImage WrappedViewerLabelProvider java org eclipse jface viewers WrappedViewerLabelProvider update WrappedViewerLabelProvider java org eclipse jface viewers ViewerColumn refresh ViewerColumn java</t>
  </si>
  <si>
    <t>Bug Errors Workspace dialog displayed Framework request restarted reasons workspace project error launching Errors Workspace dialog fine Framework requests restart application running Errors Workspace dialog displayed dialog displayed time launcher restart requested Framework attach workspace instructions reproduce</t>
  </si>
  <si>
    <t>Bug Site Editors NPE DND reproduce Site Map tab Add Feature Category Drag Drop feature category Delete category org eclipse swt SWTException Failed execute runnable java lang NullPointerException org eclipse swt SWT error SWT java org eclipse swt SWT error SWT java org eclipse swt widgets Synchronizer runAsyncMessages Synchronizer java org eclipse swt widgets Display runAsyncMessages Display java org eclipse swt widgets Display readAndDispatch Display java org eclipse internal Workbench runEventLoop Workbench java org eclipse internal Workbench runUI Workbench java org eclipse internal Workbench access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 org eclipse equinox launcher Main main Main java org eclipse core launcher Main main Main java Caused java lang NullPointerException org eclipse pde internal editor PDESection isEditable PDESection java org eclipse pde internal editor site CategorySection updateButtons CategorySection java org eclipse pde internal editor site CategorySection refresh CategorySection java org eclipse forms ManagedForm doRefresh ManagedForm java org eclipse forms ManagedForm access ManagedForm java org eclipse forms ManagedForm ManagedForm java org eclipse swt widgets RunnableLock RunnableLock java org eclipse swt widgets Synchronizer runAsyncMessages Synchronizer java</t>
  </si>
  <si>
    <t>Bug NPE SchemaTransformer getSchemaCssURL Build NPE log clicking extension point description Extension Points tab manifest editor NPE clicking Preview Reference Document extension point scheme editor java lang NullPointerException org eclipse pde internal core builders SchemaTransformer getSchemaCssURL SchemaTransformer java org eclipse pde internal core builders SchemaTransformer printStyles SchemaTransformer java org eclipse pde internal core builders SchemaTransformer printHeader SchemaTransformer java org eclipse pde internal core builders SchemaTransformer printHTMLContent SchemaTransformer java org eclipse pde internal core builders SchemaTransformer transform SchemaTransformer java org eclipse pde internal core builders SchemaTransformer transform SchemaTransformer java org eclipse pde internal search ShowDescriptionAction showSchemaDocument ShowDescriptionAction java org eclipse pde internal search ShowDescriptionAction ShowDescriptionAction java org eclipse pde internal editor plugin ExtensionPointDetails linkActivated ExtensionPointDetails java org eclipse forms widgets FormText activateLink FormText java org eclipse forms widgets FormText handleMouseClick FormText java org eclipse forms widgets FormText access FormText java org eclipse forms widgets FormText mouseUp FormText java org eclipse swt widgets TypedListener handleEvent TypedListener java org eclipse swt widgets EventTable sendEvent EventTable java org eclipse swt widgets Widget sendEvent Widget java org eclipse swt widgets Display runDeferredEvents Display java org eclipse swt widgets Display readAndDispatch Display java org eclipse internal Workbench runEventLoop Workbench java org eclipse internal Workbench runUI Workbench java org eclipse internal Workbench access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t>
  </si>
  <si>
    <t>Bug Schema Editors Read description writable Latest code head Open exsd file CVS Repositories view read schema Definition tab schema editor select attribute Note description editable read editor sections</t>
  </si>
  <si>
    <t>Bug Manifest editor blows expanding node Build Open plugin xml org eclipse pde core extensions Expand org eclipse ant core antTasks extension Boom Error Mon Jul EDT Problems occurred invoking code plug org eclipse jface org eclipse swt SWTException Unsupported unrecognized format org eclipse swt SWT error SWT java org eclipse swt SWT error SWT java org eclipse swt SWT error SWT java org eclipse swt internal image FileFormat load FileFormat java org eclipse swt graphics ImageLoader load ImageLoader java org eclipse swt graphics ImageDataLoader load ImageDataLoader java org eclipse swt graphics ImageData init ImageData java org eclipse pde internal util SharedLabelProvider getImageFromPlugin SharedLabelProvider java org eclipse pde internal editor plugin ExtensionsSection getImageFromPlugin ExtensionsSection java org eclipse pde internal editor plugin ExtensionsSection getCustomImage ExtensionsSection java org eclipse pde internal editor plugin ExtensionsSection resolveObjectImage ExtensionsSection java org eclipse pde internal editor plugin ExtensionsSection access ExtensionsSection java org eclipse pde internal editor plugin ExtensionsSection ExtensionLabelProvider getImage ExtensionsSection java org eclipse jface viewers WrappedViewerLabelProvider getImage WrappedViewerLabelProvider java org eclipse jface viewers WrappedViewerLabelProvider update WrappedViewerLabelProvider java org eclipse jface viewers ViewerColumn refresh ViewerColumn java org eclipse jface viewers AbstractTreeViewer doUpdateItem AbstractTreeViewer java org eclipse jface viewers AbstractTreeViewer UpdateItemSafeRunnable AbstractTreeViewer java org eclipse core runtime SafeRunner SafeRunner java org eclipse core runtime Platform Platform java org eclipse internal JFaceUtil JFaceUtil java org eclipse jface util SafeRunnable SafeRunnable java org eclipse jface viewers AbstractTreeViewer doUpdateItem AbstractTreeViewer java org eclipse jface viewers StructuredViewer UpdateItemSafeRunnable StructuredViewer java org eclipse core runtime SafeRunner SafeRunner java org eclipse core runtime Platform Platform java org eclipse internal JFaceUtil JFaceUtil java org eclipse jface util SafeRunnable SafeRunnable java org eclipse jface viewers StructuredViewer updateItem StructuredViewer java org eclipse jface viewers AbstractTreeViewer createTreeItem AbstractTreeViewer java org eclipse jface viewers AbstractTreeViewer AbstractTreeViewer java org eclipse swt custom BusyIndicator showWhile BusyIndicator java org eclipse jface viewers AbstractTreeViewer createChildren AbstractTreeViewer java org eclipse jface viewers TreeViewer createChildren TreeViewer java org eclipse jface viewers AbstractTreeViewer handleTreeExpand AbstractTreeViewer java org eclipse jface viewers TreeViewer handleTreeExpand TreeViewer java org eclipse jface viewers AbstractTreeViewer treeExpanded AbstractTreeViewer java org eclipse swt widgets TypedListener handleEvent TypedListener java org eclipse swt widgets EventTable sendEvent EventTable java org eclipse swt widgets Widget sendEvent Widget java org eclipse swt widgets Widget sendEvent Widget java org eclipse swt widgets Widget sendEvent Widget java org eclipse swt widgets Tree wmNotifyChild Tree java org eclipse swt widgets Control wmNotify Control java org eclipse swt widgets Composite wmNotify Composite java org eclipse swt widgets Control NOTIFY Control java org eclipse swt widgets Control windowProc Control java org eclipse swt widgets Display windowProc Display java org eclipse swt internal win CallWindowProcW Method org eclipse swt internal win CallWindowProc java org eclipse swt widgets Tree callWindowProc Tree java org eclipse swt widgets Tree LBUTTONDOWN Tree java org eclipse swt widgets Control windowProc Control java org eclipse swt widgets Tree windowProc Tree java org eclipse swt widgets Display windowProc Display java org eclipse swt internal win DispatchMessageW Method org eclipse swt internal win DispatchMessage java org eclipse swt widgets Display readAndDispatch Display java org eclipse internal Workbench runEventLoop Workbench java org eclipse internal Workbench runUI Workbench java org eclipse internal Workbench access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Unknown Source sun reflect DelegatingMethodAccessorImpl invoke Unknown Source java lang reflect Method invoke Unknown Source org eclipse equinox launcher Main invokeFramework Main java org eclipse equinox launcher Main basicRun Main java org eclipse equinox launcher Main Main java</t>
  </si>
  <si>
    <t>Bug Raise warning bundle classpath source folders Java project source folder isn Bundle ClassPath wrong error people include jar adding Bundle ClassPath foo jar removes intelligence src bin build properties Alex</t>
  </si>
  <si>
    <t>Bug Feature dependency calculations include Feature Editor compute button dependencies button suppose calculate dependencies plug ins contained feature times dependency plug included feature satisfies constraint Test Create plug project Add org eclipse ant required bundle Mark version range Create feature Add plug project step feature plug ins tab Add org eclipse ant table dependencies hit compute adds org eclipse ant dependency version org eclipse ant plug ins working correctly plug ins tab Select org eclipse ant change version Plug Details satisfy constraint dependencies hit compute Note org eclipse ant removed dependencies list feature version satisfies dependency org eclipse ant dependency removed plug ins tab Select org eclipse ant change version Plug Details satisfy constraint dependencies hit compute Note org eclipse ant removed dependency list</t>
  </si>
  <si>
    <t>Bug Bundle Localization header Fragments externalized Externalization wizard PDE Manifest MFs Fragment projects don updated Bundle Localization header</t>
  </si>
  <si>
    <t>Bug Manifest highlighting needed PDE refactoring areas areas PDE refactor Manifest files Manifest syntax highlighting Adam working hard Organize Manifest Externalize Wizards pretty PDE refactoring ugly comparison spread beauty PDE refactoring current refactoring classes feel ugly step children</t>
  </si>
  <si>
    <t>Bug Wizard layout express wasteful Created attachment details patch Open Plug ins Fragments wizard select plug ins fragments required existing workspace plug ins click big open area middle buttons buttons moved avoid wasting space</t>
  </si>
  <si>
    <t>Bug pde fragment wizard doesn transfer host maximum version wizard manifest Build Steps Reproduce Create fragment project Choose Host Plug Enter Maximum version Finish wizard Plug Manifest Editor opens host maximum version empty</t>
  </si>
  <si>
    <t>Bug Target Editors plug ins features Include plug ins target checked working Target Editor Content checking Include plug ins target Plug ins tab Features tab empty Plug ins tab Features tab disabled confusing inconsistent parts Eclipse IDE contents Plug ins tab Features tab disabled Plug ins tab Features tab remaining enabled editor works today real content target file displayed confusing surprise uncheck Include plug ins target checkbox find Plug ins Features tabs populated candidate bugday</t>
  </si>
  <si>
    <t>Bug Deleting Extension Point file problems stumbled testing Adam patch bug Steps reproduce Create Plug Project template Extension Point tab Add Extension Point Schema editor opens Manifest Editor Save file Delete schema Note object appears side fixing selection work area problem underlying listeners unregistered Schema file deleted plug listeners Manifest Editor removed updates listeners removed</t>
  </si>
  <si>
    <t>Bug Manifest Editors Weird character representing open bracket tree table viewers Problem tree table viewers labels form xxxx xxx attached screen shot</t>
  </si>
  <si>
    <t>Bug Schema Editors Buttons enabled editor editable Eclipse version Build Steps Reproduce Open org eclipse pde doc user manifest file Extensions Select org eclipse toc Click Open extension point schema hyperlink Definition BUG buttons enabled Choice Sequence Remove EXPECTED buttons disabled editor editable</t>
  </si>
  <si>
    <t>Bug NullPointerException Manifest Editor doubleclicking sync Dependency Build Steps Reproduce Exact steps reproduce unknown plugin workspace appeared Add Dependency dialog deleted project workspace entries appeared Add Dependency dialog remark Sync dependencies project wanted find corrupt plugin located clicked entry Dependency list error occured eclipse buildId java version java vendor Sun Microsystems BootLoader constants win ARCH win Command arguments win win arch data workspaces FinancePortal Error Tue Sep CEST Problems occurred invoking code plug org eclipse jface java lang NullPointerException java File init Unknown Source org eclipse pde internal editor plugin ManifestEditor open ManifestEditor java org eclipse pde internal editor plugin RequiresSection handleOpen RequiresSection java org eclipse pde internal editor plugin RequiresSection handleDoubleClick RequiresSection java org eclipse pde internal editor TableSection PartAdapter handleDoubleClick TableSection java org eclipse pde internal parts TablePart doubleClick TablePart java org eclipse jface viewers StructuredViewer StructuredViewer java org eclipse core runtime SafeRunner SafeRunner java org eclipse core runtime Platform Platform java org eclipse internal JFaceUtil JFaceUtil java org eclipse jface util SafeRunnable SafeRunnable java org eclipse jface viewers StructuredViewer fireDoubleClick StructuredViewer java org eclipse jface viewers StructuredViewer handleDoubleSelect StructuredViewer java org eclipse jface viewers StructuredViewer widgetDefaultSelected StructuredViewer java org eclipse jface util OpenStrategy fireDefaultSelectionEvent OpenStrategy java org eclipse jface util OpenStrategy access OpenStrategy java org eclipse jface util OpenStrategy handleEvent OpenStrategy java org eclipse swt widgets EventTable sendEvent EventTable java org eclipse swt widgets Widget sendEvent Widget java org eclipse swt widgets Display runDeferredEvents Display java org eclipse swt widgets Display readAndDispatch Display java org eclipse internal Workbench runEventLoop Workbench java org eclipse internal Workbench runUI Workbench java org eclipse internal Workbench access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Unknown Source sun reflect DelegatingMethodAccessorImpl invoke Unknown Source java lang reflect Method invoke Unknown Source org eclipse equinox launcher Main invokeFramework Main java org eclipse equinox launcher Main basicRun Main java org eclipse equinox launcher Main Main java</t>
  </si>
  <si>
    <t>Bug target platform looses previous bundles adding directory target plugins strange Chris happen workspace loosing Steps reproduce Launch workspace create plugin projects open workspace existing bundle projects brave Create test bundles directory dev testbundles Export plugins workspace test bundles directory place built test bundle testbundles directory Target Platform preferences click Add button add test bundles directory provisioner clicking Apply check Group plug ins location box Notice locations bundle checked toplevel box locations checked Click notice bundles resolved bundles target longer resolve appears bundles locations removed target workspace bundles unresolved Reloading target remove extra testbundles location adding work restart notice target bundles missing configured extension location dev environment location included list locations PDE target platform</t>
  </si>
  <si>
    <t>Bug exception opening editing site xml features invalid qualifier strings open site xml feature invalid qualifier string exception editor token replace build time qualifier string TOKEN xml version encoding UTF site description bla bla description feature url features foo bar baz RELEASE jar foo bar baz version RELEASE linux macosx win carbon gtk win category cat feature category def cat label cat description Bla bla baz description category def site Error Log Tue Sep EDT Message Problems occurred invoking code plug org eclipse jface Severity Error Plugin org eclipse jface Stack Trace java lang IllegalArgumentException invalid qualifier org osgi framework Version validate Version java org osgi framework Version init Version java org osgi framework Version parseVersion Version java org eclipse pde internal core FeatureModelManager findFeatureModelRelaxed FeatureModelManager java org eclipse pde internal editor site SiteLabelProvider getImage SiteLabelProvider java org eclipse jface viewers WrappedViewerLabelProvider getImage WrappedViewerLabelProvider java org eclipse jface viewers WrappedViewerLabelProvider update WrappedViewerLabelProvider java org eclipse jface viewers ViewerColumn refresh ViewerColumn java org eclipse jface viewers AbstractTreeViewer doUpdateItem AbstractTreeViewer java org eclipse jface viewers AbstractTreeViewer UpdateItemSafeRunnable AbstractTreeViewer java org eclipse core runtime SafeRunner SafeRunner java org eclipse core runtime Platform Platform java org eclipse internal JFaceUtil JFaceUtil java org eclipse jface util SafeRunnable SafeRunnable java org eclipse jface viewers AbstractTreeViewer doUpdateItem AbstractTreeViewer java org eclipse jface viewers StructuredViewer UpdateItemSafeRunnable StructuredViewer java org eclipse core runtime SafeRunner SafeRunner java org eclipse core runtime Platform Platform java org eclipse internal JFaceUtil JFaceUtil java org eclipse jface util SafeRunnable SafeRunnable java org eclipse jface viewers StructuredViewer updateItem StructuredViewer java org eclipse jface viewers AbstractTreeViewer createTreeItem AbstractTreeViewer java org eclipse jface viewers AbstractTreeViewer AbstractTreeViewer java org eclipse swt custom BusyIndicator showWhile BusyIndicator java org eclipse jface viewers AbstractTreeViewer createChildren AbstractTreeViewer java org eclipse jface viewers TreeViewer createChildren TreeViewer java org eclipse jface viewers AbstractTreeViewer handleTreeExpand AbstractTreeViewer java org eclipse jface viewers TreeViewer handleTreeExpand TreeViewer java org eclipse jface viewers AbstractTreeViewer treeExpanded AbstractTreeViewer java org eclipse swt widgets TypedListener handleEvent TypedListener java org eclipse swt widgets EventTable sendEvent EventTable java org eclipse swt widgets Widget sendEvent Widget java org eclipse swt widgets Widget sendEvent Widget java org eclipse swt widgets Widget sendEvent Widget java org eclipse swt widgets Tree wmNotifyChild Tree java org eclipse swt widgets Control wmNotify Control java org eclipse swt widgets Composite wmNotify Composite java org eclipse swt widgets Control NOTIFY Control java org eclipse swt widgets Control windowProc Control java org eclipse swt widgets Display windowProc Display java org eclipse swt internal win CallWindowProcW Method org eclipse swt internal win CallWindowProc java org eclipse swt widgets Tree callWindowProc Tree java org eclipse swt widgets Tree LBUTTONDOWN Tree java org eclipse swt widgets Control windowProc Control java org eclipse swt widgets Tree windowProc Tree java org eclipse swt widgets Display windowProc Display java org eclipse swt internal win DispatchMessageW Method org eclipse swt internal win DispatchMessage java org eclipse swt widgets Display readAndDispatch Display java org eclipse internal Workbench runEventLoop Workbench java org eclipse internal Workbench runUI Workbench java org eclipse internal Workbench access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Unknown Source sun reflect DelegatingMethodAccessorImpl invoke Unknown Source java lang reflect Method invoke Unknown Source org eclipse equinox launcher Main invokeFramework Main java org eclipse equinox launcher Main basicRun Main java org eclipse equinox launcher Main Main java</t>
  </si>
  <si>
    <t>Bug Schema HTML generator CHKPII errors releng errors chkpii errors platform doc eclipse plugins org eclipse platform doc isv jar reference extension points cheatSheetContentFileSpec html HTML unsupported tag replace unsupported tag replace unsupported tag replace unsupported tag replace unsupported tag replace unsupported tag replace unsupported tag replace unsupported tag replace unsupported tag replace unsupported tag replace unsupported tag replace unsupported tag replace unsupported tag replace unsupported tag replace unsupported tag replace unsupported tag replace unsupported tag replace unsupported tag replace unsupported tag replace unsupported tag replace unsupported tag replace unsupported tag replace unsupported tag replace compositeContentFile html HTML unsupported tag replace unsupported tag replace unsupported tag replace unsupported tag replace unsupported tag replace unsupported tag replace unsupported tag replace unsupported tag replace unsupported tag replace unsupported tag replace unsupported tag replace unsupported tag replace unsupported tag replace unsupported tag replace unsupported tag replace introContentFileSpec html HTML unsupported tag replace unsupported tag replace unsupported tag replace unsupported tag replace unsupported tag replace unsupported tag replace unsupported tag replace unsupported tag replace unsupported tag replace unsupported tag replace unsupported tag replace unsupported tag replace unsupported tag replace unsupported tag replace unsupported tag replace unsupported tag replace unsupported tag replace unsupported tag replace unsupported tag replace unsupported tag replace unsupported tag replace unsupported tag replace unsupported tag replace unsupported tag replace unsupported tag replace unsupported tag replace unsupported tag replace unsupported tag replace unsupported tag replace unsupported tag replace unsupported tag replace</t>
  </si>
  <si>
    <t>Bug Provide IOExceptions parsing exsd files https bugs eclipse org bugs bug cgi</t>
  </si>
  <si>
    <t>Bug Invalid Manifests multiple BundleDescription project developer modifies Manifest invalid longer create BundleDescription leave BundleDescription multiple copies plug contained resolver Steps recreate Open Plug Dependencies View Status enabled current resolver create basic plug project bundle activator create version range require bundle entry save file modify version range save file modify version range save file Note copies plug created step model manager create add BundleDescription original BundleDescription created correctly BundleDescription stays resolver problem corrected cached BundleDescription create entry bundle copies</t>
  </si>
  <si>
    <t>Bug NPE ManifestEditorMatchingStrategy NPE log didn printed NPEs easy figure thought log SESSION eclipse buildId java version java vendor Sun Microsystems BootLoader constants win ARCH win Framework arguments product org eclipse sdk ide pdelaunch Command arguments product org eclipse sdk ide data dev abstratt runtime configuration dev file dev abstratt metadata plugins org eclipse pde core Full dev properties pdelaunch win win arch consolelog console ENTRY org eclipse MESSAGE Unhandled event loop exception STACK org eclipse swt SWTException Failed execute runnable java lang NullPointerException org eclipse swt SWT error SWT java org eclipse swt SWT error SWT java org eclipse swt widgets Synchronizer runAsyncMessages Synchronizer java org eclipse swt widgets Display runAsyncMessages Display java org eclipse swt widgets Display readAndDispatch Display java org eclipse internal Workbench runEventLoop Workbench java org eclipse internal Workbench runUI Workbench java org eclipse internal Workbench access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 org eclipse equinox launcher Main main Main java Caused java lang NullPointerException org eclipse pde internal editor plugin ManifestEditorMatchingStrategy matches ManifestEditorMatchingStrategy java org eclipse internal EditorManager findEditors EditorManager java org eclipse internal EditorManager findEditors EditorManager java org eclipse internal EditorManager findEditor EditorManager java org eclipse internal EditorManager findEditor EditorManager java org eclipse internal WorkbenchPage findEditor WorkbenchPage java org eclipse NavigationLocation getEditorPart NavigationLocation java org eclipse NavigationLocation getText NavigationLocation java org eclipse internal NavigationHistoryEntry init NavigationHistoryEntry java org eclipse internal NavigationHistory createEntry NavigationHistory java org eclipse internal NavigationHistory addEntry NavigationHistory java org eclipse internal NavigationHistory access NavigationHistory java org eclipse internal NavigationHistory NavigationHistory java org eclipse swt widgets RunnableLock RunnableLock java org eclipse swt widgets Synchronizer runAsyncMessages Synchronizer java</t>
  </si>
  <si>
    <t>Bug NPE Plugin Fragment Wizards triggered Product Configuration Editor java lang NullPointerException org eclipse pde internal wizards plugin NewFragmentProjectWizard performFinish NewFragmentProjectWizard java org eclipse jface wizard WizardDialog finishPressed WizardDialog java org eclipse jface wizard WizardDialog buttonPressed WizardDialog java org eclipse jface dialogs Dialog widgetSelected Dialog java org eclipse swt widgets TypedListener handleEvent TypedListener java org eclipse swt widgets EventTable sendEvent EventTable java org eclipse swt widgets Widget sendEvent Widget java org eclipse swt widgets Display runDeferredEvents Display java org eclipse swt widgets Display readAndDispatch Display java problem getWorkbench returning initialized wizard framework figure initialize wizard correctly add working projects working sets</t>
  </si>
  <si>
    <t>Bug Source Locations included directories target platform Add directory Target Platform form File System Target Provisioner Source Locations tab Notice source locations directory account Source Locations tab</t>
  </si>
  <si>
    <t>Bug convertSchemaToHtml task problems plugins converted builder plugins week extension point schemas generated replicated problem workspace checking org eclipse platform doc isv generate single bundle extension point generated version org eclipse pde core builder version org eclipse pde core</t>
  </si>
  <si>
    <t>Bug build fresh workspace load platform platform tests fresh workspace dependencies resolved result errors existing workspace don problem STEPS Start fresh workspace Load platform platform tests errors build create workspace Load platform platform tests Shutdown open build workspace errors</t>
  </si>
  <si>
    <t>Bug Search extension point references don multiple versions user plug ins Bundle SymbolicName versions extension point search doesn work correctly recreate Create plug project version Commands template Create plug project Bundle SymbolicName version Commands template plug ins search references commands version version click result times open separate editors times open editor open editor search</t>
  </si>
  <si>
    <t>Bug Regression Extension search longer highlighted plugin editor bug caused regression click extension reference search view extension longer highlighted</t>
  </si>
  <si>
    <t>Bug logivew set selections accept object contributions Eclipse Error Log view additional nodes sessions Mylyn contributes Report Bug action view reduce visibility action LogEntry standard mechanisms object contributions visibility limiting supported view easiest view accept object contributions reason limiting visibility viewerContribution work fact selection set causing failure java lang NullPointerException org eclipse internal ViewerActionBuilder ViewerContribution contribute ViewerActionBuilder java org eclipse internal PluginActionBuilder contribute PluginActionBuilder java org eclipse internal PopupMenuExtender addStaticActions PopupMenuExtender java org eclipse internal PopupMenuExtender menuAboutToShow PopupMenuExtender java org eclipse jface action MenuManager fireAboutToShow MenuManager java org eclipse jface action MenuManager handleAboutToShow MenuManager java org eclipse jface action MenuManager access MenuManager java org eclipse jface action MenuManager menuShown MenuManager java org eclipse swt widgets TypedListener handleEvent TypedListener java org eclipse swt widgets EventTable sendEvent EventTable java</t>
  </si>
  <si>
    <t>Bug host plugin presented Automated Management Dependencies Add dialog fragment Build Automated Management Dependencies Add dialog fragment opens list plugins host fragment presented inappropriate harmless</t>
  </si>
  <si>
    <t>Bug NPE PDERegistryStrategy deleting plug ins Plug dependencies updated plug ins removed workspace Steps launch workspace org eclipse text required plug ins source wait projects built exit Eclipse relaunch workspace delete plug ins org eclipse core commands org eclipse equinox common org eclipse osgi delete contents disk compile errors org eclipse text log entries Project org eclipse text missing required Java project org eclipse core commands project built build path errors resolved log ENTRY org eclipse jdt core MESSAGE Problems occurred invoking code plug org eclipse jdt core STACK java lang NullPointerException java File init File java org eclipse pde internal core PDERegistryStrategy getFile PDERegistryStrategy java org eclipse pde internal core PDERegistryStrategy addBundle PDERegistryStrategy java org eclipse pde internal core PDERegistryStrategy addBundles PDERegistryStrategy java org eclipse pde internal core PDERegistryStrategy processBundles PDERegistryStrategy java org eclipse pde internal core PDERegistryStrategy onStart PDERegistryStrategy java org eclipse core internal registry ExtensionRegistry init ExtensionRegistry java org eclipse core runtime RegistryFactory createRegistry RegistryFactory java org eclipse pde internal core PDEExtensionRegistry createRegistry PDEExtensionRegistry java org eclipse pde internal core PDEExtensionRegistry getRegistry PDEExtensionRegistry java org eclipse pde internal core PDERegistryStrategy createRegistry PDERegistryStrategy java org eclipse pde internal core PDERegistryStrategy access PDERegistryStrategy java org eclipse pde internal core PDERegistryStrategy ExtensionListener extensionsChanged PDERegistryStrategy java org eclipse pde internal core WorkspacePluginModelManager fireExtensionDeltaEvent WorkspacePluginModelManager java org eclipse pde internal core WorkspacePluginModelManager createAndFireEvent WorkspacePluginModelManager java org eclipse pde internal core WorkspaceModelManager processModelChanges WorkspaceModelManager java org eclipse pde internal core WorkspacePluginModelManager processModelChanges WorkspacePluginModelManager java org eclipse pde internal core WorkspaceModelManager resourceChanged WorkspaceModelManager java org eclipse jdt internal core DeltaProcessingState DeltaProcessingState java org eclipse core runtime SafeRunner SafeRunner java org eclipse jdt internal core DeltaProcessingState resourceChanged DeltaProcessingState java org eclipse core internal events NotificationManager NotificationManager java org eclipse core runtime SafeRunner SafeRunner java org eclipse core internal events NotificationManager notify NotificationManager java org eclipse core internal events NotificationManager broadcastChanges NotificationManager java org eclipse core internal resources Workspace broadcastPostChange Workspace java org eclipse core internal resources Workspace checkpoint Workspace java org eclipse ltk core refactoring PerformChangeOperation PerformChangeOperation java org eclipse core internal resources Workspace Workspace java org eclipse ltk core refactoring PerformChangeOperation executeChange PerformChangeOperation java org eclipse ltk internal refactoring UIPerformChangeOperation access UIPerformChangeOperation java org eclipse ltk internal refactoring UIPerformChangeOperation UIPerformChangeOperation java org eclipse core runtime SafeRunner SafeRunner java org eclipse ltk internal refactoring UIPerformChangeOperation UIPerformChangeOperation java org eclipse swt widgets RunnableLock RunnableLock java org eclipse swt widgets Synchronizer runAsyncMessages Synchronizer java org eclipse swt widgets Display runAsyncMessages Display java org eclipse swt widgets Display readAndDispatch Display java org eclipse jface operation ModalContext ModalContextThread block ModalContext java org eclipse jface operation ModalContext ModalContext java org eclipse ltk internal refactoring RefactoringWizardDialog RefactoringWizardDialog java org eclipse ltk refactoring RefactoringWizard internalPerformFinish RefactoringWizard java org eclipse ltk refactoring UserInputWizardPage performFinish UserInputWizardPage java org eclipse ltk refactoring resource DeleteResourcesWizard DeleteResourcesRefactoringConfigurationPage performFinish DeleteResourcesWizard java org eclipse ltk refactoring RefactoringWizard performFinish RefactoringWizard java org eclipse ltk internal refactoring RefactoringWizardDialog okPressed RefactoringWizardDialog java org eclipse jface dialogs Dialog buttonPressed Dialog java org eclipse jface dialogs Dialog widgetSelected Dialog java org eclipse swt widgets TypedListener handleEvent TypedListener java org eclipse swt widgets EventTable sendEvent EventTable java org eclipse swt widgets Widget sendEvent Widget java org eclipse swt widgets Display runDeferredEvents Display java org eclipse swt widgets Display readAndDispatch Display java org eclipse jface window Window runEventLoop Window java org eclipse jface window Window open Window java org eclipse ltk refactoring RefactoringWizardOpenOperation RefactoringWizardOpenOperation java org eclipse swt custom BusyIndicator showWhile BusyIndicator java org eclipse ltk refactoring RefactoringWizardOpenOperation RefactoringWizardOpenOperation java org eclipse ltk internal refactoring actions DeleteResourcesHandler execute DeleteResourcesHandler java org eclipse internal handlers HandlerProxy execute HandlerProxy java org eclipse core commands Command executeWithChecks Command java org eclipse internal handlers HandlerService executeCommand HandlerService java org eclipse internal ide actions LTKLauncher runCommand LTKLauncher java org eclipse internal ide actions LTKLauncher openDeleteWizard LTKLauncher java org eclipse actions DeleteResourceAction DeleteResourceAction java org eclipse jdt internal refactoring reorg DeleteAction DeleteAction java org eclipse jdt actions SelectionDispatchAction dispatchRun SelectionDispatchAction java org eclipse jdt actions SelectionDispatchAction SelectionDispatchAction java org eclipse jface action Action runWithEvent Action java org eclipse jface commands ActionHandler execute ActionHandler java org eclipse core commands Command executeWithChecks Command java org eclipse core commands ParameterizedCommand executeWithChecks ParameterizedCommand java org eclipse internal handlers HandlerService executeCommand HandlerService java org eclipse internal WorkbenchKeyboard executeCommand WorkbenchKeyboard java org eclipse internal WorkbenchKeyboard press WorkbenchKeyboard java org eclipse internal WorkbenchKeyboard processKeyEvent WorkbenchKeyboard java org eclipse internal OutOfOrderListener handleEvent OutOfOrderListener java org eclipse swt widgets EventTable sendEvent EventTable java org eclipse swt widgets Widget sendEvent Widget java org eclipse swt widgets Widget sendEvent Widget java org eclipse swt widgets Widget sendEvent Widget java org eclipse swt widgets Widget sendKeyEvent Widget java org eclipse swt widgets Widget sendKeyEvent Widget java org eclipse swt widgets Widget wmKeyDown Widget java org eclipse swt widgets Control KEYDOWN Control java org eclipse swt widgets Tree KEYDOWN Tree java org eclipse swt widgets Control windowProc Control java org eclipse swt widgets Tree windowProc Tree java org eclipse swt widgets Display windowProc Display java org eclipse swt internal win DispatchMessageW Method org eclipse swt internal win DispatchMessage java org eclipse swt widgets Display readAndDispatch Display java org eclipse internal Workbench runEventLoop Workbench java org eclipse internal Workbench runUI Workbench java org eclipse internal Workbench access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 org eclipse equinox launcher Main main Main java ENTRY org eclipse jdt core MESSAGE Exception occurred listener pre Java resource change notification STACK java lang NullPointerException java File init File java org eclipse pde internal core PDERegistryStrategy getFile PDERegistryStrategy java org eclipse pde internal core PDERegistryStrategy addBundle PDERegistryStrategy java org eclipse pde internal core PDERegistryStrategy addBundles PDERegistryStrategy java org eclipse pde internal core PDERegistryStrategy processBundles PDERegistryStrategy java org eclipse pde internal core PDERegistryStrategy onStart PDERegistryStrategy java org eclipse core internal registry ExtensionRegistry init ExtensionRegistry java org eclipse core runtime RegistryFactory createRegistry RegistryFactory java org eclipse pde internal core PDEExtensionRegistry createRegistry PDEExtensionRegistry java org eclipse pde internal core PDEExtensionRegistry getRegistry PDEExtensionRegistry java org eclipse pde internal core PDERegistryStrategy createRegistry PDERegistryStrategy java org eclipse pde internal core PDERegistryStrategy access PDERegistryStrategy java org eclipse pde internal core PDERegistryStrategy ExtensionListener extensionsChanged PDERegistryStrategy java org eclipse pde internal core WorkspacePluginModelManager fireExtensionDeltaEvent WorkspacePluginModelManager java org eclipse pde internal core WorkspacePluginModelManager createAndFireEvent WorkspacePluginModelManager java org eclipse pde internal core WorkspaceModelManager processModelChanges WorkspaceModelManager java org eclipse pde internal core WorkspacePluginModelManager processModelChanges WorkspacePluginModelManager java org eclipse pde internal core WorkspaceModelManager resourceChanged WorkspaceModelManager java org eclipse jdt internal core DeltaProcessingState DeltaProcessingState java org eclipse core runtime SafeRunner SafeRunner java org eclipse jdt internal core DeltaProcessingState resourceChanged DeltaProcessingState java org eclipse core internal events NotificationManager NotificationManager java org eclipse core runtime SafeRunner SafeRunner java org eclipse core internal events NotificationManager notify NotificationManager java org eclipse core internal events NotificationManager broadcastChanges NotificationManager java org eclipse core internal resources Workspace broadcastPostChange Workspace java org eclipse core internal resources Workspace checkpoint Workspace java org eclipse ltk core refactoring PerformChangeOperation PerformChangeOperation java org eclipse core internal resources Workspace Workspace java org eclipse ltk core refactoring PerformChangeOperation executeChange PerformChangeOperation java org eclipse ltk internal refactoring UIPerformChangeOperation access UIPerformChangeOperation java org eclipse ltk internal refactoring UIPerformChangeOperation UIPerformChangeOperation java org eclipse core runtime SafeRunner SafeRunner java org eclipse ltk internal refactoring UIPerformChangeOperation UIPerformChangeOperation java org eclipse swt widgets RunnableLock RunnableLock java org eclipse swt widgets Synchronizer runAsyncMessages Synchronizer java org eclipse swt widgets Display runAsyncMessages Display java org eclipse swt widgets Display readAndDispatch Display java org eclipse jface operation ModalContext ModalContextThread block ModalContext java org eclipse jface operation ModalContext ModalContext java org eclipse ltk internal refactoring RefactoringWizardDialog RefactoringWizardDialog java org eclipse ltk refactoring RefactoringWizard internalPerformFinish RefactoringWizard java org eclipse ltk refactoring UserInputWizardPage performFinish UserInputWizardPage java org eclipse ltk refactoring resource DeleteResourcesWizard DeleteResourcesRefactoringConfigurationPage performFinish DeleteResourcesWizard java org eclipse ltk refactoring RefactoringWizard performFinish RefactoringWizard java org eclipse ltk internal refactoring RefactoringWizardDialog okPressed RefactoringWizardDialog java org eclipse jface dialogs Dialog buttonPressed Dialog java org eclipse jface dialogs Dialog widgetSelected Dialog java org eclipse swt widgets TypedListener handleEvent TypedListener java org eclipse swt widgets EventTable sendEvent EventTable java org eclipse swt widgets Widget sendEvent Widget java org eclipse swt widgets Display runDeferredEvents Display java org eclipse swt widgets Display readAndDispatch Display java org eclipse jface window Window runEventLoop Window java org eclipse jface window Window open Window java org eclipse ltk refactoring RefactoringWizardOpenOperation RefactoringWizardOpenOperation java org eclipse swt custom BusyIndicator showWhile BusyIndicator java org eclipse ltk refactoring RefactoringWizardOpenOperation RefactoringWizardOpenOperation java org eclipse ltk internal refactoring actions DeleteResourcesHandler execute DeleteResourcesHandler java org eclipse internal handlers HandlerProxy execute HandlerProxy java org eclipse core commands Command executeWithChecks Command java org eclipse internal handlers HandlerService executeCommand HandlerService java org eclipse internal ide actions LTKLauncher runCommand LTKLauncher java org eclipse internal ide actions LTKLauncher openDeleteWizard LTKLauncher java org eclipse actions DeleteResourceAction DeleteResourceAction java org eclipse jdt internal refactoring reorg DeleteAction DeleteAction java org eclipse jdt actions SelectionDispatchAction dispatchRun SelectionDispatchAction java org eclipse jdt actions SelectionDispatchAction SelectionDispatchAction java org eclipse jface action Action runWithEvent Action java org eclipse jface commands ActionHandler execute ActionHandler java org eclipse core commands Command executeWithChecks Command java org eclipse core commands ParameterizedCommand executeWithChecks ParameterizedCommand java org eclipse internal handlers HandlerService executeCommand HandlerService java org eclipse internal WorkbenchKeyboard executeCommand WorkbenchKeyboard java org eclipse internal WorkbenchKeyboard press WorkbenchKeyboard java org eclipse internal WorkbenchKeyboard processKeyEvent WorkbenchKeyboard java org eclipse internal OutOfOrderListener handleEvent OutOfOrderListener java org eclipse swt widgets EventTable sendEvent EventTable java org eclipse swt widgets Widget sendEvent Widget java org eclipse swt widgets Widget sendEvent Widget java org eclipse swt widgets Widget sendEvent Widget java org eclipse swt widgets Widget sendKeyEvent Widget java org eclipse swt widgets Widget sendKeyEvent Widget java org eclipse swt widgets Widget wmKeyDown Widget java org eclipse swt widgets Control KEYDOWN Control java org eclipse swt widgets Tree KEYDOWN Tree java org eclipse swt widgets Control windowProc Control java org eclipse swt widgets Tree windowProc Tree java org eclipse swt widgets Display windowProc Display java org eclipse swt internal win DispatchMessageW Method org eclipse swt internal win DispatchMessage java org eclipse swt widgets Display readAndDispatch Display java org eclipse internal Workbench runEventLoop Workbench java org eclipse internal Workbench runUI Workbench java org eclipse internal Workbench access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 org eclipse equinox launcher Main main Main java</t>
  </si>
  <si>
    <t>Bug check problems platform code HEAD checking platform projects find extension points ended projects errors</t>
  </si>
  <si>
    <t>Bug Preference opened Plug Wizard wrong parent shell opening preferences Plug wizard incorrect main IDE wizard Shell wizard dialog</t>
  </si>
  <si>
    <t>Bug Manifest Editors system bundle dependency create plugin dependencies tab Select add required bundle select system bundle press Expected bundle list Actual error logged eclipse buildId java version java vendor Sun Microsystems BootLoader constants win ARCH win Command arguments win win arch Error Thu Dec EET Unhandled event loop exception java lang NullPointerException org eclipse pde internal editor plugin RequiresSection handleAdd RequiresSection java org eclipse pde internal editor plugin RequiresSection buttonSelected RequiresSection java org eclipse pde internal editor TableSection PartAdapter buttonSelected TableSection java org eclipse pde internal parts SharedPartWithButtons SelectionHandler buttonSelected SharedPartWithButtons java org eclipse pde internal parts SharedPartWithButtons SelectionHandler widgetSelected SharedPartWithButtons java org eclipse swt widgets TypedListener handleEvent TypedListener java org eclipse swt widgets EventTable sendEvent EventTable java org eclipse swt widgets Widget sendEvent Widget java org eclipse swt widgets Display runDeferredEvents Display java org eclipse swt widgets Display readAndDispatch Display java org eclipse internal Workbench runEventLoop Workbench java org eclipse internal Workbench runUI Workbench java org eclipse internal Workbench access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t>
  </si>
  <si>
    <t>Bug NPE FilteredPluginArtifactsSelectionDialog restoring history press Ctrl Shift NPE log Error Thu Jan CET Unhandled event loop exception java lang NullPointerException org eclipse pde internal search dialogs FilteredPluginArtifactsSelectionDialog PluginSearchSelectionHistory restoreItemFromMemento FilteredPluginArtifactsSelectionDialog java org eclipse dialogs FilteredItemsSelectionDialog SelectionHistory load FilteredItemsSelectionDialog java org eclipse dialogs FilteredItemsSelectionDialog ContentProvider loadHistory FilteredItemsSelectionDialog java org eclipse dialogs FilteredItemsSelectionDialog restoreDialog FilteredItemsSelectionDialog java org eclipse pde internal search dialogs FilteredPluginArtifactsSelectionDialog restoreDialog FilteredPluginArtifactsSelectionDialog java org eclipse dialogs FilteredItemsSelectionDialog createDialogArea FilteredItemsSelectionDialog java org eclipse jface dialogs Dialog createContents Dialog java org eclipse jface window Window create Window java org eclipse jface dialogs Dialog create Dialog java org eclipse dialogs SelectionStatusDialog create SelectionStatusDialog java org eclipse dialogs FilteredItemsSelectionDialog create FilteredItemsSelectionDialog java org eclipse jface window Window open Window java org eclipse pde internal search dialogs PluginArtifactSearchHandler execute PluginArtifactSearchHandler java org eclipse internal handlers HandlerProxy execute HandlerProxy java org eclipse core commands Command executeWithChecks Command java org eclipse core commands ParameterizedCommand executeWithChecks ParameterizedCommand java org eclipse internal handlers HandlerService executeCommand HandlerService java org eclipse internal WorkbenchKeyboard executeCommand WorkbenchKeyboard java org eclipse internal WorkbenchKeyboard press WorkbenchKeyboard java org eclipse internal WorkbenchKeyboard processKeyEvent WorkbenchKeyboard java org eclipse internal WorkbenchKeyboard filterKeySequenceBindings WorkbenchKeyboard java org eclipse internal WorkbenchKeyboard access WorkbenchKeyboard java org eclipse internal WorkbenchKeyboard KeyDownFilter handleEvent WorkbenchKeyboard java org eclipse swt widgets EventTable sendEvent EventTable java org eclipse swt widgets Display filterEvent Display java org eclipse swt widgets Widget sendEvent Widget java org eclipse swt widgets Widget sendEvent Widget java org eclipse swt widgets Widget sendEvent Widget java org eclipse swt widgets Widget sendKeyEvent Widget java org eclipse swt widgets Widget sendKeyEvent Widget java org eclipse swt widgets Widget wmChar Widget java org eclipse swt widgets Control Control java org eclipse swt widgets Control windowProc Control java org eclipse swt widgets Canvas windowProc Canvas java org eclipse swt widgets Display windowProc Display java org eclipse swt internal win YJP CallWindowProcW Method org eclipse swt internal win CallWindowProcW java org eclipse swt internal win CallWindowProc java org eclipse swt internal BidiUtil windowProc BidiUtil java org eclipse swt internal win YJP DispatchMessageW Method org eclipse swt internal win DispatchMessageW java org eclipse swt internal win DispatchMessage java org eclipse swt widgets Display readAndDispatch Display java org eclipse internal Workbench runEventLoop Workbench java org eclipse internal Workbench runUI Workbench java org eclipse internal Workbench access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 org eclipse equinox launcher Main main Main java</t>
  </si>
  <si>
    <t>Bug NPE XMLUtil getSchemaElement clicking attribute warning open org eclipse jdt debug plugin xml click isMultiStrata test property org eclipse jdt debug isMultiStrata error log Error Fri Jan CET Unhandled event loop exception java lang NullPointerException org eclipse pde internal editor text XMLUtil getSchemaElement XMLUtil java org eclipse pde internal editor text XMLUtil getSchemaAttribute XMLUtil java org eclipse pde internal editor plugin ExtensionAttributePointDectector checkIfOnTarget ExtensionAttributePointDectector java org eclipse pde internal editor plugin ExtensionAttributePointDectector mouseUp ExtensionAttributePointDectector java org eclipse swt widgets TypedListener handleEvent TypedListener java org eclipse swt widgets EventTable sendEvent EventTable java org eclipse swt widgets Widget sendEvent Widget java org eclipse swt widgets Display runDeferredEvents Display java org eclipse swt widgets Display readAndDispatch Display java org eclipse internal Workbench runEventLoop Workbench java org eclipse internal Workbench runUI Workbench java org eclipse internal Workbench access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 org eclipse equinox launcher Main main Main java</t>
  </si>
  <si>
    <t>Bug manifest editor content assist additional info wrong status text builds trigger content assist manifest file nice additional info entry side window wrong hint status Press focus</t>
  </si>
  <si>
    <t>Bug ModelEntry getBestCandidate bad choices method IPluginModelBase getBestCandidate IPluginModelBase models org eclipse pde core plugin ModelEntry flaws logic rejecting disabled bundles completely broken time disabled bundle previous iteration loop cases disabled bundle chosen version comparison select bundle lowest version versions installed disabled considered candidate opinion enabled plug highest version</t>
  </si>
  <si>
    <t>Bug schema errors displayed problems explorer views working exsd file error Extension Point Schema editor result entry Problems view decorators file parent folder project working set Explorer view showing problem editor error editor open paying attention editor details</t>
  </si>
  <si>
    <t>Bug Unable JUnit tests org eclipse jdt junit runtime target platform Build Steps Reproduce Create target platform doesn org eclipse jdt org eclipse pde projects situation files folder deselected preferences Change eclipse preferences point directory Create Plugin project dependency org junit JUnit test assertTrue click test select JUnit Plug Test console starting java process test time process terminated Junit view display workspace launch configuration created test dies feedback situation target platform bundles app test dependencies won Eclipse endstates needed IDE issue resolve Eclipse released Bug</t>
  </si>
  <si>
    <t>Bug PDELabelProvider handle system bundle add plug type system bundle idea system bundle nice adorn label provider system bundle org eclipse osgi xxxx provide hint developers system bundle</t>
  </si>
  <si>
    <t>Bug Provide advanced content assist Bundle ActivationPolicy Title</t>
  </si>
  <si>
    <t>Bug Target longer start importing binary plug ins usual imported build binary plug ins shared longer start Eclipse targets SESSION Tue Feb CET ENTRY org eclipse equinox launcher MESSAGE Exception launching Eclipse Platform STACK java lang ClassNotFoundException org eclipse core runtime adaptor EclipseStarter java net URLClassLoader URLClassLoader java java security AccessController doPrivileged Method java net URLClassLoader findClass URLClassLoader java java lang ClassLoader loadClass ClassLoader java java lang ClassLoader loadClass ClassLoader java org eclipse equinox launcher Main invokeFramework Main java org eclipse equinox launcher Main basicRun Main java org eclipse equinox launcher Main Main java org eclipse equinox launcher Main main Main java reason duplicate plug ins workspace luncher Caused bug Marking critical build unusable manually select duplicate delete</t>
  </si>
  <si>
    <t>Bug NPE opening feature xml feature file create feature normal process rename feature xml features xml matters drag drop file editor area observe NPE java lang NullPointerException org eclipse pde internal editor feature FeatureEditor createResourceContexts FeatureEditor java org eclipse pde internal editor PDEFormEditor createInputContexts PDEFormEditor java org eclipse pde internal editor PDEFormEditor createPages PDEFormEditor java org eclipse MultiPageEditorPart createPartControl MultiPageEditorPart java org eclipse internal EditorReference createPartHelper EditorReference java org eclipse internal EditorReference createPart EditorReference java org eclipse internal WorkbenchPartReference getPart WorkbenchPartReference java org eclipse internal PartPane setVisible PartPane java org eclipse internal presentations PresentablePart setVisible PresentablePart java org eclipse internal presentations util PresentablePartFolder select PresentablePartFolder java org eclipse internal presentations util LeftToRightTabOrder select LeftToRightTabOrder java org eclipse internal presentations util TabbedStackPresentation selectPart TabbedStackPresentation java org eclipse internal PartStack refreshPresentationSelection PartStack java org eclipse internal PartStack setSelection PartStack java org eclipse internal PartStack showPart PartStack java org eclipse internal PartStack add PartStack java org eclipse internal EditorStack add EditorStack java org eclipse internal PartStack add PartStack java org eclipse internal EditorStack add EditorStack java org eclipse internal EditorSashContainer addEditor EditorSashContainer java org eclipse internal EditorAreaHelper addToLayout EditorAreaHelper java org eclipse internal EditorAreaHelper addEditor EditorAreaHelper java</t>
  </si>
  <si>
    <t>Bug validation delete empty useless plugin xml plug doesn contribute extensions extension points plug xml removed</t>
  </si>
  <si>
    <t>Bug Plug ins view malformed content description Build instances Plug ins view closed perspectives Open Plug ins view weird content description view Plug ins org eclipse pde internal views PluginsView Needless toString call anonymous root PluginsView fTreeViewer setInput fRoot getDeferredTreeRoot sets IDeferredWorkbenchAdapter implementation input label provider tree viewer support lines String LabelProvider fTreeViewer getLabelProvider getText newInput setContentDescription viewName NLS setTitleToolTip getInputPath newInput org eclipse pde internal views PluginsView caused lazy loading change view populate background job</t>
  </si>
  <si>
    <t>Bug NPE launching nightly build selected plug pressed debug error java lang ExceptionInInitializerError org eclipse pde internal editor text ColorManager initializeDefaults ColorManager java org eclipse pde internal preferences PreferenceInitializer initializeDefaultPreferences PreferenceInitializer java org eclipse core internal preferences PreferenceServiceRegistryHelper runInitializer PreferenceServiceRegistryHelper java org eclipse core internal preferences PreferenceServiceRegistryHelper applyRuntimeDefaults PreferenceServiceRegistryHelper java org eclipse core internal preferences PreferencesService applyRuntimeDefaults PreferencesService java org eclipse core internal preferences DefaultPreferences applyRuntimeDefaults DefaultPreferences java org eclipse core internal preferences DefaultPreferences loadDefaults DefaultPreferences java org eclipse core internal preferences DefaultPreferences load DefaultPreferences java org eclipse core internal preferences EclipsePreferences create EclipsePreferences java org eclipse core internal preferences EclipsePreferences internalNode EclipsePreferences java org eclipse core internal preferences EclipsePreferences node EclipsePreferences java org eclipse core internal preferences AbstractScope getNode AbstractScope java org eclipse core runtime preferences DefaultScope getNode DefaultScope java org eclipse preferences ScopedPreferenceStore getDefaultPreferences ScopedPreferenceStore java org eclipse preferences ScopedPreferenceStore getPreferenceNodes ScopedPreferenceStore java org eclipse preferences ScopedPreferenceStore internalGet ScopedPreferenceStore java org eclipse preferences ScopedPreferenceStore getBoolean ScopedPreferenceStore java org eclipse pde internal launcher LauncherUtils validateProjectDependencies LauncherUtils java org eclipse pde launcher AbstractPDELaunchConfiguration validateProjectDependencies AbstractPDELaunchConfiguration java org eclipse pde launcher AbstractPDELaunchConfiguration preLaunchCheck AbstractPDELaunchConfiguration java org eclipse pde launcher EclipseApplicationLaunchConfiguration preLaunchCheck EclipseApplicationLaunchConfiguration java org eclipse pde launcher AbstractPDELaunchConfiguration launch AbstractPDELaunchConfiguration java org eclipse debug internal core LaunchConfiguration launch LaunchConfiguration java org eclipse debug internal core LaunchConfiguration launch LaunchConfiguration java org eclipse debug internal DebugUIPlugin buildAndLaunch DebugUIPlugin java org eclipse debug internal DebugUIPlugin DebugUIPlugin java org eclipse core internal jobs Worker Worker java Caused org eclipse swt SWTException Invalid thread access org eclipse swt SWT error SWT java org eclipse swt SWT error SWT java org eclipse swt SWT error SWT java org eclipse swt widgets Display error Display java org eclipse swt widgets Display checkDevice Display java org eclipse swt widgets Display getHighContrast Display java org eclipse pde internal editor text IPDEColorConstants clinit IPDEColorConstants java</t>
  </si>
  <si>
    <t>Bug plug ins view useless content description resolution bug realized bigger problem instances Plug ins view closed perspectives Open Plug ins view content description view Plug ins Plug ins View start rubbing chin content description helpful user shape form content description hidden view construction Filter matched plug ins interesting view constructed perform action Add Java Search Remove Java Search content description change Plug ins Plug ins View Filter matched plug ins presume separate matter</t>
  </si>
  <si>
    <t>Bug ability mark extension points internal PDE developers mark packages internal flags users internal packages logic applied extension points cases extension points internal user ready consumption couple examples SDK</t>
  </si>
  <si>
    <t>Bug PDE target doesn work easily moving PDE development environment doesn automatically load plugins target appears load platform plugins manually click Reload button load plugins pretty simple workaround regression annoying switching multiple development environments FWIW heard reports hasn worked making unusable development environment asked submit separate bugs</t>
  </si>
  <si>
    <t>Bug Plug Manifest builder IllegalArgumentException Bundle Classpath Build note report censored corporate legal concerns project project literal string Steps Reproduce Create plug project Edit MANIFEST adding Bundle Classpath Clean project trigger full build Error Log view item items Error build Errors running builder Plug Manifest Builder project project Path include project resource project PDE project conversion click menu item Linux works fine Windows isn stopper easy move plug files nested directory project root arbitrary requirement error message helpful determine error Full stack trace java lang IllegalArgumentException Path include project resource project org eclipse core runtime isLegal java org eclipse core internal resources Workspace newResource Workspace java org eclipse core internal resources Container getFile Container java org eclipse pde internal core util ManifestUtils findPackageFragmentRoots ManifestUtils java org eclipse pde internal core builders BundleErrorReporter validateExportPackages BundleErrorReporter java org eclipse pde internal core builders BundleErrorReporter validateContent BundleErrorReporter java org eclipse pde internal core builders ManifestConsistencyChecker validateFiles ManifestConsistencyChecker java org eclipse pde internal core builders ManifestConsistencyChecker validateProject ManifestConsistencyChecker java org eclipse pde internal core builders ManifestConsistencyChecker build ManifestConsistencyChecker java org eclipse core internal events BuildManager BuildManager java org eclipse core runtime SafeRunner SafeRunner java org eclipse core internal events BuildManager basicBuild BuildManager java org eclipse core internal events BuildManager basicBuild BuildManager java org eclipse core internal events BuildManager BuildManager java org eclipse core runtime SafeRunner SafeRunner java org eclipse core internal events BuildManager basicBuild BuildManager java org eclipse core internal events BuildManager basicBuildLoop BuildManager java org eclipse core internal events BuildManager build BuildManager java org eclipse core internal events AutoBuildJob doBuild AutoBuildJob java org eclipse core internal events AutoBuildJob AutoBuildJob java org eclipse core internal jobs Worker Worker java Zach</t>
  </si>
  <si>
    <t>Bug initialization policy target platform based location bug created follow bug initial set bundles target platform determined differently based location target platform target platform location running host bundles info populate initial set bundles target platform location scan directory populate initial set bundles behavior dependent target platform location setting target platform general track user changed setting somethin explicit change initialize policy change target platform location migh experiemtation user interaction</t>
  </si>
  <si>
    <t>Bug Eclipse logs seemingly useless install bundle error bundle Build Steps Reproduce Download Eclipse Develop plug Test standard runtime workbench Check log file log file ENTRY org eclipse update configurator MESSAGE install bundle plugins ibm icu jar Bundle ibm icu version installed reference file eclipse eclipse SDK win eclipse plugins ibm icu jar ENTRY org eclipse update configurator MESSAGE install bundle plugins jcraft jsch jar Bundle jcraft jsch version installed reference file eclipse eclipse SDK win eclipse plugins jcraft jsch jar ENTRY org eclipse update configurator MESSAGE install bundle plugins javax servlet jar Bundle javax servlet version installed reference file eclipse eclipse SDK win eclipse plugins javax servlet jar ENTRY org eclipse update configurator MESSAGE install bundle plugins javax servlet jsp jar Bundle javax servlet jsp version installed reference file eclipse eclipse SDK win eclipse plugins javax servlet jsp jar single bundle Eclipse plug workspace realizing relative path absolute path Eclipse install busted working fine</t>
  </si>
  <si>
    <t>Bug externalized Strings Strings externalized org eclipse pde internal preferences ProjectSelectionDialog</t>
  </si>
  <si>
    <t>Bug testApplication parameter unusable product implement test SessionTest runs RCP application discovered testApplication parameter UITestApplication effectively unusable getApplicationToRun method product testApplication specific considered active product nice logic switched check parameter fall product amicable change</t>
  </si>
  <si>
    <t>Bug existing config ini product editor created product set option existing config ini file browse button enabled enter text area</t>
  </si>
  <si>
    <t>Bug Invalid Plug error severity warning Build Steps Reproduce File Project Plug Development Plug Project copy string 횘횄챙짬횛쩐횛 paste Project quoe click project attemp type Thai string validation fail skip step project created successful create project successful change Thai string</t>
  </si>
  <si>
    <t>Bug meta attribute schema insensitive org eclipse encodings extension point tab overview schema editor caused meta attribute called apiInfo recognized PDE PDE recognizes apiinfo type valid attribute api informations</t>
  </si>
  <si>
    <t>Bug PDE ignore API errors launching API usage scanning option set error launch Java application prompt launch Java launchers java applet ignore API errors launching</t>
  </si>
  <si>
    <t>Bug invalid flagging internal extension points ext point internal plug shouldn flagged</t>
  </si>
  <si>
    <t>Bug Compute dependencies feature broken Chris fixing bug introduced weird bugs attached patch</t>
  </si>
  <si>
    <t>Bug open plug artifact dialog sort items Created attachment details Screenshot bug initially created clone Bug Open Plug Artifact dialog sort items kind bug fully qualified item declaring plug requested bug</t>
  </si>
  <si>
    <t>Bug Invalid warning bundle classpath project doesn JDT nature PDE compute project classpath check plugin xml bundle PDE flag classpath problems check classpath thw warning good add JDT nature</t>
  </si>
  <si>
    <t>Bug Lookup Extension Point descriptions fail source plugin directory spaces Build Steps Reproduce Define source plugin target platform directory spaces extension point org eclipse pde core source location path extension plugin schema definitions org eclipse ant core schema org eclipse ant core schema antProperties exsd org eclipse ant core schema antTasks exsd org eclipse ant core schema antTypes exsd org eclipse ant core schema extraClasspathEntries exsd Set target platform Windows Preferences Plug Development Target Platform Verify plugin contributing source source locations target platform Create plugin project extensions select Add select extension points description source plugin target platform directory spaces description lookup fails error logged eclipse buildId java fullversion IBM Windows vmwi JIT enabled lHdSMR JIT ifx BootLoader constants win ARCH win Command arguments win win arch Error CDT program files ibm lotus expeditor rcp eclipse plugins ibm rcp eclipse source org eclipse ant core schema antProperties exsd system find path java FileNotFoundException program files ibm lotus expeditor rcp eclipse plugins ibm rcp eclipse source org eclipse ant core schema antProperties exsd system find path java FileInputStream init FileInputStream java java FileInputStream init FileInputStream java org eclipse pde internal core util SchemaUtil getInputStream SchemaUtil java org eclipse pde internal core util SchemaUtil parseURL SchemaUtil java org eclipse pde internal wizards extension PointSelectionPage handlePointSelection PointSelectionPage java org eclipse pde internal wizards extension PointSelectionPage selectionChanged PointSelectionPage java org eclipse jface viewers Viewer Viewer java org eclipse core runtime SafeRunner SafeRunner java org eclipse core runtime Platform Platform java org eclipse internal JFaceUtil JFaceUtil java org eclipse jface util SafeRunnable SafeRunnable java org eclipse jface viewers Viewer fireSelectionChanged Viewer java org eclipse jface viewers StructuredViewer updateSelection StructuredViewer java org eclipse jface viewers StructuredViewer handleSelect StructuredViewer java org eclipse jface viewers StructuredViewer widgetSelected StructuredViewer java org eclipse jface util OpenStrategy fireSelectionEvent OpenStrategy java org eclipse jface util OpenStrategy access OpenStrategy java org eclipse jface util OpenStrategy handleEvent OpenStrategy java org eclipse swt widgets EventTable sendEvent EventTable java org eclipse swt widgets Widget sendEvent Widget java org eclipse swt widgets Display runDeferredEvents Display java org eclipse swt widgets Display readAndDispatch Display java org eclipse jface window Window runEventLoop Window java org eclipse jface window Window open Window java org eclipse pde internal editor plugin ExtensionsSection ExtensionsSection java org eclipse swt custom BusyIndicator showWhile BusyIndicator java org eclipse pde internal editor plugin ExtensionsSection handleNew ExtensionsSection java org eclipse pde internal editor plugin ExtensionsSection buttonSelected ExtensionsSection java org eclipse pde internal editor TreeSection PartAdapter buttonSelected TreeSection java org eclipse pde internal parts SharedPartWithButtons SelectionHandler buttonSelected SharedPartWithButtons java org eclipse pde internal parts SharedPartWithButtons SelectionHandler widgetSelected SharedPartWithButtons java org eclipse swt widgets TypedListener handleEvent TypedListener java org eclipse swt widgets EventTable sendEvent EventTable java org eclipse swt widgets Widget sendEvent Widget java org eclipse swt widgets Display runDeferredEvents Display java org eclipse swt widgets Display readAndDispatch Display java org eclipse internal Workbench runEventLoop Workbench java org eclipse internal Workbench runUI Workbench java org eclipse internal Workbench access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 org eclipse equinox launcher Main main Main java target platform directory spaces description lookup succeeds org eclipse pde internal core SourceLocationManager findSourceFile searchExtensionLocations returns correct URL method result result toFile toURI toURL MalformedURLException PDECore log converts path program space files program files fails actual file access SchemaUtil parseURL</t>
  </si>
  <si>
    <t>Bug NPE computing feature dependencies error compute dependencies org eclipse mylyn trac feature feature editor Environment Eclipse Error Log PDT Message Unhandled event loop exception Severity Error Plugin org eclipse Stack Trace java lang NullPointerException org eclipse pde internal core feature Feature computeImports Feature java org eclipse pde internal editor feature RequiresSection recomputeImports RequiresSection java org eclipse pde internal editor feature RequiresSection buttonSelected RequiresSection java org eclipse pde internal editor TableSection PartAdapter buttonSelected TableSection java org eclipse pde internal parts SharedPartWithButtons SelectionHandler buttonSelected SharedPartWithButtons java org eclipse pde internal parts SharedPartWithButtons SelectionHandler widgetSelected SharedPartWithButtons java org eclipse swt widgets TypedListener handleEvent TypedListener java org eclipse swt widgets EventTable sendEvent EventTable java org eclipse swt widgets Widget sendEvent Widget java org eclipse swt widgets Display runDeferredEvents Display java org eclipse swt widgets Display readAndDispatch Display java org eclipse internal Workbench runEventLoop Workbench java org eclipse internal Workbench runUI Workbench java org eclipse internal Workbench access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 org eclipse equinox launcher Main main Main java</t>
  </si>
  <si>
    <t>Bug Organize Manifest Mark internal internal pattern bug initially created clone Bug investigating bit bug sad surprise pattern field refactoring pattern internal listener text field attached patch odd issue</t>
  </si>
  <si>
    <t>Bug Unexpected confirmation dialog launching launching OSGi launch config SaveScopeResourcesHandler handleStatus called projects fallback DebugUIPlugin preLaunchSave triggers save dialog dirty editors including editor input adapt IResource</t>
  </si>
  <si>
    <t>Bug NPE creating plugin Host plug link Extract attachment details existing project fragment plug doesn exist Open manifest editor Overview click link Host plug wizard opens enter metatomix semantic sdbstore Note good initialized automatically Click Finish making ENTRY org eclipse MESSAGE Unhandled event loop exception STACK java lang NullPointerException org eclipse pde internal wizards plugin NewPluginProjectWizard performFinish NewPluginProjectWizard java org eclipse jface wizard WizardDialog finishPressed WizardDialog java org eclipse jface wizard WizardDialog buttonPressed WizardDialog java org eclipse jface dialogs Dialog widgetSelected Dialog java org eclipse swt widgets TypedListener handleEvent TypedListener java org eclipse swt widgets EventTable sendEvent EventTable java org eclipse swt widgets Widget sendEvent Widget java org eclipse swt widgets Display runDeferredEvents Display java org eclipse swt widgets Display readAndDispatch Display java org eclipse jface window Window runEventLoop Window java org eclipse jface window Window open Window java org eclipse pde internal editor plugin FragmentGeneralInfoSection createFragmentPlugin FragmentGeneralInfoSection java org eclipse pde internal editor plugin FragmentGeneralInfoSection linkActivated FragmentGeneralInfoSection java org eclipse forms widgets AbstractHyperlink handleActivate AbstractHyperlink java org eclipse forms widgets AbstractHyperlink handleMouseUp AbstractHyperlink java org eclipse forms widgets AbstractHyperlink access AbstractHyperlink java org eclipse forms widgets AbstractHyperlink handleEvent AbstractHyperlink java org eclipse swt widgets EventTable sendEvent EventTable java org eclipse swt widgets Widget sendEvent Widget java org eclipse swt widgets Display runDeferredEvents Display java org eclipse swt widgets Display readAndDispatch Display java org eclipse internal Workbench runEventLoop Workbench java org eclipse internal Workbench runUI Workbench java org eclipse internal Workbench access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 org eclipse equinox launcher Main main Main java</t>
  </si>
  <si>
    <t>Bug templates HelloRCP template externalized strings Steps reproduce Create RCP project HelloRCP template Ensure externalized strings errors errors hellorcp ApplicationWorkbenchWindowAdvisor preWindowOpen hellorcp ApplicationWorkbenchAdvisor PERSPECTIVE hellorcp Activator PLUGIN strings marked NLS</t>
  </si>
  <si>
    <t>Bug refactoring move code separate plug ins PDE incubator explored refactoring user assistance code PDE complete move http wiki eclipse org PDE Incubator</t>
  </si>
  <si>
    <t>Bug Export version creating Plug existing JAR archives Eclipse develop OSGi bundles osgify external libraries File Project Plug Development Plug existing JAR archives plug created Export entries generated MANIFEST hold version attribute OSGi specs exported packages version version Bundle Version meta tag Missing versioning Export meta tags common issue OSGi development considered practice great Plug existing JAR archives functionality add version attribute Export entries version Bundle Version</t>
  </si>
  <si>
    <t>Bug target definition Support appending ini args launch global preference append args eclipse ini file args newly created Eclipse Application PDE JUnit launch configurations Plug Development Target Platform Launching Arguments tab Append arguments target launcher INI file support feature target platforms attribute ITargetDefinition propose profile installation bundle container target model ability contribute args target args installion ini file add method IBundleContainer getVMArgs profile bundle container provide directories features feature contribute configuration area Ideally FrameworkAdmin retrieve args installation current code simply reads eclipse ini running platform args target ini profile set args user choose Arguments tab editor wizard target platform replace current check box append ini args check box table source args label eclipse ini args Xms Xmx user turn check args target platform option turned load target operation updated set option target definition instance backing preference setting</t>
  </si>
  <si>
    <t>Bug target warning target selected preference users target selected target isn selected warning missing API baseline</t>
  </si>
  <si>
    <t>Bug target Provide careful handling Remove button pressed Eclipse Target Platform experimental preference gathers targets exist metadata workspace targets reside clicking Remove button physically deletes files removing list managed targets downside file workspace lost user realizing suggestions target file resides reside metadata Internal word reside workspace workspace relative path suffice targets reside local file system workspace absolute path Creating target trivial adding confirmation dialog Remove behavior prevent accidental deletion delete target resides workspace local file system dialog checkbox user required check target file deleted delete Project workspace add Don checkbox find annoying convinced good</t>
  </si>
  <si>
    <t>Bug target target definition wizard resets contents Target platform preference experimental Hit Add Hit definition Hit Hit Result step changing type initialize definition reset contents avoid resetting user edited data</t>
  </si>
  <si>
    <t>Bug Adopt proper preferences story lot deprecation warnings PDE preferences review usage deprecations preferences story</t>
  </si>
  <si>
    <t>Bug target Move target button targets moved top Move button bug preference don create files workspace Apply pressed move dialog checks workspace files conflicts move target definitions place overwrites lost uncommon easily fixable pass list moved targets Move wizard additional check path user chosen list set error message wizard</t>
  </si>
  <si>
    <t>Bug target Add group location EditProfileContainerWizard People ability bundles target grouped location target story separate transparent manner directories features installations multiple locations Users installations point multiple extension locations include exclude locations rethink support scenario alogn enhancements adding required bundles offer group location option editing Profile Installation container</t>
  </si>
  <si>
    <t>Bug Manifest Editors Select text creating attribute element editor sets focus field created element select text field overwriting quicker provide patch</t>
  </si>
  <si>
    <t>Bug target Target Platform brings plugins previous installations installed Riena target PDE Target Platform Definition Updatesite worked bundles source bundles dont sources hovering classname attached sorce bundles workspace sources source bundles equinox recognized target platform</t>
  </si>
  <si>
    <t>Bug Cheat sheet editor saved edits cheat sheet bug comment save errors order org eclipse text edits MalformedTreeException position lies document range org eclipse text edits TextEditProcessor checkIntegrityDo TextEditProcessor java org eclipse text edits TextEdit dispatchCheckIntegrity TextEdit java org eclipse text edits TextEditProcessor performEdits TextEditProcessor java org eclipse text edits TextEdit apply TextEdit java org eclipse text edits TextEdit apply TextEdit java org eclipse pde internal editor context InputContext flushModel InputContext java org eclipse pde internal editor context XMLInputContext flushModel XMLInputContext java org eclipse pde internal editor context InputContext doSave InputContext java org eclipse pde internal editor context InputContextManager save InputContextManager java org eclipse pde internal editor PDEFormEditor doSave PDEFormEditor java org eclipse internal SaveableHelper SaveableHelper java org eclipse internal SaveableHelper SaveableHelper java org eclipse jface operation ModalContext runInCurrentThread ModalContext java org eclipse jface operation ModalContext ModalContext java org eclipse jface window ApplicationWindow ApplicationWindow java org eclipse swt custom BusyIndicator showWhile BusyIndicator java org eclipse jface window ApplicationWindow ApplicationWindow java org eclipse internal WorkbenchWindow WorkbenchWindow java org eclipse internal SaveableHelper runProgressMonitorOperation SaveableHelper java org eclipse internal SaveableHelper runProgressMonitorOperation SaveableHelper java org eclipse internal SaveableHelper savePart SaveableHelper java org eclipse internal EditorManager savePart EditorManager java org eclipse internal WorkbenchPage savePart WorkbenchPage java org eclipse internal WorkbenchPage saveEditor WorkbenchPage java org eclipse internal SaveAction SaveAction java org eclipse jface action Action runWithEvent Action java org eclipse jface action ActionContributionItem handleWidgetSelection ActionContributionItem java org eclipse jface action ActionContributionItem access ActionContributionItem java org eclipse jface action ActionContributionItem handleEvent ActionContributionItem java org eclipse swt widgets EventTable sendEvent EventTable java org eclipse swt widgets Widget sendEvent Widget java org eclipse swt widgets Display runDeferredEvents Display java org eclipse swt widgets Display readAndDispatch Display java org eclipse internal Workbench runEventLoop Workbench java org eclipse internal Workbench runUI Workbench java org eclipse internal Workbench access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Unknown Source sun reflect DelegatingMethodAccessorImpl invoke Unknown Source java lang reflect Method invoke Unknown Source org eclipse equinox launcher Main invokeFramework Main java org eclipse equinox launcher Main basicRun Main java org eclipse equinox launcher Main Main java eclipse buildId java version java vendor Sun Microsystems BootLoader constants win ARCH win Command arguments win win arch Error Tue Sep CDT Save Failed org eclipse core runtime AssertionFailedException assertion failed org eclipse core runtime isTrue java org eclipse core runtime isTrue java org eclipse text edits TextEdit internalSetParent TextEdit java org eclipse text edits TextEdit internalAdd TextEdit java org eclipse text edits TextEdit addChild TextEdit java org eclipse pde internal editor context InputContext insert InputContext java org eclipse pde internal editor context InputContext flushModel InputContext java org eclipse pde internal editor context XMLInputContext flushModel XMLInputContext java org eclipse pde internal editor context InputContext setSourceEditingMode InputContext java org eclipse pde internal editor PDESourcePage setActive PDESourcePage java org eclipse forms editor FormEditor pageChange FormEditor java org eclipse pde internal editor PDEFormEditor pageChange PDEFormEditor java org eclipse MultiPageEditorPart widgetSelected MultiPageEditorPart java org eclipse swt widgets TypedListener handleEvent TypedListener java org eclipse swt widgets EventTable sendEvent EventTable java org eclipse swt widgets Widget sendEvent Widget java org eclipse swt widgets Widget sendEvent Widget java org eclipse swt widgets Widget sendEvent Widget java org eclipse swt widgets Widget notifyListeners Widget java org eclipse swt custom CTabFolder setSelection CTabFolder java org eclipse swt custom CTabFolder onMouse CTabFolder java org eclipse swt custom CTabFolder handleEvent CTabFolder java org eclipse swt widgets EventTable sendEvent EventTable java org eclipse swt widgets Widget sendEvent Widget java org eclipse swt widgets Display runDeferredEvents Display java org eclipse swt widgets Display readAndDispatch Display java org eclipse internal Workbench runEventLoop Workbench java org eclipse internal Workbench runUI Workbench java org eclipse internal Workbench access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Unknown Source sun reflect DelegatingMethodAccessorImpl invoke Unknown Source java lang reflect Method invoke Unknown Source org eclipse equinox launcher Main invokeFramework Main java org eclipse equinox launcher Main basicRun Main java org eclipse equinox launcher Main Main java select close file restore work eclipse buildId java version java vendor Sun Microsystems BootLoader constants win ARCH win Command arguments win win arch Error Tue Sep CDT Select complete log java lang ClassCastException org eclipse pde internal editor cheatsheet simple SimpleCSSourcePage org eclipse pde internal editor PDEFormPage org eclipse pde internal editor PDEFormEditor performGlobalAction PDEFormEditor java org eclipse pde internal editor PDEFormEditorContributor GlobalAction PDEFormEditorContributor java org eclipse jface action Action runWithEvent Action java org eclipse jface commands ActionHandler execute ActionHandler java org eclipse core commands Command executeWithChecks Command java org eclipse core commands ParameterizedCommand executeWithChecks ParameterizedCommand java org eclipse internal handlers HandlerService executeCommand HandlerService java org eclipse internal WorkbenchKeyboard executeCommand WorkbenchKeyboard java org eclipse internal WorkbenchKeyboard press WorkbenchKeyboard java org eclipse internal WorkbenchKeyboard processKeyEvent WorkbenchKeyboard java org eclipse internal WorkbenchKeyboard filterKeySequenceBindings WorkbenchKeyboard java org eclipse internal WorkbenchKeyboard access WorkbenchKeyboard java org eclipse internal WorkbenchKeyboard KeyDownFilter handleEvent WorkbenchKeyboard java org eclipse swt widgets EventTable sendEvent EventTable java org eclipse swt widgets Display filterEvent Display java org eclipse swt widgets Widget sendEvent Widget java org eclipse swt widgets Widget sendEvent Widget java org eclipse swt widgets Widget sendEvent Widget java org eclipse swt widgets Widget sendKeyEvent Widget java org eclipse swt widgets Widget sendKeyEvent Widget java org eclipse swt widgets Widget wmChar Widget java org eclipse swt widgets Control Control java org eclipse swt widgets Canvas Canvas java org eclipse swt widgets Control windowProc Control java org eclipse swt widgets Canvas windowProc Canvas java org eclipse swt widgets Display windowProc Display java org eclipse swt internal win DispatchMessageW Method org eclipse swt internal win DispatchMessage java org eclipse swt widgets Display readAndDispatch Display java org eclipse internal Workbench runEventLoop Workbench java org eclipse internal Workbench runUI Workbench java org eclipse internal Workbench access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Unknown Source sun reflect DelegatingMethodAccessorImpl invoke Unknown Source java lang reflect Method invoke Unknown Source org eclipse equinox launcher Main invokeFramework Main java org eclipse equinox launcher Main basicRun Main java org eclipse equinox launcher Main Main java awesome saving works remove selection left hand pane</t>
  </si>
  <si>
    <t>Bug Editing extensions PDE editor creates invalid plugin xml Created attachment details Extensions tab editing plugin Extensions tab saving ended created invalid plugin xml</t>
  </si>
  <si>
    <t>Bug Duplicate unordered problems build properties Created attachment details test project HEAD follow bug attached project modified version org eclipse core filebuffers open build properties source click quick light bulb fixes called Add missing java compiler build entries Java uppercase entries order</t>
  </si>
  <si>
    <t>Bug CCE invoking quick editor eclipse SDK incubation win zip http download eclipse org downloads drops html Check org eclipse core commands org eclipse bundles Open OSGI INF commands xml Place cursor scr component Invoke quick error occurs java lang ClassCastException org eclipse jdt internal text spelling WordIgnoreProposal java util Arrays mergeSort Unknown Source java util Arrays sort Unknown Source java util Collections sort Unknown Source org eclipse pde internal editor text PDEQuickAssistAssistant PDEQuickAssistProcessor computeQuickAssistProposals PDEQuickAssistAssistant java org eclipse jface text quickassist QuickAssistAssistant ContentAssistProcessor computeCompletionProposals QuickAssistAssistant java org eclipse jface text contentassist ContentAssistant computeCompletionProposals ContentAssistant java org eclipse jface text contentassist CompletionProposalPopup computeProposals CompletionProposalPopup java org eclipse jface text contentassist CompletionProposalPopup access CompletionProposalPopup java org eclipse jface text contentassist CompletionProposalPopup CompletionProposalPopup java org eclipse swt custom BusyIndicator showWhile BusyIndicator java org eclipse jface text contentassist CompletionProposalPopup showProposals CompletionProposalPopup java org eclipse jface text contentassist ContentAssistant showPossibleCompletions ContentAssistant java org eclipse jface text quickassist QuickAssistAssistant showPossibleQuickAssists QuickAssistAssistant java org eclipse jface text source SourceViewer doOperation SourceViewer java org eclipse jface text source projection ProjectionViewer doOperation ProjectionViewer java org eclipse pde internal editor PDEProjectionViewer doOperation PDEProjectionViewer java org eclipse texteditor TextOperationAction TextOperationAction java org eclipse swt custom BusyIndicator showWhile BusyIndicator java org eclipse texteditor TextOperationAction TextOperationAction java org eclipse jface action Action runWithEvent Action java org eclipse commands ActionHandler execute ActionHandler java org eclipse internal handlers LegacyHandlerWrapper execute LegacyHandlerWrapper java org eclipse core commands Command executeWithChecks Command java org eclipse core commands ParameterizedCommand executeWithChecks ParameterizedCommand java org eclipse internal handlers HandlerService executeCommand HandlerService java org eclipse internal WorkbenchKeyboard executeCommand WorkbenchKeyboard java org eclipse internal WorkbenchKeyboard press WorkbenchKeyboard java org eclipse internal WorkbenchKeyboard processKeyEvent WorkbenchKeyboard java org eclipse internal WorkbenchKeyboard filterKeySequenceBindings WorkbenchKeyboard java org eclipse internal WorkbenchKeyboard access WorkbenchKeyboard java org eclipse internal WorkbenchKeyboard KeyDownFilter handleEvent WorkbenchKeyboard java org eclipse swt widgets EventTable sendEvent EventTable java org eclipse swt widgets Display filterEvent Display java org eclipse swt widgets Widget sendEvent Widget java org eclipse swt widgets Widget sendEvent Widget java org eclipse swt widgets Widget sendEvent Widget java org eclipse swt widgets Widget sendKeyEvent Widget java org eclipse swt widgets Widget sendKeyEvent Widget java org eclipse swt widgets Widget wmKeyDown Widget java org eclipse swt widgets Control KEYDOWN Control java org eclipse swt widgets Control windowProc Control java org eclipse swt widgets Canvas windowProc Canvas java org eclipse swt widgets Display windowProc Display java org eclipse swt internal win DispatchMessageW Method org eclipse swt internal win DispatchMessage java org eclipse swt widgets Display readAndDispatch Display java org eclipse internal Workbench runEventLoop Workbench java org eclipse internal Workbench runUI Workbench java org eclipse internal Workbench access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Unknown Source sun reflect DelegatingMethodAccessorImpl invoke Unknown Source java lang reflect Method invoke Unknown Source org eclipse equinox launcher Main invokeFramework Main java org eclipse equinox launcher Main basicRun Main java org eclipse equinox launcher Main Main java</t>
  </si>
  <si>
    <t>Bug org eclipse wst xml Plug Manifest Editor unreliable installation XML Editor org eclipse wst xml features PDE Manifest Editor longer works reliably Opening plugin xml time outline view flickers seconds Copy pasting XML snippet plugin xml source editor tab syntax highlight snippet Editing plugin xml source reflected Extensions tab Extensions tab edit dirty plugin xml unreliable XML content easily distorted reason org eclipse wst xml core plugin specifies IDocumentFactory ends creating document plugin xml file</t>
  </si>
  <si>
    <t>Bug NPE select required button feature based launch config Open Eclipse launch config Open plug ins tab set selected features Hit add plug add random plug Hit select required Result NPE log method doesn account individual plug support eclipse buildId java version java vendor Sun Microsystems BootLoader constants linux ARCH gtk Framework arguments product org eclipse sdk ide Command arguments product org eclipse sdk ide data cwindatt Workspace Target dev file cwindatt Workspace metadata plugins org eclipse pde core Target dev properties linux gtk arch consoleLog console Error Thu CDT Unhandled event loop exception java lang ClassCastException org eclipse pde internal elements NamedElement org eclipse pde internal launcher FeatureBlock FeatureLaunchModel org eclipse pde internal launcher FeatureBlock ButtonSelectionListener handleAddRequired FeatureBlock java org eclipse pde internal launcher FeatureBlock ButtonSelectionListener widgetSelected FeatureBlock java org eclipse swt widgets TypedListener handleEvent TypedListener java org eclipse swt widgets EventTable sendEvent EventTable java org eclipse swt widgets Widget sendEvent Widget java org eclipse swt widgets Display runDeferredEvents Display java org eclipse swt widgets Display readAndDispatch Display java org eclipse jface window Window runEventLoop Window java org eclipse jface window Window open Window java org eclipse debug internal launchConfigurations LaunchConfigurationsDialog open LaunchConfigurationsDialog java org eclipse debug DebugUITools DebugUITools java org eclipse swt custom BusyIndicator showWhile BusyIndicator java org eclipse debug DebugUITools openLaunchConfigurationDialogOnGroup DebugUITools java org eclipse debug DebugUITools openLaunchConfigurationDialogOnGroup DebugUITools java org eclipse debug actions LaunchAction runWithEvent LaunchAction java org eclipse jface action ActionContributionItem handleWidgetSelection ActionContributionItem java org eclipse jface action ActionContributionItem access ActionContributionItem java org eclipse jface action ActionContributionItem handleEvent ActionContributionItem java org eclipse swt widgets EventTable sendEvent EventTable java org eclipse swt widgets Widget sendEvent Widget java org eclipse swt widgets Display runDeferredEvents Display java org eclipse swt widgets Display readAndDispatch Display java org eclipse internal Workbench runEventLoop Workbench java org eclipse internal Workbench runUI Workbench java org eclipse internal Workbench access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 org eclipse equinox launcher Main main Main java</t>
  </si>
  <si>
    <t>Bug NPE SourceEntryErrorReporter validate Created attachment details classpath HEAD broken bug Steps create Plug project defaults replace classpath file attached file clean build project Error dialog log entry ENTRY org eclipse core resources MESSAGE Errors occurred build SUBENTRY org eclipse pde core MESSAGE Errors running builder Plug Manifest Builder project Bug STACK java lang NullPointerException org eclipse pde internal core builders SourceEntryErrorReporter validate SourceEntryErrorReporter java org eclipse pde internal core builders BuildErrorReporter validateBuild BuildErrorReporter java org eclipse pde internal core builders BuildErrorReporter validate BuildErrorReporter java org eclipse pde internal core builders ErrorReporter validateContent ErrorReporter java org eclipse pde internal core builders ManifestConsistencyChecker validateBuildProperties ManifestConsistencyChecker java org eclipse pde internal core builders ManifestConsistencyChecker validateProject ManifestConsistencyChecker java org eclipse pde internal core builders ManifestConsistencyChecker build ManifestConsistencyChecker java org eclipse core internal events BuildManager BuildManager java org eclipse core runtime SafeRunner SafeRunner java org eclipse core internal events BuildManager basicBuild BuildManager java org eclipse core internal events BuildManager basicBuild BuildManager java org eclipse core internal events BuildManager BuildManager java org eclipse core runtime SafeRunner SafeRunner java org eclipse core internal events BuildManager basicBuild BuildManager java org eclipse core internal events BuildManager basicBuildLoop BuildManager java org eclipse core internal events BuildManager build BuildManager java org eclipse core internal events AutoBuildJob doBuild AutoBuildJob java org eclipse core internal events AutoBuildJob AutoBuildJob java org eclipse core internal jobs Worker Worker java</t>
  </si>
  <si>
    <t>Bug NPE Launching workspace project deleted disk workspace project deleted disk Attempting launch hosted workspace NPE java lang NullPointerException org eclipse pde internal core ClasspathHelper getDevPaths ClasspathHelper java org eclipse pde internal core ClasspathHelper getDevEntriesProperties ClasspathHelper java org eclipse pde launching EclipseApplicationLaunchConfiguration getProgramArguments EclipseApplicationLaunchConfiguration java org eclipse pde launching AbstractPDELaunchConfiguration launch AbstractPDELaunchConfiguration java org eclipse debug internal core LaunchConfiguration launch LaunchConfiguration java org eclipse debug internal core LaunchConfiguration launch LaunchConfiguration java org eclipse debug internal DebugUIPlugin buildAndLaunch DebugUIPlugin java org eclipse debug internal DebugUIPlugin DebugUIPlugin java org eclipse core internal jobs Worker Worker java Refreshing project pick disk NPE</t>
  </si>
  <si>
    <t>Bug Clicking entry Classpath table plugin xml editor ArrayStoreException reproduce Eclipe open plugin xml file plugin editor org eclipse tomcat Select Runtime tab Clicking entry Classpath table leads error dialog SESSION eclipse buildId java version java vendor Sun Microsystems BootLoader constants win ARCH win Command arguments win win arch ENTRY org eclipse jface MESSAGE Problems occurred invoking code plug org eclipse jface STACK java lang ArrayStoreException java util AbstractCollection toArray Unknown Source org eclipse pde internal editor plugin ExportPackageVisibilitySection selectionChanged ExportPackageVisibilitySection java org eclipse forms ManagedForm fireSelectionChanged ManagedForm java org eclipse pde internal editor TableSection PartAdapter selectionChanged TableSection java org eclipse pde internal parts TablePart selectionChanged TablePart java org eclipse jface viewers Viewer Viewer java org eclipse core internal runtime InternalPlatform InternalPlatform java org eclipse core runtime Platform Platform java org eclipse internal JFaceUtil JFaceUtil java org eclipse jface util SafeRunnable SafeRunnable java org eclipse jface viewers Viewer fireSelectionChanged Viewer java org eclipse jface viewers StructuredViewer updateSelection StructuredViewer java org eclipse jface viewers StructuredViewer handleSelect StructuredViewer java org eclipse jface viewers StructuredViewer widgetSelected StructuredViewer java org eclipse jface util OpenStrategy fireSelectionEvent OpenStrategy java org eclipse jface util OpenStrategy access OpenStrategy java org eclipse jface util OpenStrategy handleEvent OpenStrategy java org eclipse swt widgets EventTable sendEvent EventTable java org eclipse swt widgets Widget sendEvent Widget java org eclipse swt widgets Display runDeferredEvents Display java org eclipse swt widgets Display readAndDispatch Display java org eclipse internal Workbench runEventLoop Workbench java org eclipse internal Workbench runUI Workbench java org eclipse internal Workbench createAndRunWorkbench Workbench java org eclipse PlatformUI createAndRunWorkbench PlatformUI java org eclipse internal ide IDEApplication IDEApplication java org eclipse core internal runtime PlatformActivator PlatformActivator java org eclipse core runtime adaptor EclipseStarter EclipseStarter java org eclipse core runtime adaptor EclipseStarter EclipseStarter java sun reflect NativeMethodAccessorImpl invoke Method sun reflect NativeMethodAccessorImpl invoke Unknown Source sun reflect DelegatingMethodAccessorImpl invoke Unknown Source java lang reflect Method invoke Unknown Source org eclipse core launcher Main invokeFramework Main java org eclipse core launcher Main basicRun Main java org eclipse core launcher Main Main java org eclipse core launcher Main main Main java</t>
  </si>
  <si>
    <t>Bug Dialog cut High Contrast Dialog main Common cut High Contrast exapnd full screen size dialog provide maximize control extra real estate</t>
  </si>
  <si>
    <t>Bug compatibility issues Copied Eclipse platform news group problem launch workspace target open preferences select Plugin Development Target Platform set location Eclipse directory works fine plugins workspace Select File External Plug Ins Fragments check target platform Preferences click click Add click Finish plugins error tagged problem osgi plugin update paths error org eclipse core runtime CoreException Project reference org eclipse osgi org eclipse pde internal core ClasspathComputer getClasspath ClasspathComputer java org eclipse pde internal core ClasspathComputer setClasspath ClasspathComputer java org eclipse pde internal wizards tools UpdateClasspathJob doUpdateClasspath UpdateClasspathJob java org eclipse pde internal wizards tools UpdateClasspathJob UpdateClasspathWorkspaceRunnable UpdateClasspathJob java org eclipse core internal resources Workspace Workspace java org eclipse core internal resources Workspace Workspace java org eclipse pde internal wizards tools UpdateClasspathJob UpdateClasspathJob java org eclipse core internal jobs Worker Worker java Workaround exclude osgi update configurator plugins workspace solves previous problem start scratch launching IDE workspace create launch configuration time workbench launch succesfully plugin fragments excluding org eclipse osgi org eclipse update configuration troublemakers avoid errors lose ability Launch launch configuration fails trace log java lang RuntimeException Application org eclipse ide workbench registry applications org eclipse ant core antRunner org eclipse base infocenterApplication org eclipse base helpApplication org eclipse base indexTool org eclipse pde build BuildScriptGenerator org eclipse pde build FetchScriptGenerator org eclipse pde junit runtime uitestapplication org eclipse pde junit runtime legacyUItestapplication org eclipse pde junit runtime coretestapplication org eclipse update core standaloneUpdate org eclipse core internal runtime PlatformActivator PlatformActivator java org eclipse core runtime adaptor EclipseStarter EclipseStarter java org eclipse core runtime adaptor EclipseStarter EclipseStarter java sun reflect NativeMethodAccessorImpl invoke Method sun reflect NativeMethodAccessorImpl invoke Unknown Source sun reflect DelegatingMethodAccessorImpl invoke Unknown Source java lang reflect Method invoke Unknown Source org eclipse core launcher Main basicRun Main java org eclipse core launcher Main Main java org eclipse core launcher Main main Main java remove imported stuff expecting functionality launch fails error java lang RuntimeException application org eclipse core internal runtime PlatformActivator PlatformActivator java org eclipse core runtime adaptor EclipseStarter EclipseStarter java org eclipse core runtime adaptor EclipseStarter EclipseStarter java sun reflect NativeMethodAccessorImpl invoke Method sun reflect NativeMethodAccessorImpl invoke Unknown Source sun reflect DelegatingMethodAccessorImpl invoke Unknown Source java lang reflect Method invoke Unknown Source org eclipse core launcher Main basicRun Main java org eclipse core launcher Main Main java org eclipse core launcher Main main Main java dounloaded fresh installed workspace created build works fine</t>
  </si>
  <si>
    <t>Bug editing plugin xml located subfolder plugin project edits MANIFEST root plugin testing assembly build multiple subfolders replicate structure plugin test plugins test data tests plugin xml MANIFEST subfolder MANIFEST style open plugin xml subfolders plugin manifest editor MANIFEST opened MANIFEST subfolder plugin xml MANIFEST lives MANIFEST subfolder project root expected behavior editor MANIFEST plugin xml edited</t>
  </si>
  <si>
    <t>Bug Plug dependencies element disappears working set Build Explorer view working set selected open PDE project notice Plug Dependencies element project Create Plug ins Fragments working set project select working set Notice Plug Dependencies disappears view unexpected</t>
  </si>
  <si>
    <t>Bug PDE editor improperly process extension points defined fragments troubles fragment define extension point fragment error definition fragment xml extension point test test schema schema test exsd reference fragment xml extension point org adexso generator test extension error Unknown extension point org adexso generator test advance Emmanuel</t>
  </si>
  <si>
    <t>Bug Plug Manifest Editor loses dependency addition Build WinXP steps started style plugin xml manifest plugin referencing plugins deleted workspace Open plugin xml plugin editor Dependencies tab Add plugin dependency saving remove dependency deleted plugins Save Dependency tab correctly plugin deleted plugins Close editor reopen plugin dependency real nightmare development fact close reopen editor plugin file references code plugin won compile</t>
  </si>
  <si>
    <t>Bug TVT TCT plug key change word order required Windows Build Blocking Language Bitmap Location defects ContentPage plugin gif Tester Peppy Florou Problem Description change order key Plug Project Wizard File Plug Development Plug Project create project plug created appending word Plug Plug word Plug key ContentPage plugin file eclipse plugins org eclipse pde jar org eclipse pde internal pderesources properties Unfortunatelly key comply Greek grammar syntax modify ContentPage plugin key inserting variable Plug string Plug appending word Plug Plug easily order plug correctly Greek Peppy article reassigned Category Legacy Project TVT Uncategorized</t>
  </si>
  <si>
    <t>Bug SchemaEditor enhancements list handling clicks schema includes referencing external schemas opening element references external schemas selecting</t>
  </si>
  <si>
    <t>Bug PDE Launcher program arguments command arguments PDE Launcher program arguments command arguments breaks antRunner application expects ant script target command Scenario project build script antRunner runtime workbench picking target defaultTarget difficult antRunner runtime workbench</t>
  </si>
  <si>
    <t>Bug Strange structure comparison MANIFEST support structural comparison MANIFEST cool specific problem comparing org eclipse jdt META INF MANIFEST strange result attached picture</t>
  </si>
  <si>
    <t>Bug specific tabs product editor open current opening product editor interesting tabs platform selected target platform enabled</t>
  </si>
  <si>
    <t>Bug Mark deprecated extensions attributes generated schema doc Mark deprecated extensions attributes generated schema doc</t>
  </si>
  <si>
    <t>Bug dependencies templates longer Eclipse Build change build latest projects HEAD caused issue dependencies programatically Template classes org eclipse pde ImportWizardTemplate longer build create plug project add Wizard Template Extension tab plugin xml dialog save plugin file desired dependencies Dependencies tab occur latest projects HEAD latest build problem created change project org eclipse pde core version</t>
  </si>
  <si>
    <t>Bug Copyright statements missing java files java files registry copyright statement top copyright refer Janek add copyright statement Java code template files created automatically</t>
  </si>
  <si>
    <t>Bug Registry view fragments registry view fragments Fragments generally interesting registry coalesced host duplicated host filter icon blue plugin icon bundle fragment Constants FRAGMENT HOST header</t>
  </si>
  <si>
    <t>Bug Properties java lang IllegalArgumentException invalid format editing Packages clicking Properties button exception thrown entering Minimum version field choosing Exclusive clicking Maximum version field empty ENTRY org eclipse MESSAGE Unhandled event loop exception ENTRY org eclipse MESSAGE invalid format STACK java lang IllegalArgumentException invalid format org osgi framework Version init Version java org eclipse pde internal parts PluginVersionPart getVersion PluginVersionPart java org eclipse pde internal editor plugin DependencyPropertiesDialog okPressed DependencyPropertiesDialog java org eclipse jface dialogs Dialog buttonPressed Dialog java org eclipse jface dialogs Dialog widgetSelected Dialog java org eclipse swt widgets TypedListener handleEvent TypedListener java org eclipse swt widgets EventTable sendEvent EventTable java org eclipse swt widgets Widget sendEvent Widget java org eclipse swt widgets Display runDeferredEvents Display java org eclipse swt widgets Display readAndDispatch Display java org eclipse jface window Window runEventLoop Window java org eclipse jface window Window open Window java org eclipse pde internal editor plugin ImportPackageSection handleOpenProperties ImportPackageSection java org eclipse pde internal editor plugin ImportPackageSection buttonSelected ImportPackageSection java org eclipse pde internal editor TableSection PartAdapter buttonSelected TableSection java org eclipse pde internal parts SharedPartWithButtons SelectionHandler buttonSelected SharedPartWithButtons java org eclipse pde internal parts SharedPartWithButtons SelectionHandler widgetSelected SharedPartWithButtons java org eclipse swt widgets TypedListener handleEvent TypedListener java org eclipse swt widgets EventTable sendEvent EventTable java org eclipse swt widgets Widget sendEvent Widget java org eclipse swt widgets Display runDeferredEvents Display java org eclipse swt widgets Display readAndDispatch Display java org eclipse internal Workbench runEventLoop Workbench java org eclipse internal Workbench runUI Workbench java org eclipse internal Workbench createAndRunWorkbench Workbench java org eclipse PlatformUI createAndRunWorkbench PlatformUI java org eclipse internal ide IDEApplication IDEApplication java org eclipse core internal runtime PlatformActivator PlatformActivator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core launcher Main invokeFramework Main java org eclipse core launcher Main basicRun Main java org eclipse core launcher Main Main java org eclipse core launcher Main main Main java</t>
  </si>
  <si>
    <t>Bug java search NPE PDE Mylar Active Search runs numerous searches Java elements background NPE element document time failure innocuous plugin xml open editing bogus compiler errors result stating extension points valid elements fixed restart search parameters isolate java lang NullPointerException org eclipse pde internal core XMLDefaultHandler getDocumentElement XMLDefaultHandler java org eclipse pde internal core schema Schema load Schema java org eclipse pde internal core schema Schema load Schema java org eclipse pde internal core schema SchemaDescriptor getSchema SchemaDescriptor java org eclipse pde internal core schema SchemaRegistry getSchema SchemaRegistry java org eclipse pde internal search ClassSearchParticipant searchProject ClassSearchParticipant java org eclipse pde internal search ClassSearchParticipant search ClassSearchParticipant java org eclipse jdt internal search JavaSearchQuery JavaSearchQuery java org eclipse core runtime SafeRunner SafeRunner java org eclipse jdt internal search JavaSearchQuery JavaSearchQuery java org eclipse mylar internal java search AbstractJavaRelationProvider JavaSearchOperation AbstractJavaRelationProvider java org eclipse mylar internal java search AbstractJavaRelationProvider JavaSearchJob AbstractJavaRelationProvider java org eclipse core internal jobs Worker Worker java</t>
  </si>
  <si>
    <t>Bug Product editor generates plugin list feature based product feature based product product editor modify product file set remove Intro Branding tab save CTRL generated product file list plugin child elements plugins element product feature based</t>
  </si>
  <si>
    <t>Bug EmptyStackException schema parsing bug original exception place java util EmptyStackException java util Stack peek Unknown Source java util Stack pop Unknown Source org eclipse pde internal core XMLDefaultHandler endElement XMLDefaultHandler java sun org apache xerces internal parsers AbstractSAXParser endElement Unknown Source sun org apache xerces internal parsers AbstractXMLDocumentParser emptyElement Unknown Source sun org apache xerces internal impl XMLDocumentFragmentScannerImpl scanStartElement Unknown Source sun org apache xerces internal impl XMLDocumentFragmentScannerImpl FragmentContentDispatcher dispatch Unknown Source sun org apache xerces internal impl XMLDocumentFragmentScannerImpl scanDocument Unknown Source sun org apache xerces internal parsers XML Configuration parse Unknown Source sun org apache xerces internal parsers XML Configuration parse Unknown Source sun org apache xerces internal parsers XMLParser parse Unknown Source sun org apache xerces internal parsers AbstractSAXParser parse Unknown Source javax xml parsers SAXParser parse Unknown Source javax xml parsers SAXParser parse Unknown Source org eclipse pde internal core schema Schema load Schema java org eclipse pde internal core schema Schema load Schema java org eclipse pde internal core schema SchemaDescriptor getSchema SchemaDescriptor java org eclipse pde internal core schema SchemaRegistry getSchema SchemaRegistry java org eclipse pde internal search ClassSearchParticipant searchProject ClassSearchParticipant java org eclipse pde internal search ClassSearchParticipant search ClassSearchParticipant java org eclipse jdt internal search JavaSearchQuery JavaSearchQuery java org eclipse core runtime SafeRunner SafeRunner java org eclipse jdt internal search JavaSearchQuery JavaSearchQuery java org eclipse mylar internal java search AbstractJavaRelationProvider JavaSearchOperation AbstractJavaRelationProvider java org eclipse mylar internal java search AbstractJavaRelationProvider JavaSearchJob AbstractJavaRelationProvider java org eclipse core internal jobs Worker Worker java</t>
  </si>
  <si>
    <t>Bug Launch Configuration adds unneccesary plugins Eclipse RCP delta pack installed target host create Eclipse Application launch configuration based product RCP application Plug ins tab select Choose plug ins fragments launch list tick plug click Add Required Plug ins button Result unnecessary plugins Delta pack checked Pressing Validate Plug Set reveals Fragment org eclipse filesystem hpux RISC disabled Fragment org eclipse filesystem linux disabled Fragment org eclipse filesystem linux disabled Fragment org eclipse filesystem macosx disabled Fragment org eclipse swt macosx disabled annoying ignore RCP application errrors written error log runtime workspace eye error log cluttered stuff SESSION eclipse buildId unknown java version java vendor Sun Microsystems BootLoader constants win ARCH win Framework arguments product org tencompetence ldauthor product Command arguments product org tencompetence ldauthor product data noDefault dev file eclipse workspace metadata plugins org eclipse pde core LDAuthor dev properties win win arch ENTRY org eclipse osgi MESSAGE complete list bundles resolved prior log entry root exists SUBENTRY org eclipse osgi MESSAGE Bundle update links rcp delta pack eclipse plugins org eclipse core filesystem hpux RISC jar resolved SUBENTRY org eclipse core filesystem hpux RISC MESSAGE Platform filter match osgi hpux osgi arch RISC SUBENTRY org eclipse core filesystem hpux RISC MESSAGE Missing Constraint Fragment Host org eclipse core filesystem bundle version SUBENTRY org eclipse osgi MESSAGE Bundle update links rcp delta pack eclipse plugins org eclipse core filesystem linux jar resolved SUBENTRY org eclipse core filesystem linux MESSAGE Platform filter match osgi linux osgi arch workaround manually untick extraneous plug entries Launch Configuration pain time Add Required Plug ins fixed</t>
  </si>
  <si>
    <t>Bug Convert produces warnings build properties existing java projects source folder root project PDE converts java project source folder creates source entry build properties entry specifies folder PDE places warning marking exist workspace modifying warning logic project source folder root project recommended</t>
  </si>
  <si>
    <t>Bug TVT TCT English string Sample Table Contents RHEL Build Component BASE FIILE MENU Blocking Language Bitmap Location defects Tester Mette Djoerup user dantvt Problem Description plug project sample content window Label table contents box English Sample Table Contents Steps menu bar main Workbench panel click File Projects Select Plug Project Click plug Project Click Click Click Plug Sample content Click Mette article reassigned Category TVT Testing</t>
  </si>
  <si>
    <t>Bug Remove dependency PluginVersionIdentifier PluginVersionIdentifier deprecated PDE remove dependency start org osgi framework Version</t>
  </si>
  <si>
    <t>Bug Patch jface text deprecation Platform Text deprecated attached patch fixes deprecation warnings caused</t>
  </si>
  <si>
    <t>Bug PDE Extension Wizard creates bad plugin xml file PDE Add Extension action plugin xml file messed steps reproduce create plugin project call test open Manifest edtor open extension tab add extension select action set save file plugin xml file xml plugin plugin tags</t>
  </si>
  <si>
    <t>Bug Signed features mistaken plug ins Build features Target platform Feature wizard imported features recognized PDE features workspace investigation turns fact imported features signed META INF MANIFEST folder imported feature confusion feature project structure plug project structure PDE treating signed feature projects plug projects</t>
  </si>
  <si>
    <t>Bug docs core runtime applications core runtime products ext pts missing files missing build topic org eclipse platform doc isv reference extension points org eclipse core runtime applications html topic org eclipse platform doc isv reference extension points org eclipse core runtime products html extension points moved org eclipse core runtime bundle org eclipse equinox app bundle instructions http wiki eclipse org php add Eclipse doc unclear needed updated org eclipse platform doc isv pick moved extension point documentation place associates extension point documentation plugin extension point</t>
  </si>
  <si>
    <t>Bug NPE target provisioning adding target files plug ins NPE thrown java lang NullPointerException org eclipse pde internal core PDEState createTargetModels PDEState java org eclipse pde internal preferences TargetPluginsTab addNewBundles TargetPluginsTab java org eclipse pde internal preferences TargetPluginsTab handleAdd TargetPluginsTab java org eclipse pde internal preferences TargetPluginsTab buttonSelected TargetPluginsTab java org eclipse pde internal parts SharedPartWithButtons SelectionHandler buttonSelected SharedPartWithButtons java org eclipse pde internal parts SharedPartWithButtons SelectionHandler widgetSelected SharedPartWithButtons java org eclipse swt widgets TypedListener handleEvent TypedListener java org eclipse swt widgets EventTable sendEvent EventTable java org eclipse swt widgets Widget sendEvent Widget java</t>
  </si>
  <si>
    <t>Bug Error validating launch config created launch config switched plugins tab deselected workspace plugins checked target select target plugins selected plugin workspace unchecked automatically add plugins clickec validate plugins error error log org eclipse swt SWTException Widget disposed org eclipse swt SWT error SWT java org eclipse swt SWT error SWT java org eclipse swt SWT error SWT java org eclipse swt widgets Widget error Widget java org eclipse swt widgets Widget checkWidget Widget java org eclipse swt widgets Control getShell Control java org eclipse pde internal launcher AbstractPluginBlock handleValidatePlugins AbstractPluginBlock java org eclipse pde internal launcher AbstractPluginBlock widgetSelected AbstractPluginBlock java org eclipse swt widgets TypedListener handleEvent TypedListener java org eclipse swt widgets EventTable sendEvent EventTable java org eclipse swt widgets Widget sendEvent Widget java org eclipse swt widgets Display runDeferredEvents Display java org eclipse swt widgets Display readAndDispatch Display java org eclipse jface window Window runEventLoop Window java org eclipse jface window Window open Window java org eclipse debug internal launchConfigurations LaunchConfigurationsDialog open LaunchConfigurationsDialog java org eclipse debug DebugUITools DebugUITools java org eclipse swt custom BusyIndicator showWhile BusyIndicator java org eclipse debug DebugUITools openLaunchConfigurationDialogOnGroup DebugUITools java org eclipse debug DebugUITools openLaunchConfigurationDialogOnGroup DebugUITools java org eclipse debug actions OpenLaunchDialogAction OpenLaunchDialogAction java org eclipse jface action Action runWithEvent Action java org eclipse jface action ActionContributionItem handleWidgetSelection ActionContributionItem java org eclipse jface action ActionContributionItem access ActionContributionItem java org eclipse jface action ActionContributionItem handleEvent ActionContributionItem java org eclipse swt widgets EventTable sendEvent EventTable java org eclipse swt widgets Widget sendEvent Widget java org eclipse swt widgets Display runDeferredEvents Display java org eclipse swt widgets Display readAndDispatch Display java org eclipse internal Workbench runEventLoop Workbench java org eclipse internal Workbench runUI Workbench java org eclipse internal Workbench createAndRunWorkbench Workbench java org eclipse PlatformUI createAndRunWorkbench PlatformUI java org eclipse internal ide IDEApplication IDEApplication java sun reflect NativeMethodAccessorImpl invoke Method sun reflect NativeMethodAccessorImpl invoke NativeMethodAccessorImpl java sun reflect DelegatingMethodAccessorImpl invoke DelegatingMethodAccessorImpl java java lang reflect Method invoke Method java org eclipse equinox internal app EclipseAppContainer callMethod EclipseAppContainer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core launcher Main invokeFramework Main java org eclipse core launcher Main basicRun Main java org eclipse core launcher Main Main java org eclipse core launcher Main main Main java eclipse buildId java fullversion IBM Linux vmxi JIT enabled lHdSMR JIT BootLoader constants linux ARCH gtk Command arguments linux gtk arch data opt pwebster workspaces bug</t>
  </si>
  <si>
    <t>Bug Launch Eclipse Application clears target workspace determines Build Build Steps Reproduce menu invoke launch configuration dialog select workspace Eclipse select clear workspace error message Workspace Locked close message click Eclipse instance workspace open refresh current view error Project location deleted project deleted workspace discovered interesting feature platform launch writing JUnit plug tests tests workbench launched Running test Java project created launched workspace project source generated compiled tests fail compile erros launch instance Eclipse launch workspace open generated project examine compile errors rub forget close instance Eclipse primary workbench launch test delete workbench workbench cleared instance Eclipse open clearing workbench launch code determines workspace locked instance launch fails Ultimately instance Eclipse workspace open errors refresh workbench longer exists launch check workspace clear</t>
  </si>
  <si>
    <t>Bug AbstractLauncherToolbar leaks menus AbstractLauncherToolbar leaks menus creates createValidateItem createFilterItem leak unused</t>
  </si>
  <si>
    <t>Bug Schema Editors ConcurrentModificationException Eclipse WinXP Sun JVM Installed addition Eclipse SDK CDT EMF Releng Tools Synchronize workspace exsd question choose background diffs synchronize PDE Perspective Ctrl Shift type subsystemconfigurations brings file subsystemconfigurations exsd PDE Schema Editor opened dialog ConcurrentModificationException java util ConcurrentModificationException java util AbstractList Itr checkForComodification AbstractList java java util AbstractList Itr AbstractList java org eclipse pde internal core schema Schema fireModelChanged Schema java org eclipse pde internal core schema EditableSchema fireModelChanged EditableSchema java org eclipse pde internal core schema Schema reload Schema java org eclipse pde internal editor schema SchemaInputContext synchronizeModel SchemaInputContext java org eclipse pde internal editor context InputContext synchronizeModelIfNeeded InputContext java org eclipse pde internal editor context InputContext isModelCorrect InputContext java org eclipse pde internal editor XMLSourcePage canLeaveThePage XMLSourcePage java org eclipse forms editor FormEditor pageChange FormEditor java org eclipse pde internal editor PDEFormEditor pageChange PDEFormEditor java org eclipse forms editor FormEditor setActivePage FormEditor java org eclipse forms editor FormEditor setActivePage FormEditor java org eclipse pde internal editor PDEFormEditor setActivePage PDEFormEditor java org eclipse pde internal editor FormOutlinePage selectionChanged FormOutlinePage java org eclipse pde internal editor FormOutlinePage selectionChanged FormOutlinePage java org eclipse jface viewers Viewer Viewer java org eclipse core runtime SafeRunner SafeRunner java org eclipse core runtime Platform Platform java org eclipse internal JFaceUtil JFaceUtil java org eclipse jface util SafeRunnable SafeRunnable java org eclipse jface viewers Viewer fireSelectionChanged Viewer java org eclipse jface viewers StructuredViewer updateSelection StructuredViewer java org eclipse jface viewers StructuredViewer handleSelect StructuredViewer java org eclipse jface viewers StructuredViewer widgetSelected StructuredViewer java org eclipse jface util OpenStrategy fireSelectionEvent OpenStrategy java org eclipse jface util OpenStrategy access OpenStrategy java org eclipse jface util OpenStrategy handleEvent OpenStrategy java org eclipse swt widgets EventTable sendEvent EventTable java org eclipse swt widgets Widget sendEvent Widget java org eclipse swt widgets Display runDeferredEvents Display java org eclipse swt widgets Display readAndDispatch Display java org eclipse internal Workbench runEventLoop Workbench java org eclipse internal Workbench runUI Workbench java org eclipse internal Workbench access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t>
  </si>
  <si>
    <t>Bug Provide plug ins CVS plug ins tab great mechanism importing plug ins plug ins tab CVS Fortunately patch waiting</t>
  </si>
  <si>
    <t>Bug XMLErrorReporter deprecated calls org eclipse pde internal core builders XMLErrorReporter java Severity Description Path Resource Location Creation Time method connect IPath IProgressMonitor type IFileBufferManager deprecated org eclipse pde core src org eclipse pde internal core builders XMLErrorReporter java method disconnect IPath IProgressMonitor type IFileBufferManager deprecated org eclipse pde core src org eclipse pde internal core builders XMLErrorReporter java method getTextFileBuffer IPath type ITextFileBufferManager deprecated org eclipse pde core src org eclipse pde internal core builders XMLErrorReporter java</t>
  </si>
  <si>
    <t>Bug Plugin Registry view incorrect versions Created attachment details Suggested bugfix Build cvs head today Steps Reproduce Install plugin multiple versions packaged Eclipse installation Runtime Workbench Open view PDE Runtime Plug Registry Registry Browser Expand plugin versions location differ org plugin points plugins org plugin jar org plugin points plugins org plugin jar org plugin points plugins org plugin jar org plugin points plugins org plugin jar bug RegistryBrowserContentProvider identifes items displayed solely symbolic Bundle version account content provider identification bundle bundle reference bundleId easy fPluginMap BundleId Object BundleSymbolicName Object attached patch</t>
  </si>
  <si>
    <t>Bug WorkingSets location WorkingSetConfigurationBlock changed implementors WorkingSetConfigurationBlock handy users extend Platform Wizards place location WorkingSetConfigurationBlock current implementation forces working set block project creation block PDE nice move working set block JDT project wizard</t>
  </si>
  <si>
    <t>Bug NPE startup expection startup ENTRY org eclipse jdt MESSAGE Error JDT Core AST creation STACK java lang NullPointerException org eclipse pde internal core PluginModelManager findModel PluginModelManager java org eclipse pde core plugin PluginRegistry findModel PluginRegistry java org eclipse pde internal core SourceLocationManager processExtensions SourceLocationManager java org eclipse pde internal core SourceLocationManager getExtensionLocations SourceLocationManager java org eclipse pde internal core SourceLocationManager findSourceLocation SourceLocationManager java org eclipse pde internal core SourceLocationManager findSourcePath SourceLocationManager java org eclipse pde internal core ClasspathUtilCore getSourceAnnotation ClasspathUtilCore java org eclipse pde internal core PDEClasspathContainer addExternalPlugin PDEClasspathContainer java org eclipse pde internal core RequiredPluginsClasspathContainer addPlugin RequiredPluginsClasspathContainer java org eclipse pde internal core RequiredPluginsClasspathContainer addDependency RequiredPluginsClasspathContainer java org eclipse pde internal core RequiredPluginsClasspathContainer addDependency RequiredPluginsClasspathContainer java org eclipse pde internal core RequiredPluginsClasspathContainer computePluginEntries RequiredPluginsClasspathContainer java org eclipse pde internal core RequiredPluginsClasspathContainer getClasspathEntries RequiredPluginsClasspathContainer java org eclipse jdt internal core JavaModelManager containerPutIfInitializingWithSameEntries JavaModelManager java org eclipse jdt internal core SetContainerOperation executeOperation SetContainerOperation java org eclipse jdt internal core JavaModelOperation JavaModelOperation java org eclipse core internal resources Workspace Workspace java org eclipse jdt internal core JavaModelOperation runOperation JavaModelOperation java org eclipse jdt core JavaCore setClasspathContainer JavaCore java org eclipse pde internal core RequiredPluginsInitializer initialize RequiredPluginsInitializer java org eclipse jdt internal core JavaModelManager initializeContainer JavaModelManager java org eclipse jdt internal core JavaModelManager getClasspathContainer JavaModelManager java org eclipse jdt core JavaCore getClasspathContainer JavaCore java org eclipse jdt internal core search JavaSearchScope add JavaSearchScope java org eclipse jdt internal core search JavaSearchScope add JavaSearchScope java org eclipse jdt internal core search BasicSearchEngine createJavaSearchScope BasicSearchEngine java org eclipse jdt internal core search BasicSearchEngine createJavaSearchScope BasicSearchEngine java org eclipse jdt internal core search BasicSearchEngine createJavaSearchScope BasicSearchEngine java org eclipse jdt internal core SearchableEnvironment init SearchableEnvironment java org eclipse jdt internal core SearchableEnvironment init SearchableEnvironment java org eclipse jdt internal core CancelableNameEnvironment init CancelableNameEnvironment java org eclipse jdt core dom CompilationUnitResolver resolve CompilationUnitResolver java org eclipse jdt core dom ASTParser internalCreateAST ASTParser java org eclipse jdt core dom ASTParser createAST ASTParser java org eclipse jdt internal javaeditor ASTProvider ASTProvider java org eclipse core runtime SafeRunner SafeRunner java org eclipse jdt internal javaeditor ASTProvider createAST ASTProvider java org eclipse jdt internal javaeditor ASTProvider getAST ASTProvider java org eclipse jdt internal javaeditor ASTProvider getAST ASTProvider java org eclipse jdt SharedASTProvider getAST SharedASTProvider java org eclipse jdt internal viewsupport SelectionListenerWithASTManager PartListenerGroup calculateASTandInform SelectionListenerWithASTManager java org eclipse jdt internal viewsupport SelectionListenerWithASTManager SelectionListenerWithASTManager java org eclipse core internal jobs Worker Worker java</t>
  </si>
  <si>
    <t>Bug Building workspace IES target large number plugins takes longer Build released version Steps Reproduce CVS info transferred internally demand Create IES target required plugins RMP RUML code productive defect appeared late cycle</t>
  </si>
  <si>
    <t>Bug CCE Log view opening Event Details selecting session open Event Details dialog entry Error Log view closing Event Details dialog select Session root item tree ENTRY org eclipse jface MESSAGE Problems occurred invoking code plug org eclipse jface STACK java lang ClassCastException org eclipse internal views log LogSession org eclipse internal views log LogEntry org eclipse internal views log EventDetailsDialog resetSelection EventDetailsDialog java org eclipse internal views log EventDetailsDialogAction resetSelection EventDetailsDialogAction java org eclipse internal views log LogView selectionChanged LogView java org eclipse jface viewers Viewer Viewer java org eclipse core runtime SafeRunner SafeRunner java org eclipse core runtime Platform Platform java org eclipse internal JFaceUtil JFaceUtil java org eclipse jface util SafeRunnable SafeRunnable java org eclipse jface viewers Viewer fireSelectionChanged Viewer java org eclipse jface viewers StructuredViewer updateSelection StructuredViewer java org eclipse jface viewers StructuredViewer handleSelect StructuredViewer java org eclipse jface viewers StructuredViewer widgetSelected StructuredViewer java org eclipse jface util OpenStrategy fireSelectionEvent OpenStrategy java org eclipse jface util OpenStrategy access OpenStrategy java org eclipse jface util OpenStrategy handleEvent OpenStrategy java org eclipse swt widgets EventTable sendEvent EventTable java org eclipse swt widgets Widget sendEvent Widget java org eclipse swt widgets Display runDeferredEvents Display java org eclipse swt widgets Display readAndDispatch Display java org eclipse jface window Window runEventLoop Window java org eclipse jface window Window open Window java org eclipse internal views log EventDetailsDialog open EventDetailsDialog java org eclipse internal views log EventDetailsDialogAction EventDetailsDialogAction java org eclipse internal views log LogView doubleClick LogView java org eclipse jface viewers StructuredViewer StructuredViewer java org eclipse core runtime SafeRunner SafeRunner java org eclipse core runtime Platform Platform java org eclipse internal JFaceUtil JFaceUtil java org eclipse jface util SafeRunnable SafeRunnable java org eclipse jface viewers StructuredViewer fireDoubleClick StructuredViewer java org eclipse jface viewers AbstractTreeViewer handleDoubleSelect AbstractTreeViewer java org eclipse jface viewers StructuredViewer widgetDefaultSelected StructuredViewer java org eclipse jface util OpenStrategy fireDefaultSelectionEvent OpenStrategy java org eclipse jface util OpenStrategy access OpenStrategy java org eclipse jface util OpenStrategy handleEvent OpenStrategy java org eclipse swt widgets EventTable sendEvent EventTable java org eclipse swt widgets Widget sendEvent Widget java org eclipse swt widgets Display runDeferredEvents Display java org eclipse swt widgets Display readAndDispatch Display java org eclipse internal Workbench runEventLoop Workbench java org eclipse internal Workbench runUI Workbench java org eclipse internal Workbench access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 org eclipse equinox launcher Main main Main java</t>
  </si>
  <si>
    <t>Bug config ini generated eclipse launch configuration work target Setup provisioned SDK Target platform set bundle pool setup create eclipse launch configuration PDE Junit instance reason applications registered stemmed started org eclipse core runtime guess PDE generating proper config ini PDE generate proper config ini find config ini</t>
  </si>
  <si>
    <t>Bug IAE thrown creating product file File File working RCP application wanted create product file File menu options IAE thrown ProductInfoSection refresh method Steps Select RCP project Choose File File Enter foo product filename Click Finish editor fails open exception written log file ENTRY org eclipse MESSAGE Unable create editor org eclipse pde productEditor Argument STACK java lang IllegalArgumentException Argument org eclipse swt SWT error SWT java org eclipse swt SWT error SWT java org eclipse swt SWT error SWT java org eclipse swt custom CCombo setText CCombo java org eclipse pde internal parts ComboPart setText ComboPart java org eclipse pde internal editor product ProductInfoSection refresh ProductInfoSection java org eclipse forms ManagedForm doRefresh ManagedForm java org eclipse forms ManagedForm refresh ManagedForm java org eclipse forms editor FormPage setActive FormPage java org eclipse forms editor FormEditor pageChange FormEditor java org eclipse pde internal editor PDEFormEditor pageChange PDEFormEditor java org eclipse forms editor FormEditor setActivePage FormEditor java org eclipse MultiPageEditorPart createPartControl MultiPageEditorPart java org eclipse internal EditorReference createPartHelper EditorReference java org eclipse internal EditorReference createPart EditorReference java org eclipse internal WorkbenchPartReference getPart WorkbenchPartReference java org eclipse internal EditorReference getEditor EditorReference java org eclipse internal WorkbenchPage busyOpenEditorBatched WorkbenchPage java org eclipse internal WorkbenchPage busyOpenEditor WorkbenchPage java org eclipse internal WorkbenchPage access WorkbenchPage java org eclipse internal WorkbenchPage WorkbenchPage java org eclipse swt custom BusyIndicator showWhile BusyIndicator java org eclipse internal WorkbenchPage openEditor WorkbenchPage java org eclipse internal WorkbenchPage openEditor WorkbenchPage java org eclipse internal WorkbenchPage openEditor WorkbenchPage java org eclipse ide IDE openEditor IDE java org eclipse ide IDE openEditor IDE java org eclipse wizards newresource BasicNewFileResourceWizard performFinish BasicNewFileResourceWizard java org eclipse jface wizard WizardDialog finishPressed WizardDialog java org eclipse jface wizard WizardDialog buttonPressed WizardDialog java org eclipse jface dialogs Dialog widgetSelected Dialog java org eclipse swt widgets TypedListener handleEvent TypedListener java org eclipse swt widgets EventTable sendEvent EventTable java org eclipse swt widgets Widget sendEvent Widget java org eclipse swt widgets Display runDeferredEvents Display java org eclipse swt widgets Display readAndDispatch Display java org eclipse jface window Window runEventLoop Window java org eclipse jface window Window open Window java org eclipse internal actions NewWizardShortcutAction NewWizardShortcutAction java org eclipse jface action Action runWithEvent Action java org eclipse jface action ActionContributionItem handleWidgetSelection ActionContributionItem java org eclipse jface action ActionContributionItem access ActionContributionItem java org eclipse jface action ActionContributionItem handleEvent ActionContributionItem java org eclipse swt widgets EventTable sendEvent EventTable java org eclipse swt widgets Widget sendEvent Widget java org eclipse swt widgets Display runDeferredEvents Display java org eclipse swt widgets Display readAndDispatch Display java org eclipse internal Workbench runEventLoop Workbench java org eclipse internal Workbench runUI Workbench java org eclipse internal Workbench access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 preferred create product file reasonable exception thrown open empty product file Product Configuration Editor editor tolerant Eclipse imagine fails equally Eclipse</t>
  </si>
  <si>
    <t>Bug log view IllegalArgumentException log view log view settings group session search text activate events clicking entry produces error java lang IllegalArgumentException Argument org eclipse swt SWT error SWT java org eclipse swt SWT error SWT java org eclipse swt SWT error SWT java org eclipse swt widgets Widget error Widget java org eclipse swt widgets Text setText Text java org eclipse internal views log EventDetailsDialog updateProperties EventDetailsDialog java org eclipse internal views log EventDetailsDialog createDialogArea EventDetailsDialog java org eclipse jface dialogs Dialog createContents Dialog java org eclipse jface window Window create Window java org eclipse jface dialogs Dialog create Dialog java org eclipse internal views log EventDetailsDialog create EventDetailsDialog java org eclipse internal views log EventDetailsDialogAction EventDetailsDialogAction java org eclipse internal views log LogView doubleClick LogView java org eclipse jface viewers StructuredViewer StructuredViewer java org eclipse core runtime SafeRunner SafeRunner java org eclipse core runtime Platform Platform java org eclipse internal JFaceUtil JFaceUtil java org eclipse jface util SafeRunnable SafeRunnable java org eclipse jface viewers StructuredViewer fireDoubleClick StructuredViewer java org eclipse jface viewers AbstractTreeViewer handleDoubleSelect AbstractTreeViewer java org eclipse jface viewers StructuredViewer widgetDefaultSelected StructuredViewer java org eclipse jface util OpenStrategy fireDefaultSelectionEvent OpenStrategy java org eclipse jface util OpenStrategy access OpenStrategy java org eclipse jface util OpenStrategy handleEvent OpenStrategy java org eclipse swt widgets EventTable sendEvent EventTable java org eclipse swt widgets Widget sendEvent Widget java org eclipse swt widgets Display runDeferredEvents Display java org eclipse swt widgets Display readAndDispatch Display java org eclipse internal Workbench runEventLoop Workbench java org eclipse internal Workbench runUI Workbench java org eclipse internal Workbench access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 org eclipse equinox launcher Main main Main java</t>
  </si>
  <si>
    <t>Bug PDE editor browse type OOME Created attachment details PDE Browse button log BuildId start eclipse fresh workspace check org eclipse examples contributions Bring Plug ins view add target platform Java Search Path CTRL SHIFT search Person Edit plugin xml handler element add enabledWhen element click Browser button type Person windows linux CPU pegs seconds minutes minute range dies OOME log attached</t>
  </si>
  <si>
    <t>Bug dynamic plug project API description API component plug ins modified workspace API descriptions components workspace profile Implemented API description plug projects dynamically retrieve API description workspace modification timestamps data stale Modified API profile manager dispose workspace API profile manifest build properties classpath OSGi stays workspacep profile created demand</t>
  </si>
  <si>
    <t>Bug Save cycle sync resources persisting api filters java File saving net causing sync errors workspace notification underlying file changed IFile IFile setContents</t>
  </si>
  <si>
    <t>Bug Hide selection user user forced select API profiles workspace profile nice reveal resolution errors user bundles analyzed</t>
  </si>
  <si>
    <t>Bug Profiles bind installs change profiles update installs removed bound change removed profile bound satisfies bundle requirements profile cases pofile bind</t>
  </si>
  <si>
    <t>Bug export features enabled SDK equinox sdk win impossible export feature Steps Create feature project don bother adding plugin Export features notice finish button wizard enabled</t>
  </si>
  <si>
    <t>Bug api tooling test failure resources filters expected junit framework AssertionFailedError resources filters expected org eclipse pde api tools model tests ApiFilterStoreTests assertFilterStore ApiFilterStoreTests java org eclipse pde api tools model tests ApiFilterStoreTests testAnnotateStoreFromLocalFile ApiFilterStoreTests java org eclipse test EclipseTestRunner EclipseTestRunner java org eclipse test EclipseTestRunner EclipseTestRunner java org eclipse test CoreTestApplication runTests CoreTestApplication java org eclipse test CoreTestApplication CoreTestApplication java org eclipse equinox internal app EclipseAppContainer callMethod EclipseAppContainer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org eclipse equinox launcher Main invokeFramework Main java org eclipse equinox launcher Main basicRun Main java org eclipse equinox launcher Main Main java org eclipse equinox launcher Main main Main java org eclipse core launcher Main main Main java Test runs fine executed locally investigate test framework</t>
  </si>
  <si>
    <t>Bug Provide mechanism remove API tooling nice remove api tooling setup project remove builder nature suppose deluxe recreate component xml file based tags finds removes</t>
  </si>
  <si>
    <t>Bug Prompted rebuild API profiles pref change profile notification pref options press apply prompted rebuild Steps open API profiles pref change API profile option press apply Expected prompted rebuild prompted rebuild press prompted rebuild</t>
  </si>
  <si>
    <t>Bug failing test getSeverity test failing test harness design test causing problem getSeverity values based framework running test updated check cases framework running</t>
  </si>
  <si>
    <t>Bug change internal manifest file picked changed packages internal internal vice versa API tooling pick change file question whitespace change updated error markers based internal setting internal marked internal bug problem manifest file</t>
  </si>
  <si>
    <t>Bug DBCS Externalize Strings halts DBCS characters Build Mac intel Locale UTF Steps Reproduce Create plugin project template DBCS values plugin provider plugin xml packs simplify step DBCS values filled menu action Select project start Externalize Strings wizard PDE Tools Externalize Strings plugin xml MANIFEST selected plugin checked click Finish error dialog appears exception caught processing refactoring Extenalize Strings detailed reason characters mapped ISO character encoding change encoding remove characters supported ISO character encoding generate property files Java including DBCS values fields method body Externalize Strings wizard JDT PDE support converting DBCS values Unicode escaped characters JDT generating plugin properties file Win Solaris</t>
  </si>
  <si>
    <t>Bug API tools memory working day memory Xmx SDK CVS update memory snapshot instances ProjectApiDescription profile reduce heap usage</t>
  </si>
  <si>
    <t>Bug Missing tags pde missing tags HEAD comparing baseline EclipseLaunchShortcut java org eclipse pde src org eclipse pde launcher tag problem</t>
  </si>
  <si>
    <t>Bug xml docs parsed correctly Created attachment details screenshot spin bug xml docs plugin xml cheatsheet parsed correctly precious screenshot</t>
  </si>
  <si>
    <t>Bug Extending API API problem set problems org eclipse core resources API type org eclipse core internal events InternalBuilder IncrementalProjectBuilder java org eclipse core resources src org eclipse core resources API Usage Problem John add comments</t>
  </si>
  <si>
    <t>Bug filter Method API parameter breaks rebuild filters Mylyn leaking internals method signatures xml version encoding UTF standalone component org eclipse mylyn tasks version resource path src org eclipse mylyn tasks editors AbstractRepositoryTaskEditor java filter messageargs org eclipse mylyn internal tasks editors IRepositoryTaskAttributeListener filter messageargs org eclipse mylyn internal tasks editors RepositoryTaskOutlineNode filter messageargs org eclipse mylyn internal tasks editors RepositoryTaskOutlineNode filter messageargs org eclipse mylyn internal tasks editors RepositoryTaskOutlinePage filter messageargs org eclipse mylyn internal tasks editors IRepositoryTaskAttributeListener resource component warning markers reappear markers time workspaces api filters file shared CVS</t>
  </si>
  <si>
    <t>Bug editor polish bug initially created clone Bug basic editor bug polish items bug crowded patches</t>
  </si>
  <si>
    <t>Bug NPE writing bundles info stale model created test fragment workspace bug deleted fragment workspace launch hosted workspace launch failed NPE launch config Plug ins tab clicked Validate Plug ins problems missing version constraint exists test fragment deleted workspace fragment exists target NPE java lang NullPointerException java File init File java org eclipse pde internal core Utils writeBundlesTxt Utils java org eclipse pde internal core Utils writeBundlesTxt Utils java org eclipse pde internal launcher LaunchConfigurationHelper createConfigIniFile LaunchConfigurationHelper java org eclipse pde launcher EclipseApplicationLaunchConfiguration getProgramArguments EclipseApplicationLaunchConfiguration java org eclipse pde launcher AbstractPDELaunchConfiguration launch AbstractPDELaunchConfiguration java org eclipse debug internal core LaunchConfiguration launch LaunchConfiguration java org eclipse debug internal core LaunchConfiguration launch LaunchConfiguration java org eclipse debug internal DebugUIPlugin buildAndLaunch DebugUIPlugin java org eclipse debug internal DebugUIPlugin DebugUIPlugin java org eclipse core internal jobs Worker Worker java</t>
  </si>
  <si>
    <t>Bug Text wrapped cutted plugins wizard screenshot Resizing dialog read text form</t>
  </si>
  <si>
    <t>Bug changing unsupported API tag severity update problems existing problem unsupported API tag change severity error warning problem remains error severity</t>
  </si>
  <si>
    <t>Bug save version info launch configurations needed save version launch configurations needed version plug revert behavior bundle</t>
  </si>
  <si>
    <t>Bug api tooling Illegally instantiates flagged extending noinstantiate Build API Usage Problem Illegally instantiates org eclipse dstore core miners Miner flagged declaration CommandMiner misunderstanding meaning noinstantiate bug understanding clients allowed extend Miner registered extension point leave instanatiating Framework separate noextend tag disallowing extension folded noinstantiate noinstantiate Clients instantiate framework care instantiating Miners Miner CommandMiner Miner</t>
  </si>
  <si>
    <t>Bug DSAddItemAction isn raising IModelChangedEvent INSERT event add Element model DSAddItemActions called DSAddItemAction creates adds IDSObject model raise IModelChangedEvent INSERT event caught modelChanged method isn working Problem resolve refresh problem adding elements DSMasterTreeSection</t>
  </si>
  <si>
    <t>Bug Conversion org eclipse update core causing weird convertion bundle api restriction tags type org eclipse update configuration IActivity duplicated find noextend multiple times fixed people convert</t>
  </si>
  <si>
    <t>Bug properties entry browseable properties elements refers properties file bundle browseable browse</t>
  </si>
  <si>
    <t>Bug filter error MANIFEST convert org eclipse core runtime compatibility registry error wrong bundle version filter errors reported build</t>
  </si>
  <si>
    <t>Bug Add support version types OSGi core facilities listed Metadata rich describe units OSGi Eclipse current API OSGi Version version type order capture types versions semantics parsing serializing comparing versions extendable API enhanced recognize opaque version type needed interfaces IVersionType IVersion IVersion Comparable IVersion extension point implementors IVersionType Implementations IVersionType covers OSGi common types rules apply version type answer comparable type version range typed comparable versions range Equality comparisons comparable types yields result Magnitude comparisons comparable types illegal operation version version range serialized parsed type serialized parsed places Eclipse version type automatically OSGi current repositories version type exists implementation written functionality Buckminster</t>
  </si>
  <si>
    <t>Bug compile plugins referenced link files Build Steps Reproduce link file integrate plugin platform Eclipse verify Eclipse SDK Plugin Details plugin Create Plugin workbench MANIFEST editor set dependency plugin integrated link file work dialog display plugin add dependency textually work classpath resolved supposed work updating http wiki eclipse org Equinox Started Links Folder compatibility links folder supported behavior</t>
  </si>
  <si>
    <t>Bug Preferences NPE starting eclipse Build Steps Reproduce started eclipse NPE java lang NullPointerException org eclipse pde core plugin TargetPlatform getDefaultLocation TargetPlatform java org eclipse pde internal core PreferenceInitializer initializeDefaultPreferences PreferenceInitializer java org eclipse core internal preferences PreferenceServiceRegistryHelper runInitializer PreferenceServiceRegistryHelper java org eclipse core internal preferences PreferenceServiceRegistryHelper applyRuntimeDefaults PreferenceServiceRegistryHelper java org eclipse core internal preferences PreferencesService applyRuntimeDefaults PreferencesService java org eclipse core internal preferences DefaultPreferences applyRuntimeDefaults DefaultPreferences java org eclipse core internal preferences DefaultPreferences loadDefaults DefaultPreferences java org eclipse core internal preferences DefaultPreferences load DefaultPreferences java org eclipse core internal preferences EclipsePreferences create EclipsePreferences java org eclipse core internal preferences EclipsePreferences internalNode EclipsePreferences java org eclipse core internal preferences DefaultPreferences node DefaultPreferences java org eclipse core internal preferences legacy PreferenceForwarder getDefaultPreferences PreferenceForwarder java org eclipse core internal preferences legacy PreferenceForwarder getString PreferenceForwarder java org eclipse pde internal core EclipseHomeInitializer resetEclipseHomeVariable EclipseHomeInitializer java org eclipse pde internal core EclipseHomeInitializer initialize EclipseHomeInitializer java org eclipse jdt core JavaCore getClasspathVariable JavaCore java org eclipse jdt core JavaCore getResolvedVariablePath JavaCore java org eclipse jdt core JavaCore getResolvedClasspathEntry JavaCore java</t>
  </si>
  <si>
    <t>Bug Adopt Ant API advantage IAntLaunchConfigurationConstants</t>
  </si>
  <si>
    <t>Bug Invalid API problems method changed noreference check org eclipse navigator HEAD maintenance remove api filters file Invalid error method org eclipse navigator NavigatorActionService getActionProviderInstance CommonActionProviderDescriptor longer API method bug turned noreference method intended referenced clients CommonActionProvider getActionProviderInstance</t>
  </si>
  <si>
    <t>Bug DSEditPropertyDialog redesign DSEditPropertyDialog changed Type Values values field text area type multiple values Internally parse fields decide set attribute body element decided values spec</t>
  </si>
  <si>
    <t>Bug product files version selection dependencies bug initially created clone Bug PDE support version product files affect PDE Build PDE supports multiple versions plug plug selection lists select specific version versions plug ins versions plug selected select</t>
  </si>
  <si>
    <t>Bug outline view displayed garbled text editor overview displayed Opening component xml generated template outline view displays toString overview PDE editors icons readable text</t>
  </si>
  <si>
    <t>Bug tooling buttons properties Order matters properties buttons</t>
  </si>
  <si>
    <t>Bug tooling Sort disallow duplicates Services list Eclipse Service Component editor Services list alphabetically sorted order XML Disallow duplicates duplicate service elements prevented form based editor add duplicates source editor duplicates document marked warning form based editor source editor</t>
  </si>
  <si>
    <t>Bug Unable create plugin project jars project wizard selected Plug Existing JAR archives hit error error log blank wizard eclipse buildId java fullversion IBM Linux vmxi JIT enabled lHdSMr JIT ifx BootLoader constants linux ARCH gtk Command arguments linux gtk arch data opt pwebster workspaces build Error Tue Sep EDT Unhandled event loop exception java lang NumberFormatException empty String sun misc FloatingDecimal readJavaFormatString FloatingDecimal java java lang parseDouble java org eclipse pde internal wizards plugin NewLibraryPluginCreationPage createFormatGroup NewLibraryPluginCreationPage java org eclipse pde internal wizards plugin NewLibraryPluginCreationPage createControl NewLibraryPluginCreationPage java org eclipse jface wizard Wizard createPageControls Wizard java org eclipse pde internal wizards plugin NewLibraryPluginProjectWizard createPageControls NewLibraryPluginProjectWizard java org eclipse jface wizard WizardDialog createPageControls WizardDialog java org eclipse jface wizard WizardDialog setWizard WizardDialog java org eclipse jface wizard WizardDialog updateForPage WizardDialog java org eclipse jface wizard WizardDialog access WizardDialog java org eclipse jface wizard WizardDialog WizardDialog java org eclipse swt custom BusyIndicator showWhile BusyIndicator java org eclipse jface wizard WizardDialog showPage WizardDialog java org eclipse jface wizard WizardDialog nextPressed WizardDialog java org eclipse jface wizard WizardDialog buttonPressed WizardDialog java org eclipse jface dialogs Dialog widgetSelected Dialog java org eclipse swt widgets TypedListener handleEvent TypedListener java org eclipse swt widgets EventTable sendEvent EventTable java org eclipse swt widgets Widget sendEvent Widget java org eclipse swt widgets Display runDeferredEvents Display java org eclipse swt widgets Display readAndDispatch Display java org eclipse jface window Window runEventLoop Window java org eclipse jface window Window open Window java org eclipse internal handlers WizardHandler executeHandler WizardHandler java org eclipse internal handlers WizardHandler execute WizardHandler java org eclipse internal handlers HandlerProxy execute HandlerProxy java org eclipse core commands Command executeWithChecks Command java org eclipse core commands ParameterizedCommand executeWithChecks ParameterizedCommand java org eclipse internal handlers HandlerService executeCommand HandlerService java org eclipse internal handlers SlaveHandlerService executeCommand SlaveHandlerService java org eclipse internal actions CommandAction runWithEvent CommandAction java org eclipse internal actions CommandAction CommandAction java org eclipse actions NewWizardDropDownAction NewWizardDropDownAction java org eclipse jface action Action runWithEvent Action java org eclipse jface action ActionContributionItem handleWidgetSelection ActionContributionItem java org eclipse jface action ActionContributionItem access ActionContributionItem java org eclipse jface action ActionContributionItem handleEvent ActionContributionItem java org eclipse swt widgets EventTable sendEvent EventTable java org eclipse swt widgets Widget sendEvent Widget java org eclipse swt widgets Display runDeferredEvents Display java org eclipse swt widgets Display readAndDispatch Display java org eclipse internal Workbench runEventLoop Workbench java org eclipse internal Workbench runUI Workbench java org eclipse internal Workbench access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t>
  </si>
  <si>
    <t>Bug API Create template method JUnitLaunchConfigurationDelegate JUnitLaunchConfigurationDelegate collectExecutionArguments figures application launched introspecting applying set heuristics SWTBot tests thread launch application internal SWTBot point application application user selects order application SWTBot hardcoded application swtbottestapplication patch extracts piece code determines application method clients override provide application Patch</t>
  </si>
  <si>
    <t>Bug Failed assertion API tooling build building CDT HEAD CDT baseline failed assertion result list breaking org eclipse cdt core List breaking ENTRY org eclipse core resources MESSAGE Problems occurred invoking code plug org eclipse core resources STACK org eclipse core runtime AssertionFailedException assertion failed Marker property type org eclipse cdt core settings model util PathEntryTranslator removed org eclipse cdt core type org eclipse cdt core model IContainerEntry removed org eclipse cdt core type org eclipse cdt utils spawner EnvironmentReader removed org eclipse cdt core type org eclipse cdt core dom ast gnu IGNUASTCompoundStatementExpression removed org eclipse cdt core type org eclipse cdt core dom ICodeReaderFactory removed org eclipse cdt core type org eclipse cdt core model PathEntryContainerInitializer removed org eclipse cdt core type org eclipse cdt core dom ast ICASTTypeIdInitializerExpression removed org eclipse cdt core type org eclipse cdt utils Addr removed org eclipse cdt core type org eclipse cdt core dom ast IASTNamedTypeSpecifier removed org eclipse cdt core type org eclipse cdt core cdtvariables CdtVariable removed org eclipse cdt core type org eclipse cdt core export IExportProjectProvider removed org eclipse cdt core type org eclipse cdt core model IUsing removed org eclipse cdt core type org eclipse cdt utils som parser SOMParser removed org eclipse cdt core type org eclipse cdt core dom IParserConfiguration removed org eclipse cdt core type org eclipse cdt core dom ast IASTPreprocessorIfStatement removed org eclipse cdt core type org eclipse cdt core dom ast IASTMacroExpansion removed org eclipse cdt core type org eclipse cdt core dom ast IASTExpression removed org eclipse cdt core type org eclipse cdt core dom ast ASTCompletionNode removed org eclipse cdt core type org eclipse cdt core CCProjectNature removed org eclipse cdt core type org eclipse cdt core model IStructure removed org eclipse cdt core type org eclipse cdt core dom ast IBinding removed org eclipse cdt core type org eclipse cdt core settings model util IPathSettingsContainerVisitor removed org eclipse cdt core type org eclipse cdt core templateengine process ProcessRunner removed org eclipse cdt core type org eclipse cdt core dom ast IASTTypeIdExpression removed org eclipse cdt core type org eclipse cdt utils debug stabs Stabs removed org eclipse cdt core type org eclipse cdt core templateengine TemplateEngineMessages removed org eclipse cdt core type org eclipse cdt core dom ast IASTCompositeTypeSpecifier removed org eclipse cdt core type org eclipse cdt core dom rewrite MacroExpansionExplorer removed org eclipse cdt core type org eclipse cdt utils coff parser PEBinaryShared removed org eclipse cdt core type org eclipse cdt core parser IScannerInfo removed org eclipse cdt core type org eclipse cdt core IIndexerStateEvent removed org eclipse cdt core type org eclipse cdt core IPositionConverter removed org eclipse cdt core type org eclipse cdt core dom ast IASTFunctionCallExpression removed org eclipse cdt core type org eclipse cdt utils som removed org eclipse cdt core type org eclipse cdt core envvar IContributedEnvironment removed org eclipse cdt core type org eclipse cdt core model IMember removed org eclipse cdt core type org eclipse cdt core IAddress removed org eclipse cdt core type org eclipse cdt core dom ast cpp ICPPNamespaceScope removed org eclipse cdt core type org eclipse cdt core parser IParserLogService removed org eclipse cdt core type org eclipse cdt core IIndexFileSet removed org eclipse cdt core type org eclipse cdt core dom ast IASTProblemExpression removed org eclipse cdt core type org eclipse cdt core dom ast gnu IGNUASTTypeIdExpression removed org eclipse cdt core type org eclipse cdt core model IRegion removed org eclipse cdt core type org eclipse cdt core dom ast IASTFileLocation removed org eclipse cdt core type org eclipse cdt core formatter CodeFormatter removed org eclipse cdt core type org eclipse cdt core settings model WriteAccessException removed org eclipse cdt core type org eclipse cdt core dom ast cpp ICPPASTOperatorName removed org eclipse cdt core type org eclipse cdt core parser util CharArrayUtils removed org eclipse cdt core type org eclipse cdt core settings model ACSettingEntry removed org eclipse cdt core type org eclipse cdt core settings model extension impl CResourceDataContainer removed org eclipse cdt core type org eclipse cdt core IIndexFile removed org eclipse cdt core type org eclipse cdt core dom ast ICASTEnumerationSpecifier removed org eclipse cdt core type org eclipse cdt core settings model ICIncludeFileEntry removed org eclipse cdt core type org eclipse cdt core resources IPathEntryVariableManager removed org eclipse cdt core type org eclipse cdt core templateengine TemplateInitializationException removed org eclipse cdt core type org eclipse cdt core cdtvariables IUserVarSupplier removed org eclipse cdt core type org eclipse cdt core ICExtension removed org eclipse cdt core type org eclipse cdt utils macho ERandomAccessFile removed org eclipse cdt core type org eclipse cdt core settings model util PatternNameMap removed org eclipse cdt core type org eclipse cdt core templateengine process processes AppendCreate removed org eclipse cdt core type org eclipse cdt core dom ast ASTSignatureUtil removed org eclipse cdt core type org eclipse cdt core dom ast IASTIdExpression removed org eclipse cdt core type org eclipse cdt core dom ast IASTMacroExpansionLocation removed org eclipse cdt core type org eclipse cdt core IIndexerStateListener removed org eclipse cdt core type org eclipse cdt core model IElementChangedListener removed org eclipse cdt core type org eclipse cdt core templateengine TemplateEngine removed org eclipse cdt core type org eclipse cdt utils debug stabs StabConstant removed org eclipse cdt core type org eclipse cdt core dom ast cpp ICPPASTDeleteExpression removed org eclipse cdt core type org eclipse cdt core ICDescriptor removed org eclipse cdt core type org eclipse cdt core model IProblemRequestor removed org eclipse cdt core type org eclipse cdt core dom ast cpp ICPPASTExplicitTemplateInstantiation removed org eclipse cdt core type org eclipse cdt core settings model util ThreadLocalMap removed org eclipse cdt core type org eclipse cdt core dom parser IBuiltinBindingsProvider removed org eclipse cdt core type org eclipse cdt core dom ast ICQualifierType removed org eclipse cdt core type org eclipse cdt core dom ast gnu cpp GPPLanguage removed org eclipse cdt core type org eclipse cdt core dom ast IASTASMDeclaration removed org eclipse cdt core type org eclipse cdt utils Addr removed org eclipse cdt core type org eclipse cdt core dom ast cpp ICPPASTSimpleTypeTemplateParameter removed org eclipse cdt core type org eclipse cdt core parser IPreprocessorDirective removed org eclipse cdt core type org eclipse cdt core resources IConsole removed org eclipse cdt core type org eclipse cdt core settings model extension CConfigurationData removed org eclipse cdt core type org eclipse cdt utils BinaryObjectAdapter removed org eclipse cdt core type org eclipse cdt utils macho parser MachOBinaryObject removed org eclipse cdt core type org eclipse cdt core model Flags removed org eclipse cdt core type org eclipse cdt core dom ast IASTArrayDeclarator removed org eclipse cdt core type org eclipse cdt core ProblemMarkerInfo removed org eclipse cdt core type org eclipse cdt core settings model ICMultiConfigDescription removed org eclipse cdt core type org eclipse cdt core dom parser AbstractScannerExtensionConfiguration removed org eclipse cdt core type org eclipse cdt core dom ast cpp ICPPNamespaceAlias removed org eclipse cdt core type org eclipse cdt core language WorkspaceLanguageConfiguration removed org eclipse cdt core type org eclipse cdt core dom org eclipse core runtime isTrue java org eclipse core internal resources MarkerInfo checkValidAttribute MarkerInfo java org eclipse core internal resources MarkerInfo setAttribute MarkerInfo java org eclipse core internal resources MarkerInfo setAttributes MarkerInfo java org eclipse core internal resources Marker setAttributes Marker java org eclipse pde api tools internal builder ApiAnalysisBuilder createMarkerForProblem ApiAnalysisBuilder java org eclipse pde api tools internal builder ApiAnalysisBuilder createMarkers ApiAnalysisBuilder java org eclipse pde api tools internal builder ApiAnalysisBuilder buildAll ApiAnalysisBuilder java org eclipse pde api tools internal builder ApiAnalysisBuilder build ApiAnalysisBuilder java org eclipse core internal events BuildManager BuildManager java org eclipse core runtime SafeRunner SafeRunner java org eclipse core internal events BuildManager basicBuild BuildManager java org eclipse core internal events BuildManager basicBuild BuildManager java org eclipse core internal events BuildManager BuildManager java org eclipse core runtime SafeRunner SafeRunner java org eclipse core internal events BuildManager basicBuild BuildManager java org eclipse core internal events BuildManager basicBuildLoop BuildManager java org eclipse core internal events BuildManager build BuildManager java org eclipse core internal events AutoBuildJob doBuild AutoBuildJob java org eclipse core internal events AutoBuildJob AutoBuildJob java org eclipse core internal jobs Worker Worker java ENTRY org eclipse core resources MESSAGE Errors build SUBENTRY org eclipse pde api tools MESSAGE Errors running builder API Analysis Builder project org eclipse cdt core SUBENTRY org eclipse pde api tools MESSAGE assertion failed Marker property type org eclipse cdt core settings model util PathEntryTranslator removed org eclipse cdt core type org eclipse cdt core model IContainerEntry removed org eclipse cdt core type org eclipse cdt utils spawner EnvironmentReader removed org eclipse cdt core type org eclipse cdt core dom ast gnu IGNUASTCompoundStatementExpression removed org eclipse cdt core type org eclipse cdt core dom ICodeReaderFactory removed org eclipse cdt core type org eclipse cdt core model PathEntryContainerInitializer removed org eclipse cdt core type org eclipse cdt core dom ast ICASTTypeIdInitializerExpression removed org eclipse cdt core type org eclipse cdt utils Addr removed org eclipse cdt core type org eclipse cdt core dom ast IASTNamedTypeSpecifier removed org eclipse cdt core type org eclipse cdt core cdtvariables CdtVariable removed org eclipse cdt core type org eclipse cdt core export IExportProjectProvider removed org eclipse cdt core type org eclipse cdt core model IUsing removed org eclipse cdt core type org eclipse cdt utils som parser SOMParser removed org eclipse cdt core type org eclipse cdt core dom IParserConfiguration removed org eclipse cdt core type org eclipse cdt core dom ast IASTPreprocessorIfStatement removed org eclipse cdt core type org eclipse cdt core dom ast IASTMacroExpansion removed org eclipse cdt core type org eclipse cdt core dom ast IASTExpression removed org eclipse cdt core type org eclipse cdt core dom ast ASTCompletionNode removed org eclipse cdt core type org eclipse cdt core CCProjectNature removed org eclipse cdt core type org eclipse cdt core model IStructure removed org eclipse cdt core type org eclipse cdt core dom ast IBinding removed org eclipse cdt core type org eclipse cdt core settings model util IPathSettingsContainerVisitor removed org eclipse cdt core type org eclipse cdt core templateengine process ProcessRunner removed org eclipse cdt core type org eclipse cdt core dom ast IASTTypeIdExpression removed org eclipse cdt core type org eclipse cdt utils debug stabs Stabs removed org eclipse cdt core type org eclipse cdt core templateengine TemplateEngineMessages removed org eclipse cdt core type org eclipse cdt core dom ast IASTCompositeTypeSpecifier removed org eclipse cdt core type org eclipse cdt core dom rewrite MacroExpansionExplorer removed org eclipse cdt core type org eclipse cdt utils coff parser PEBinaryShared removed org eclipse cdt core type org eclipse cdt core parser IScannerInfo removed org eclipse cdt core type org eclipse cdt core IIndexerStateEvent removed org eclipse cdt core type org eclipse cdt core IPositionConverter removed org eclipse cdt core type org eclipse cdt core dom ast IASTFunctionCallExpression removed org eclipse cdt core type org eclipse cdt utils som removed org eclipse cdt core type org eclipse cdt core envvar IContributedEnvironment removed org eclipse cdt core type org eclipse cdt core model IMember removed org eclipse cdt core type org eclipse cdt core IAddress removed org eclipse cdt core type org eclipse cdt core dom ast cpp ICPPNamespaceScope removed org eclipse cdt core type org eclipse cdt core parser IParserLogService removed org eclipse cdt core type org eclipse cdt core IIndexFileSet removed org eclipse cdt core type org eclipse cdt core dom ast IASTProblemExpression removed org eclipse cdt core type org eclipse cdt core dom ast gnu IGNUASTTypeIdExpression removed org eclipse cdt core type org eclipse cdt core model IRegion removed org eclipse cdt core type org eclipse cdt core dom ast IASTFileLocation removed org eclipse cdt core type org eclipse cdt core formatter CodeFormatter removed org eclipse cdt core type org eclipse cdt core settings model WriteAccessException removed org eclipse cdt core type org eclipse cdt core dom ast cpp ICPPASTOperatorName removed org eclipse cdt core type org eclipse cdt core parser util CharArrayUtils removed org eclipse cdt core type org eclipse cdt core settings model ACSettingEntry removed org eclipse cdt core type org eclipse cdt core settings model extension impl CResourceDataContainer removed org eclipse cdt core type org eclipse cdt core IIndexFile removed org eclipse cdt core type org eclipse cdt core dom ast ICASTEnumerationSpecifier removed org eclipse cdt core type org eclipse cdt core settings model ICIncludeFileEntry removed org eclipse cdt core type org eclipse cdt core resources IPathEntryVariableManager removed org eclipse cdt core type org eclipse cdt core templateengine TemplateInitializationException removed org eclipse cdt core type org eclipse cdt core cdtvariables IUserVarSupplier removed org eclipse cdt core type org eclipse cdt core ICExtension removed org eclipse cdt core type org eclipse cdt utils macho ERandomAccessFile removed org eclipse cdt core type org eclipse cdt core settings model util PatternNameMap removed org eclipse cdt core type org eclipse cdt core templateengine process processes AppendCreate removed org eclipse cdt core type org eclipse cdt core dom ast ASTSignatureUtil removed org eclipse cdt core type org eclipse cdt core dom ast IASTIdExpression removed org eclipse cdt core type org eclipse cdt core dom ast IASTMacroExpansionLocation removed org eclipse cdt core type org eclipse cdt core IIndexerStateListener removed org eclipse cdt core type org eclipse cdt core model IElementChangedListener removed org eclipse cdt core type org eclipse cdt core templateengine TemplateEngine removed org eclipse cdt core type org eclipse cdt utils debug stabs StabConstant removed org eclipse cdt core type org eclipse cdt core dom ast cpp ICPPASTDeleteExpression removed org eclipse cdt core type org eclipse cdt core ICDescriptor removed org eclipse cdt core type org eclipse cdt core model IProblemRequestor removed org eclipse cdt core type org eclipse cdt core dom ast cpp ICPPASTExplicitTemplateInstantiation removed org eclipse cdt core type org eclipse cdt core settings model util ThreadLocalMap removed org eclipse cdt core type org eclipse cdt core dom parser IBuiltinBindingsProvider removed org eclipse cdt core type org eclipse cdt core dom ast ICQualifierType removed org eclipse cdt core type org eclipse cdt core dom ast gnu cpp GPPLanguage removed org eclipse cdt core type org eclipse cdt core dom ast IASTASMDeclaration removed org eclipse cdt core type org eclipse cdt utils Addr removed org eclipse cdt core type org eclipse cdt core dom ast cpp ICPPASTSimpleTypeTemplateParameter removed org eclipse cdt core type org eclipse cdt core parser IPreprocessorDirective removed org eclipse cdt core type org eclipse cdt core resources IConsole removed org eclipse cdt core type org eclipse cdt core settings model extension CConfigurationData removed org eclipse cdt core type org eclipse cdt utils BinaryObjectAdapter removed org eclipse cdt core type org eclipse cdt utils macho parser MachOBinaryObject removed org eclipse cdt core type org eclipse cdt core model Flags removed org eclipse cdt core type org eclipse cdt core dom ast IASTArrayDeclarator removed org eclipse cdt core type org eclipse cdt core ProblemMarkerInfo removed org eclipse cdt core type org eclipse cdt core settings model ICMultiConfigDescription removed org eclipse cdt core type org eclipse cdt core dom parser AbstractScannerExtensionConfiguration removed org eclipse cdt core type org eclipse cdt core dom ast cpp ICPPNamespaceAlias removed org eclipse cdt core type org eclipse cdt core language WorkspaceLanguageConfiguration removed org eclipse cdt core type org eclipse cdt core dom STACK org eclipse core runtime AssertionFailedException assertion failed Marker property type org eclipse cdt core settings model util PathEntryTranslator removed org eclipse cdt core type org eclipse cdt core model IContainerEntry removed org eclipse cdt core type org eclipse cdt utils spawner EnvironmentReader removed org eclipse cdt core type org eclipse cdt core dom ast gnu IGNUASTCompoundStatementExpression removed org eclipse cdt core type org eclipse cdt core dom ICodeReaderFactory removed org eclipse cdt core type org eclipse cdt core model PathEntryContainerInitializer removed org eclipse cdt core type org eclipse cdt core dom ast ICASTTypeIdInitializerExpression removed org eclipse cdt core type org eclipse cdt utils Addr removed org eclipse cdt core type org eclipse cdt core dom ast IASTNamedTypeSpecifier removed org eclipse cdt core type org eclipse cdt core cdtvariables CdtVariable removed org eclipse cdt core type org eclipse cdt core export IExportProjectProvider removed org eclipse cdt core type org eclipse cdt core model IUsing removed org eclipse cdt core type org eclipse cdt utils som parser SOMParser removed org eclipse cdt core type org eclipse cdt core dom IParserConfiguration removed org eclipse cdt core type org eclipse cdt core dom ast IASTPreprocessorIfStatement removed org eclipse cdt core type org eclipse cdt core dom ast IASTMacroExpansion removed org eclipse cdt core type org eclipse cdt core dom ast IASTExpression removed org eclipse cdt core type org eclipse cdt core dom ast ASTCompletionNode removed org eclipse cdt core type org eclipse cdt core CCProjectNature removed org eclipse cdt core type org eclipse cdt core model IStructure removed org eclipse cdt core type org eclipse cdt core dom ast IBinding removed org eclipse cdt core type org eclipse cdt core settings model util IPathSettingsContainerVisitor removed org eclipse cdt core type org eclipse cdt core templateengine process ProcessRunner removed org eclipse cdt core type org eclipse cdt core dom ast IASTTypeIdExpression removed org eclipse cdt core type org eclipse cdt utils debug stabs Stabs removed org eclipse cdt core type org eclipse cdt core templateengine TemplateEngineMessages removed org eclipse cdt core type org eclipse cdt core dom ast IASTCompositeTypeSpecifier removed org eclipse cdt core type org eclipse cdt core dom rewrite MacroExpansionExplorer removed org eclipse cdt core type org eclipse cdt utils coff parser PEBinaryShared removed org eclipse cdt core type org eclipse cdt core parser IScannerInfo removed org eclipse cdt core type org eclipse cdt core IIndexerStateEvent removed org eclipse cdt core type org eclipse cdt core IPositionConverter removed org eclipse cdt core type org eclipse cdt core dom ast IASTFunctionCallExpression removed org eclipse cdt core type org eclipse cdt utils som removed org eclipse cdt core type org eclipse cdt core envvar IContributedEnvironment removed org eclipse cdt core type org eclipse cdt core model IMember removed org eclipse cdt core type org eclipse cdt core IAddress removed org eclipse cdt core type org eclipse cdt core dom ast cpp ICPPNamespaceScope removed org eclipse cdt core type org eclipse cdt core parser IParserLogService removed org eclipse cdt core type org eclipse cdt core IIndexFileSet removed org eclipse cdt core type org eclipse cdt core dom ast IASTProblemExpression removed org eclipse cdt core type org eclipse cdt core dom ast gnu IGNUASTTypeIdExpression removed org eclipse cdt core type org eclipse cdt core model IRegion removed org eclipse cdt core type org eclipse cdt core dom ast IASTFileLocation removed org eclipse cdt core type org eclipse cdt core formatter CodeFormatter removed org eclipse cdt core type org eclipse cdt core settings model WriteAccessException removed org eclipse cdt core type org eclipse cdt core dom ast cpp ICPPASTOperatorName removed org eclipse cdt core type org eclipse cdt core parser util CharArrayUtils removed org eclipse cdt core type org eclipse cdt core settings model ACSettingEntry removed org eclipse cdt core type org eclipse cdt core settings model extension impl CResourceDataContainer removed org eclipse cdt core type org eclipse cdt core IIndexFile removed org eclipse cdt core type org eclipse cdt core dom ast ICASTEnumerationSpecifier removed org eclipse cdt core type org eclipse cdt core settings model ICIncludeFileEntry removed org eclipse cdt core type org eclipse cdt core resources IPathEntryVariableManager removed org eclipse cdt core type org eclipse cdt core templateengine TemplateInitializationException removed org eclipse cdt core type org eclipse cdt core cdtvariables IUserVarSupplier removed org eclipse cdt core type org eclipse cdt core ICExtension removed org eclipse cdt core type org eclipse cdt utils macho ERandomAccessFile removed org eclipse cdt core type org eclipse cdt core settings model util PatternNameMap removed org eclipse cdt core type org eclipse cdt core templateengine process processes AppendCreate removed org eclipse cdt core type org eclipse cdt core dom ast ASTSignatureUtil removed org eclipse cdt core type org eclipse cdt core dom ast IASTIdExpression removed org eclipse cdt core type org eclipse cdt core dom ast IASTMacroExpansionLocation removed org eclipse cdt core type org eclipse cdt core IIndexerStateListener removed org eclipse cdt core type org eclipse cdt core model IElementChangedListener removed org eclipse cdt core type org eclipse cdt core templateengine TemplateEngine removed org eclipse cdt core type org eclipse cdt utils debug stabs StabConstant removed org eclipse cdt core type org eclipse cdt core dom ast cpp ICPPASTDeleteExpression removed org eclipse cdt core type org eclipse cdt core ICDescriptor removed org eclipse cdt core type org eclipse cdt core model IProblemRequestor removed org eclipse cdt core type org eclipse cdt core dom ast cpp ICPPASTExplicitTemplateInstantiation removed org eclipse cdt core type org eclipse cdt core settings model util ThreadLocalMap removed org eclipse cdt core type org eclipse cdt core dom parser IBuiltinBindingsProvider removed org eclipse cdt core type org eclipse cdt core dom ast ICQualifierType removed org eclipse cdt core type org eclipse cdt core dom ast gnu cpp GPPLanguage removed org eclipse cdt core type org eclipse cdt core dom ast IASTASMDeclaration removed org eclipse cdt core type org eclipse cdt utils Addr removed org eclipse cdt core type org eclipse cdt core dom ast cpp ICPPASTSimpleTypeTemplateParameter removed org eclipse cdt core type org eclipse cdt core parser IPreprocessorDirective removed org eclipse cdt core type org eclipse cdt core resources IConsole removed org eclipse cdt core type org eclipse cdt core settings model extension CConfigurationData removed org eclipse cdt core type org eclipse cdt utils BinaryObjectAdapter removed org eclipse cdt core type org eclipse cdt utils macho parser MachOBinaryObject removed org eclipse cdt core type org eclipse cdt core model Flags removed org eclipse cdt core type org eclipse cdt core dom ast IASTArrayDeclarator removed org eclipse cdt core type org eclipse cdt core ProblemMarkerInfo removed org eclipse cdt core type org eclipse cdt core settings model ICMultiConfigDescription removed org eclipse cdt core type org eclipse cdt core dom parser AbstractScannerExtensionConfiguration removed org eclipse cdt core type org eclipse cdt core dom ast cpp ICPPNamespaceAlias removed org eclipse cdt core type org eclipse cdt core language WorkspaceLanguageConfiguration removed org eclipse cdt core type org eclipse cdt core dom org eclipse core runtime isTrue java org eclipse core internal resources MarkerInfo checkValidAttribute MarkerInfo java org eclipse core internal resources MarkerInfo setAttribute MarkerInfo java org eclipse core internal resources MarkerInfo setAttributes MarkerInfo java org eclipse core internal resources Marker setAttributes Marker java org eclipse pde api tools internal builder ApiAnalysisBuilder createMarkerForProblem ApiAnalysisBuilder java org eclipse pde api tools internal builder ApiAnalysisBuilder createMarkers ApiAnalysisBuilder java org eclipse pde api tools internal builder ApiAnalysisBuilder buildAll ApiAnalysisBuilder java org eclipse pde api tools internal builder ApiAnalysisBuilder build ApiAnalysisBuilder java org eclipse core internal events BuildManager BuildManager java org eclipse core runtime SafeRunner SafeRunner java org eclipse core internal events BuildManager basicBuild BuildManager java org eclipse core internal events BuildManager basicBuild BuildManager java org eclipse core internal events BuildManager BuildManager java org eclipse core runtime SafeRunner SafeRunner java org eclipse core internal events BuildManager basicBuild BuildManager java org eclipse core internal events BuildManager basicBuildLoop BuildManager java org eclipse core internal events BuildManager build BuildManager java org eclipse core internal events AutoBuildJob doBuild AutoBuildJob java org eclipse core internal events AutoBuildJob AutoBuildJob java org eclipse core internal jobs Worker Worker java</t>
  </si>
  <si>
    <t>Bug tooling OSGi Declarative Services template generates invalid MANIFEST Build Manifest generated OSGi Declarative Services header org eclipse osgi framework console version version org osgi framework version version org eclipse osgi framework console version org osgi framework version Note problems excesive version string imported result dependencies unresolved errors code missing white space header result Manifest error required header</t>
  </si>
  <si>
    <t>Bug tag tests mysteriously failed reason tag tests failed build tests fail locally pre post builds</t>
  </si>
  <si>
    <t>Bug tooling ensure component xml files included bin includes</t>
  </si>
  <si>
    <t>Bug Resolution issue ant task running ant task api tooling verification HEAD lookup errors log file Unable resolve org eclipse IPartListener org eclipse internal editorsupport win OleEditor Unable resolve org eclipse core resources IResourceChangeListener org eclipse internal editorsupport win OleEditor stack trace leading problem org eclipse core runtime CoreException Unable resolve org eclipse IPartListener org eclipse internal editorsupport win OleEditor org eclipse pde api tools internal model ApiType getSuperInterfaces ApiType java org eclipse pde api tools internal search IllegalImplementsProblemDetector considerReference IllegalImplementsProblemDetector java org eclipse pde api tools internal search ReferenceAnalyzer Visitor visit ReferenceAnalyzer java org eclipse pde api tools internal ArchiveApiTypeContainer accept ArchiveApiTypeContainer java org eclipse pde api tools internal AbstractApiTypeContainer accept AbstractApiTypeContainer java org eclipse pde api tools internal AbstractApiComponent accept AbstractApiComponent java org eclipse pde api tools internal search ReferenceAnalyzer extractReferences ReferenceAnalyzer java org eclipse pde api tools internal search ReferenceAnalyzer analyze ReferenceAnalyzer java org eclipse pde api tools internal search ReferenceAnalyzer analyze ReferenceAnalyzer java org eclipse pde api tools internal builder BaseApiAnalyzer checkApiUsage BaseApiAnalyzer java org eclipse pde api tools internal builder BaseApiAnalyzer analyzeComponent BaseApiAnalyzer java org eclipse pde api tools internal tasks APIToolsVerificationTask execute APIToolsVerificationTask java org apache tools ant UnknownElement execute UnknownElement java sun reflect NativeMethodAccessorImpl invoke Method sun reflect NativeMethodAccessorImpl invoke NativeMethodAccessorImpl java sun reflect DelegatingMethodAccessorImpl invoke DelegatingMethodAccessorImpl java java lang reflect Method invoke Method java org apache tools ant dispatch DispatchUtils execute DispatchUtils java org apache tools ant Task perform Task java org apache tools ant Target execute Target java org apache tools ant Target performTasks Target java org apache tools ant Project executeSortedTargets Project java org apache tools ant Project executeTarget Project java org apache tools ant helper DefaultExecutor executeTargets DefaultExecutor java org eclipse ant internal core ant EclipseDefaultExecutor executeTargets EclipseDefaultExecutor java org apache tools ant Project executeTargets Project java org eclipse ant internal core ant InternalAntRunner InternalAntRunner java org eclipse ant internal core ant InternalAntRunner InternalAntRunner java sun reflect NativeMethodAccessorImpl invoke Method sun reflect NativeMethodAccessorImpl invoke NativeMethodAccessorImpl java sun reflect DelegatingMethodAccessorImpl invoke DelegatingMethodAccessorImpl java java lang reflect Method invoke Method java org eclipse ant core AntRunner AntRunner java org eclipse ant internal launchConfigurations AntLaunchDelegate AntLaunchDelegate java java lang Thread Thread java</t>
  </si>
  <si>
    <t>Bug Illegal usage reported fragments host HEAD running ant task report org eclipse jdt internal compiler tool EclipseFileManager illegally instantiates org eclipse jdt core compiler InvalidInputException org eclipse jdt internal compiler tool EclipseFileManager illegally instantiates org eclipse jdt core compiler InvalidInputException org eclipse jdt internal compiler tool EclipseFileManager illegally instantiates org eclipse jdt core compiler InvalidInputException org eclipse jdt internal compiler tool EclipseFileManager illegally instantiates org eclipse jdt core compiler InvalidInputException invalid usage reported fragment host tolerated</t>
  </si>
  <si>
    <t>Bug update API tooling tags avoid errors Created attachment details patch addition noextend tag interfaces PDE minimal adds noextend interfaces documented noimplement visit API types tags IPlugin noimplement don client expected implement</t>
  </si>
  <si>
    <t>Bug API retrieve properties definition files Created attachment details patch API tooling internal dependencies jdt launching EEVMType retrieve properties files API attached patch inital stab API</t>
  </si>
  <si>
    <t>Bug API Baseline dialog Browse start current install API Baseline dialog Browse button start dialog current install chooser opens root dig file system find install Chances high install close current install sibling directory</t>
  </si>
  <si>
    <t>Bug Importing fragment Export headers forgets java nature Importing fragment target platform export headers ends pde project java nature PluginImportOperation needsJavaNature don correct fragment project manifest headers</t>
  </si>
  <si>
    <t>Bug Manifest Editors Quick Diff Numbers don work build properties editor Quick Diff Number rulers don work build properties editor choose Quick Diff left ruler context menu quick diff bar doesn diffs menu item checked time quick diff ruler numbers don normal properties file editor</t>
  </si>
  <si>
    <t>Bug org eclipse core runtime set auto start start Eclipse application launching configuration doesn work runtime bundle set auto start Steps reproduce existing eclipse application launching configuration Plug ins tab Select option plug ins selected Uncheck bundles workspace target platform Select bundles workspace set plug ins Click Add Required Plug ins Validate plug ins missing fail org eclipse core runtime auto start set launching configuration click Apply works org eclipse core runtime auto start set regression compare</t>
  </si>
  <si>
    <t>Bug NPE product editor add required plugins Create product configuration add bundle org eclipse workbench Press Add Required Plug ins dialog multiple problems java lang NullPointerException newly bundles product editor missing bundle fragment icons stack traces log java lang NullPointerException org eclipse pde internal PDELabelProvider getObjectImage PDELabelProvider java org eclipse pde internal PDELabelProvider getImage PDELabelProvider java org eclipse pde internal util SharedLabelProvider getColumnImage SharedLabelProvider java org eclipse jface viewers TableColumnViewerLabelProvider update TableColumnViewerLabelProvider java</t>
  </si>
  <si>
    <t>Bug removed profile longer longer IApiAnnotations getAdded RemovedProfile removed</t>
  </si>
  <si>
    <t>Bug target current target backing target definition file deleted Steps Create target definition local metadata Set target platform Close Eclipse Delete backing target definition pde core metadata Open Eclipse open target preference Result selected target platform remove target platform preference handle fiel backing current target platform log exception create target platform based current settings happen workspace files add support open external files set target platform problem worse bug</t>
  </si>
  <si>
    <t>Bug doc Missing topics schema editor Build Open extension point schema editor Hit clicking links links broken missing content</t>
  </si>
  <si>
    <t>Bug PDE illegally complains externalized strings broken PDE illegally complains externalized strings plug ins MANIFEST work understand pug newest format clue PDE warnings warning error plug outdated</t>
  </si>
  <si>
    <t>Bug binary plug ins update source attachment replacing existing jared plug ins binary plug ins update source attachment replacing existing jared plug ins Steps org junit org junit binary source attachments binary plug ins target source attachments broken entries classpath reference sourcepath classpathentry exported kind lib path junit jar sourcepath org junit source jar problem jared plug ins works fine org eclipse jface</t>
  </si>
  <si>
    <t>Bug tooling Compiler warnings WARNING src org eclipse pde internal wizards DSFileWizardPage java linkEntered HyperlinkEvent method linkEntered HyperlinkEvent type SelectionAdapter locally WARNING src org eclipse pde internal wizards DSFileWizardPage java linkExited HyperlinkEvent method linkExited HyperlinkEvent type SelectionAdapter locally</t>
  </si>
  <si>
    <t>Bug tooling Services label rendered Created attachment details Screen shot Eclipse attached screen shot Services label Services tab editor rendered Steps reproduce Open component XML document Turn Source Close editor Reopen component XML document document opened Source Change Services Observe Services label missing</t>
  </si>
  <si>
    <t>Bug NPE opening site xml editor error opening editor site xml file matters site xml file org eclipse update tests core data ExecutableFeaturePackagedSite data site xml noticed equals method checking feature version hashCode method doesn java lang NullPointerException org eclipse pde internal editor site SiteFeatureAdapter hashCode SiteFeatureAdapter java java util HashMap hash HashMap java java util HashMap HashMap java java util HashSet add HashSet java org eclipse pde internal editor site SiteOutlinePage getChildren SiteOutlinePage java org eclipse pde internal editor FormOutlinePage BasicContentProvider getChildren FormOutlinePage java org eclipse pde internal editor FormOutlinePage BasicContentProvider hasChildren FormOutlinePage java org eclipse jface viewers AbstractTreeViewer isExpandable AbstractTreeViewer java org eclipse jface viewers TreeViewer isExpandable TreeViewer java org eclipse jface viewers AbstractTreeViewer isExpandable AbstractTreeViewer java org eclipse jface viewers AbstractTreeViewer updatePlus AbstractTreeViewer java org eclipse jface viewers TreeViewer updatePlus TreeViewer java org eclipse jface viewers AbstractTreeViewer createTreeItem AbstractTreeViewer java org eclipse jface viewers AbstractTreeViewer AbstractTreeViewer java org eclipse swt custom BusyIndicator showWhile BusyIndicator java org eclipse jface viewers AbstractTreeViewer createChildren AbstractTreeViewer java org eclipse jface viewers TreeViewer createChildren TreeViewer java org eclipse jface viewers AbstractTreeViewer internalExpandToLevel AbstractTreeViewer java org eclipse jface viewers AbstractTreeViewer internalExpandToLevel AbstractTreeViewer java org eclipse jface viewers AbstractTreeViewer internalInitializeTree AbstractTreeViewer java org eclipse jface viewers TreeViewer internalInitializeTree TreeViewer java org eclipse jface viewers AbstractTreeViewer AbstractTreeViewer java org eclipse jface viewers StructuredViewer preservingSelection StructuredViewer java org eclipse jface viewers TreeViewer preservingSelection TreeViewer java org eclipse jface viewers StructuredViewer preservingSelection StructuredViewer java org eclipse jface viewers AbstractTreeViewer inputChanged AbstractTreeViewer java org eclipse jface viewers ContentViewer setInput ContentViewer java org eclipse jface viewers StructuredViewer setInput StructuredViewer java org eclipse pde internal editor FormOutlinePage createControl FormOutlinePage java org eclipse pde internal editor PDEMultiPageContentOutline setPageActive PDEMultiPageContentOutline java org eclipse pde internal editor PDEMultiPageContentOutline setActionBars PDEMultiPageContentOutline java org eclipse PageBookView preparePage PageBookView java org eclipse PageBookView createPage PageBookView java org eclipse PageBookView partActivated PageBookView java org eclipse views contentoutline ContentOutline partBroughtToTop ContentOutline java org eclipse PageBookView partBroughtToTop PageBookView java org eclipse internal PartListenerList PartListenerList java org eclipse core runtime SafeRunner SafeRunner java org eclipse core runtime Platform Platform java org eclipse internal PartListenerList fireEvent PartListenerList java org eclipse internal PartListenerList firePartBroughtToTop PartListenerList java org eclipse internal PartService firePartBroughtToTop PartService java org eclipse internal WorkbenchPagePartList firePartBroughtToTop WorkbenchPagePartList java org eclipse internal WorkbenchPagePartList fireActiveEditorChanged WorkbenchPagePartList java org eclipse internal PartList setActiveEditor PartList java org eclipse internal WorkbenchPage makeActiveEditor WorkbenchPage java org eclipse internal WorkbenchPage bringToTop WorkbenchPage java org eclipse internal WorkbenchPage busyOpenEditorBatched WorkbenchPage java org eclipse internal WorkbenchPage busyOpenEditor WorkbenchPage java org eclipse internal WorkbenchPage access WorkbenchPage java org eclipse internal WorkbenchPage WorkbenchPage java org eclipse swt custom BusyIndicator showWhile BusyIndicator java org eclipse internal WorkbenchPage openEditor WorkbenchPage java org eclipse internal WorkbenchPage openEditor WorkbenchPage java org eclipse internal WorkbenchPage openEditor WorkbenchPage java org eclipse ide IDE openEditor IDE java org eclipse ide IDE openEditor IDE java org eclipse jdt internal javaeditor EditorUtility openInEditor EditorUtility java org eclipse jdt internal javaeditor EditorUtility openInEditor EditorUtility java org eclipse jdt actions OpenAction OpenAction java org eclipse jdt actions OpenAction OpenAction java org eclipse jdt actions SelectionDispatchAction dispatchRun SelectionDispatchAction java org eclipse jdt actions SelectionDispatchAction SelectionDispatchAction java org eclipse jdt internal navigator OpenAndExpand OpenAndExpand java org eclipse actions RetargetAction RetargetAction java org eclipse navigator CommonNavigatorManager open CommonNavigatorManager java org eclipse OpenAndLinkWithEditorHelper InternalListener open OpenAndLinkWithEditorHelper java org eclipse jface viewers StructuredViewer StructuredViewer java org eclipse core runtime SafeRunner SafeRunner java org eclipse core runtime Platform Platform java org eclipse internal JFaceUtil JFaceUtil java org eclipse jface util SafeRunnable SafeRunnable java org eclipse jface viewers StructuredViewer fireOpen StructuredViewer java org eclipse jface viewers StructuredViewer handleOpen StructuredViewer java org eclipse navigator CommonViewer handleOpen CommonViewer java org eclipse jface viewers StructuredViewer handleOpen StructuredViewer java org eclipse jface util OpenStrategy fireOpenEvent OpenStrategy java org eclipse jface util OpenStrategy access OpenStrategy java org eclipse jface util OpenStrategy mouseSelectItem OpenStrategy java org eclipse jface util OpenStrategy handleEvent OpenStrategy java org eclipse swt widgets EventTable sendEvent EventTable java org eclipse swt widgets Widget sendEvent Widget java org eclipse swt widgets Display runDeferredEvents Display java org eclipse swt widgets Display readAndDispatch Display java org eclipse internal Workbench runEventLoop Workbench java org eclipse internal Workbench runUI Workbench java org eclipse internal Workbench access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t>
  </si>
  <si>
    <t>Bug preferences Javadoc PDEPreferencesManager preferences manager PDE aims streamline usage preferences PDE bug platform documented properly classes component javadoc ensure correctly</t>
  </si>
  <si>
    <t>Bug target Minor issues content tab bug content tree filter text flat WinXP label bottom tab doesn WinXP Editing bundle containers location tab content tab containers longer equal edited</t>
  </si>
  <si>
    <t>Bug check box king bug change API baseline Target platform preference checkbox selection bolding set active</t>
  </si>
  <si>
    <t>Bug CheatSheet Registering cheat sheet fails java lang NullPointerException editing CheatSheet button Register cheet sheet opens window enter category description clicking Finish popup Problem Occured java lang NullPointerException details cheat sheet registered</t>
  </si>
  <si>
    <t>Bug Progress reporting API comparison hits progress reporting API compare finished good progress reporting</t>
  </si>
  <si>
    <t>Bug target Reloading target platform delta pack synch press load target platform eclipse delta pack PDE thinks synch sets target platform</t>
  </si>
  <si>
    <t>Bug preferences saving trigger preference initializaion exception shutdown shutdown preference saving trigger preference initialization loaded exception log Steps Create target definition editor software site container created referencing Platform SDK Close editors target definition Shutdown restart workspace Shutdown org osgi framework BundleException bundle start level met start bundle org eclipse pde qualifier org eclipse osgi framework internal core BundleHost startWorker BundleHost java org eclipse osgi framework internal core AbstractBundle start AbstractBundle java org eclipse core internal runtime InternalPlatform start InternalPlatform java org eclipse core internal plugins PluginDescriptor doPluginActivation PluginDescriptor java org eclipse core internal plugins PluginDescriptor getPlugin PluginDescriptor java org eclipse core runtime Platform getPlugin Platform java org eclipse core internal preferences legacy InitLegacyPreferences init InitLegacyPreferences java org eclipse core internal preferences PreferenceServiceRegistryHelper applyRuntimeDefaults PreferenceServiceRegistryHelper java org eclipse core internal preferences PreferencesService applyRuntimeDefaults PreferencesService java org eclipse core internal preferences DefaultPreferences applyRuntimeDefaults DefaultPreferences java org eclipse core internal preferences DefaultPreferences loadDefaults DefaultPreferences java org eclipse core internal preferences DefaultPreferences load DefaultPreferences java org eclipse core internal preferences EclipsePreferences create EclipsePreferences java org eclipse core internal preferences EclipsePreferences internalNode EclipsePreferences java org eclipse core internal preferences EclipsePreferences node EclipsePreferences java org eclipse core internal preferences AbstractScope getNode AbstractScope java org eclipse core runtime preferences DefaultScope getNode DefaultScope java org eclipse pde internal core PreferenceInitializer initializeDefaultPreferences PreferenceInitializer java org eclipse core internal preferences PreferenceServiceRegistryHelper runInitializer PreferenceServiceRegistryHelper java org eclipse core internal preferences PreferenceServiceRegistryHelper applyRuntimeDefaults PreferenceServiceRegistryHelper java org eclipse core internal preferences PreferencesService applyRuntimeDefaults PreferencesService java org eclipse core internal preferences DefaultPreferences applyRuntimeDefaults DefaultPreferences java org eclipse core internal preferences DefaultPreferences loadDefaults DefaultPreferences java org eclipse core internal preferences DefaultPreferences load DefaultPreferences java org eclipse core internal preferences EclipsePreferences create EclipsePreferences java org eclipse core internal preferences EclipsePreferences internalNode EclipsePreferences java org eclipse core internal preferences EclipsePreferences node EclipsePreferences java org eclipse core internal preferences AbstractScope getNode AbstractScope java org eclipse core runtime preferences DefaultScope getNode DefaultScope java org eclipse pde internal core PDEPreferencesManager init PDEPreferencesManager java org eclipse pde internal core PDECore getPreferencesManager PDECore java org eclipse pde internal core PDECore PDECore java org eclipse osgi framework internal core BundleContextImpl BundleContextImpl java java security AccessController doPrivileged Method org eclipse osgi framework internal core BundleContextImpl BundleContextImpl java org eclipse osgi framework internal core BundleHost stopWorker BundleHost java org eclipse osgi framework internal core AbstractBundle suspend AbstractBundle java org eclipse osgi framework internal core Framework suspendBundle Framework java org eclipse osgi framework internal core StartLevelManager decFWSL StartLevelManager java org eclipse osgi framework internal core StartLevelManager doSetStartLevel StartLevelManager java org eclipse osgi framework internal core StartLevelManager shutdown StartLevelManager java org eclipse osgi framework internal core InternalSystemBundle suspend InternalSystemBundle java org eclipse osgi framework internal core Framework shutdown Framework java org eclipse osgi framework internal core Framework close Framework java org eclipse core runtime adaptor EclipseStarter shutdown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 org eclipse equinox launcher Main main Main java Caused org eclipse osgi framework internal core AbstractBundle BundleStatusException bundle start level met start bundle org eclipse pde qualifier Root exception org eclipse osgi framework internal core AbstractBundle BundleStatusException bundle start level met start bundle org eclipse pde qualifier org eclipse osgi framework internal core BundleHost startWorker BundleHost java org eclipse osgi framework internal core AbstractBundle start AbstractBundle java org eclipse core internal runtime InternalPlatform start InternalPlatform java org eclipse core internal plugins PluginDescriptor doPluginActivation PluginDescriptor java org eclipse core internal plugins PluginDescriptor getPlugin PluginDescriptor java org eclipse core runtime Platform getPlugin Platform java org eclipse core internal preferences legacy InitLegacyPreferences init InitLegacyPreferences java org eclipse core internal preferences PreferenceServiceRegistryHelper applyRuntimeDefaults PreferenceServiceRegistryHelper java org eclipse core internal preferences PreferencesService applyRuntimeDefaults PreferencesService java org eclipse core internal preferences DefaultPreferences applyRuntimeDefaults DefaultPreferences java org eclipse core internal preferences DefaultPreferences loadDefaults DefaultPreferences java org eclipse core internal preferences DefaultPreferences load DefaultPreferences java org eclipse core internal preferences EclipsePreferences create EclipsePreferences java org eclipse core internal preferences EclipsePreferences internalNode EclipsePreferences java org eclipse core internal preferences EclipsePreferences node EclipsePreferences java org eclipse core internal preferences AbstractScope getNode AbstractScope java org eclipse core runtime preferences DefaultScope getNode DefaultScope java org eclipse pde internal core PreferenceInitializer initializeDefaultPreferences PreferenceInitializer java org eclipse core internal preferences PreferenceServiceRegistryHelper runInitializer PreferenceServiceRegistryHelper java org eclipse core internal preferences PreferenceServiceRegistryHelper applyRuntimeDefaults PreferenceServiceRegistryHelper java org eclipse core internal preferences PreferencesService applyRuntimeDefaults PreferencesService java org eclipse core internal preferences DefaultPreferences applyRuntimeDefaults DefaultPreferences java org eclipse core internal preferences DefaultPreferences loadDefaults DefaultPreferences java org eclipse core internal preferences DefaultPreferences load DefaultPreferences java org eclipse core internal preferences EclipsePreferences create EclipsePreferences java org eclipse core internal preferences EclipsePreferences internalNode EclipsePreferences java org eclipse core internal preferences EclipsePreferences node EclipsePreferences java org eclipse core internal preferences AbstractScope getNode AbstractScope java org eclipse core runtime preferences DefaultScope getNode DefaultScope java org eclipse pde internal core PDEPreferencesManager init PDEPreferencesManager java org eclipse pde internal core PDECore getPreferencesManager PDECore java org eclipse pde internal core PDECore PDECore java org eclipse osgi framework internal core BundleContextImpl BundleContextImpl java java security AccessController doPrivileged Method org eclipse osgi framework internal core BundleContextImpl BundleContextImpl java org eclipse osgi framework internal core BundleHost stopWorker BundleHost java org eclipse osgi framework internal core AbstractBundle suspend AbstractBundle java org eclipse osgi framework internal core Framework suspendBundle Framework java org eclipse osgi framework internal core StartLevelManager decFWSL StartLevelManager java org eclipse osgi framework internal core StartLevelManager doSetStartLevel StartLevelManager java org eclipse osgi framework internal core StartLevelManager shutdown StartLevelManager java org eclipse osgi framework internal core InternalSystemBundle suspend InternalSystemBundle java org eclipse osgi framework internal core Framework shutdown Framework java org eclipse osgi framework internal core Framework close Framework java org eclipse core runtime adaptor EclipseStarter shutdown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 org eclipse equinox launcher Main main Main java</t>
  </si>
  <si>
    <t>Bug product ignore program arguments initializing launch config Build Steps Reproduce product configuration export product wizard uncheck Generate metadata repositiory exported product Log file created SESSION eclipse buildId unknown java version java vendor Sun Microsystems BootLoader constants target ARCH target arch target target Command arguments target target arch target arch console ENTRY org eclipse osgi MESSAGE error occurred automatically activating bundle org eclipse workbench STACK org osgi framework BundleException activator org eclipse internal WorkbenchPlugin bundle org eclipse workbench invalid org eclipse osgi framework internal core AbstractBundle loadBundleActivator AbstractBundle java org eclipse osgi framework internal core BundleContextImpl start BundleContextImpl java org eclipse osgi framework internal core BundleHost startWorker BundleHost java org eclipse osgi framework internal core AbstractBundle start AbstractBundle java org eclipse osgi framework util SecureAction start SecureAction java org eclipse core runtime internal adaptor EclipseLazyStarter postFindLocalClass EclipseLazyStarter java org eclipse osgi baseadaptor loader ClasspathManager findLocalClass ClasspathManager java org eclipse osgi internal baseadaptor DefaultClassLoader findLocalClass DefaultClassLoader java org eclipse osgi internal loader BundleLoader findLocalClass BundleLoader java org eclipse osgi internal loader SingleSourcePackage loadClass SingleSourcePackage java org eclipse osgi internal loader BundleLoader findClassInternal BundleLoader java org eclipse osgi internal loader BundleLoader findClass BundleLoader java org eclipse osgi internal loader BundleLoader findClass BundleLoader java org eclipse osgi internal baseadaptor DefaultClassLoader loadClass DefaultClassLoader java java lang ClassLoader loadClass ClassLoader java java lang ClassLoader loadClassInternal ClassLoader java java lang ClassLoader defineClass Method java lang ClassLoader defineClass ClassLoader java org eclipse osgi internal baseadaptor DefaultClassLoader defineClass DefaultClassLoader java org eclipse osgi baseadaptor loader ClasspathManager defineClass ClasspathManager java org eclipse osgi baseadaptor loader ClasspathManager findClassImpl ClasspathManager java org eclipse osgi baseadaptor loader ClasspathManager findLocalClassImpl ClasspathManager java org eclipse osgi baseadaptor loader ClasspathManager findLocalClass LockClassLoader ClasspathManager java org eclipse osgi baseadaptor loader ClasspathManager findLocalClass ClasspathManager java org eclipse osgi internal baseadaptor DefaultClassLoader findLocalClass DefaultClassLoader java org eclipse osgi internal loader BundleLoader findLocalClass BundleLoader java org eclipse osgi internal loader BundleLoader findClassInternal BundleLoader java org eclipse osgi internal loader BundleLoader findClass BundleLoader java org eclipse osgi internal loader BundleLoader findClass BundleLoader java org eclipse osgi internal baseadaptor DefaultClassLoader loadClass DefaultClassLoader java java lang ClassLoader loadClass ClassLoader java org eclipse osgi internal loader BundleLoader loadClass BundleLoader java org eclipse osgi framework internal core BundleHost loadClass BundleHost java org eclipse osgi framework internal core AbstractBundle loadBundleActivator AbstractBundle java org eclipse osgi framework internal core BundleContextImpl start BundleContextImpl java org eclipse osgi framework internal core BundleHost startWorker BundleHost java org eclipse osgi framework internal core AbstractBundle start AbstractBundle java org eclipse osgi framework util SecureAction start SecureAction java org eclipse core runtime internal adaptor EclipseLazyStarter postFindLocalClass EclipseLazyStarter java org eclipse osgi baseadaptor loader ClasspathManager findLocalClass ClasspathManager java org eclipse osgi internal baseadaptor DefaultClassLoader findLocalClass DefaultClassLoader java org eclipse osgi internal loader BundleLoader findLocalClass BundleLoader java org eclipse osgi internal loader BundleLoader findClassInternal BundleLoader java org eclipse osgi internal loader BundleLoader findClass BundleLoader java org eclipse osgi internal loader BundleLoader findClass BundleLoader java org eclipse osgi internal baseadaptor DefaultClassLoader loadClass DefaultClassLoader java java lang ClassLoader loadClass ClassLoader java org eclipse osgi internal loader BundleLoader loadClass BundleLoader java org eclipse osgi framework internal core BundleHost loadClass BundleHost java org eclipse osgi framework internal core AbstractBundle loadClass AbstractBundle java org eclipse core internal registry osgi RegistryStrategyOSGI createExecutableExtension RegistryStrategyOSGI java org eclipse core internal registry ExtensionRegistry createExecutableExtension ExtensionRegistry java org eclipse core internal registry ConfigurationElement createExecutableExtension ConfigurationElement java org eclipse core internal registry ConfigurationElementHandle createExecutableExtension ConfigurationElementHandle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 Caused java lang NoClassDefFoundError org eclipse swt SWTError java lang getDeclaredConstructors Method java lang privateGetDeclaredConstructors java java lang getConstructor java java lang newInstance java java lang newInstance java org eclipse osgi framework internal core AbstractBundle loadBundleActivator AbstractBundle java Caused java lang ClassNotFoundException org eclipse swt SWTError org eclipse osgi internal loader BundleLoader findClassInternal BundleLoader java org eclipse osgi internal loader BundleLoader findClass BundleLoader java org eclipse osgi internal loader BundleLoader findClass BundleLoader java org eclipse osgi internal baseadaptor DefaultClassLoader loadClass DefaultClassLoader java java lang ClassLoader loadClass ClassLoader java java lang ClassLoader loadClassInternal ClassLoader java Root exception java lang NoClassDefFoundError org eclipse swt SWTError java lang getDeclaredConstructors Method java lang privateGetDeclaredConstructors java java lang getConstructor java java lang newInstance java java lang newInstance java org eclipse osgi framework internal core AbstractBundle loadBundleActivator AbstractBundle java org eclipse osgi framework internal core BundleContextImpl start BundleContextImpl java org eclipse osgi framework internal core BundleHost startWorker BundleHost java org eclipse osgi framework internal core AbstractBundle start AbstractBundle java org eclipse osgi framework util SecureAction start SecureAction java org eclipse core runtime internal adaptor EclipseLazyStarter postFindLocalClass EclipseLazyStarter java org eclipse osgi baseadaptor loader ClasspathManager findLocalClass ClasspathManager java org eclipse osgi internal baseadaptor DefaultClassLoader findLocalClass DefaultClassLoader java org eclipse osgi internal loader BundleLoader findLocalClass BundleLoader java org eclipse osgi internal loader SingleSourcePackage loadClass SingleSourcePackage java org eclipse osgi internal loader BundleLoader findClassInternal BundleLoader java org eclipse osgi internal loader BundleLoader findClass BundleLoader java org eclipse osgi internal loader BundleLoader findClass BundleLoader java org eclipse osgi internal baseadaptor DefaultClassLoader loadClass DefaultClassLoader java java lang ClassLoader loadClass ClassLoader java java lang ClassLoader loadClassInternal ClassLoader java java lang ClassLoader defineClass Method java lang ClassLoader defineClass ClassLoader java org eclipse osgi internal baseadaptor DefaultClassLoader defineClass DefaultClassLoader java org eclipse osgi baseadaptor loader ClasspathManager defineClass ClasspathManager java org eclipse osgi baseadaptor loader ClasspathManager findClassImpl ClasspathManager java org eclipse osgi baseadaptor loader ClasspathManager findLocalClassImpl ClasspathManager java org eclipse osgi baseadaptor loader ClasspathManager findLocalClass LockClassLoader ClasspathManager java org eclipse osgi baseadaptor loader ClasspathManager findLocalClass ClasspathManager java org eclipse osgi internal baseadaptor DefaultClassLoader findLocalClass DefaultClassLoader java org eclipse osgi internal loader BundleLoader findLocalClass BundleLoader java org eclipse osgi internal loader BundleLoader findClassInternal BundleLoader java org eclipse osgi internal loader BundleLoader findClass BundleLoader java org eclipse osgi internal loader BundleLoader findClass BundleLoader java org eclipse osgi internal baseadaptor DefaultClassLoader loadClass DefaultClassLoader java java lang ClassLoader loadClass ClassLoader java org eclipse osgi internal loader BundleLoader loadClass BundleLoader java org eclipse osgi framework internal core BundleHost loadClass BundleHost java org eclipse osgi framework internal core AbstractBundle loadBundleActivator AbstractBundle java org eclipse osgi framework internal core BundleContextImpl start BundleContextImpl java org eclipse osgi framework internal core BundleHost startWorker BundleHost java org eclipse osgi framework internal core AbstractBundle start AbstractBundle java org eclipse osgi framework util SecureAction start SecureAction java org eclipse core runtime internal adaptor EclipseLazyStarter postFindLocalClass EclipseLazyStarter java org eclipse osgi baseadaptor loader ClasspathManager findLocalClass ClasspathManager java org eclipse osgi internal baseadaptor DefaultClassLoader findLocalClass DefaultClassLoader java org eclipse osgi internal loader BundleLoader findLocalClass BundleLoader java org eclipse osgi internal loader BundleLoader findClassInternal BundleLoader java org eclipse osgi internal loader BundleLoader findClass BundleLoader java org eclipse osgi internal loader BundleLoader findClass BundleLoader java org eclipse osgi internal baseadaptor DefaultClassLoader loadClass DefaultClassLoader java java lang ClassLoader loadClass ClassLoader java org eclipse osgi internal loader BundleLoader loadClass BundleLoader java org eclipse osgi framework internal core BundleHost loadClass BundleHost java org eclipse osgi framework internal core AbstractBundle loadClass AbstractBundle java org eclipse core internal registry osgi RegistryStrategyOSGI createExecutableExtension RegistryStrategyOSGI java org eclipse core internal registry ExtensionRegistry createExecutableExtension ExtensionRegistry java org eclipse core internal registry ConfigurationElement createExecutableExtension ConfigurationElement java org eclipse core internal registry ConfigurationElementHandle createExecutableExtension ConfigurationElementHandle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 Caused java lang ClassNotFoundException org eclipse swt SWTError org eclipse osgi internal loader BundleLoader findClassInternal BundleLoader java org eclipse osgi internal loader BundleLoader findClass BundleLoader java org eclipse osgi internal loader BundleLoader findClass BundleLoader java org eclipse osgi internal baseadaptor DefaultClassLoader loadClass DefaultClassLoader java java lang ClassLoader loadClass ClassLoader java java lang ClassLoader loadClassInternal ClassLoader java ENTRY org eclipse osgi MESSAGE error occurred automatically activating bundle app STACK org osgi framework BundleException activator app Activator bundle app invalid org eclipse osgi framework internal core AbstractBundle loadBundleActivator AbstractBundle java org eclipse osgi framework internal core BundleContextImpl start BundleContextImpl java org eclipse osgi framework internal core BundleHost startWorker BundleHost java org eclipse osgi framework internal core AbstractBundle start AbstractBundle java org eclipse osgi framework util SecureAction start SecureAction java org eclipse core runtime internal adaptor EclipseLazyStarter postFindLocalClass EclipseLazyStarter java org eclipse osgi baseadaptor loader ClasspathManager findLocalClass ClasspathManager java org eclipse osgi internal baseadaptor DefaultClassLoader findLocalClass DefaultClassLoader java org eclipse osgi internal loader BundleLoader findLocalClass BundleLoader java org eclipse osgi internal loader BundleLoader findClassInternal BundleLoader java org eclipse osgi internal loader BundleLoader findClass BundleLoader java org eclipse osgi internal loader BundleLoader findClass BundleLoader java org eclipse osgi internal baseadaptor DefaultClassLoader loadClass DefaultClassLoader java java lang ClassLoader loadClass ClassLoader java org eclipse osgi internal loader BundleLoader loadClass BundleLoader java org eclipse osgi framework internal core BundleHost loadClass BundleHost java org eclipse osgi framework internal core AbstractBundle loadClass AbstractBundle java org eclipse core internal registry osgi RegistryStrategyOSGI createExecutableExtension RegistryStrategyOSGI java org eclipse core internal registry ExtensionRegistry createExecutableExtension ExtensionRegistry java org eclipse core internal registry ConfigurationElement createExecutableExtension ConfigurationElement java org eclipse core internal registry ConfigurationElementHandle createExecutableExtension ConfigurationElementHandle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 Caused java lang NoClassDefFoundError org eclipse plugin AbstractUIPlugin java lang ClassLoader defineClass Method java lang ClassLoader defineClass ClassLoader java org eclipse osgi internal baseadaptor DefaultClassLoader defineClass DefaultClassLoader java org eclipse osgi baseadaptor loader ClasspathManager defineClass ClasspathManager java org eclipse osgi baseadaptor loader ClasspathManager findClassImpl ClasspathManager java org eclipse osgi baseadaptor loader ClasspathManager findLocalClassImpl ClasspathManager java org eclipse osgi baseadaptor loader ClasspathManager findLocalClass LockClassLoader ClasspathManager java org eclipse osgi baseadaptor loader ClasspathManager findLocalClass ClasspathManager java org eclipse osgi internal baseadaptor DefaultClassLoader findLocalClass DefaultClassLoader java org eclipse osgi internal loader BundleLoader findLocalClass BundleLoader java org eclipse osgi internal loader BundleLoader findClassInternal BundleLoader java org eclipse osgi internal loader BundleLoader findClass BundleLoader java org eclipse osgi internal loader BundleLoader findClass BundleLoader java org eclipse osgi internal baseadaptor DefaultClassLoader loadClass DefaultClassLoader java java lang ClassLoader loadClass ClassLoader java org eclipse osgi internal loader BundleLoader loadClass BundleLoader java org eclipse osgi framework internal core BundleHost loadClass BundleHost java org eclipse osgi framework internal core AbstractBundle loadBundleActivator AbstractBundle java Caused org eclipse core runtime internal adaptor EclipseLazyStarter TerminatingClassNotFoundException error occurred automatically activating bundle org eclipse workbench org eclipse core runtime internal adaptor EclipseLazyStarter postFindLocalClass EclipseLazyStarter java org eclipse osgi baseadaptor loader ClasspathManager findLocalClass ClasspathManager java org eclipse osgi internal baseadaptor DefaultClassLoader findLocalClass DefaultClassLoader java org eclipse osgi internal loader BundleLoader findLocalClass BundleLoader java org eclipse osgi internal loader SingleSourcePackage loadClass SingleSourcePackage java org eclipse osgi internal loader BundleLoader findClassInternal BundleLoader java org eclipse osgi internal loader BundleLoader findClass BundleLoader java org eclipse osgi internal loader BundleLoader findClass BundleLoader java org eclipse osgi internal baseadaptor DefaultClassLoader loadClass DefaultClassLoader java java lang ClassLoader loadClass ClassLoader java java lang ClassLoader loadClassInternal ClassLoader java Caused org osgi framework BundleException activator org eclipse internal WorkbenchPlugin bundle org eclipse workbench invalid org eclipse osgi framework internal core AbstractBundle loadBundleActivator AbstractBundle java org eclipse osgi framework internal core BundleContextImpl start BundleContextImpl java org eclipse osgi framework internal core BundleHost startWorker BundleHost java org eclipse osgi framework internal core AbstractBundle start AbstractBundle java org eclipse osgi framework util SecureAction start SecureAction java org eclipse core runtime internal adaptor EclipseLazyStarter postFindLocalClass EclipseLazyStarter java Caused java lang NoClassDefFoundError org eclipse swt SWTError java lang getDeclaredConstructors Method java lang privateGetDeclaredConstructors java java lang getConstructor java java lang newInstance java java lang newInstance java org eclipse osgi framework internal core AbstractBundle loadBundleActivator AbstractBundle java Caused java lang ClassNotFoundException org eclipse swt SWTError org eclipse osgi internal loader BundleLoader findClassInternal BundleLoader java org eclipse osgi internal loader BundleLoader findClass BundleLoader java org eclipse osgi internal loader BundleLoader findClass BundleLoader java org eclipse osgi internal baseadaptor DefaultClassLoader loadClass DefaultClassLoader java java lang ClassLoader loadClass ClassLoader java java lang ClassLoader loadClassInternal ClassLoader java Root exception java lang NoClassDefFoundError org eclipse plugin AbstractUIPlugin java lang ClassLoader defineClass Method java lang ClassLoader defineClass ClassLoader java org eclipse osgi internal baseadaptor DefaultClassLoader defineClass DefaultClassLoader java org eclipse osgi baseadaptor loader ClasspathManager defineClass ClasspathManager java org eclipse osgi baseadaptor loader ClasspathManager findClassImpl ClasspathManager java org eclipse osgi baseadaptor loader ClasspathManager findLocalClassImpl ClasspathManager java org eclipse osgi baseadaptor loader ClasspathManager findLocalClass LockClassLoader ClasspathManager java org eclipse osgi baseadaptor loader ClasspathManager findLocalClass ClasspathManager java org eclipse osgi internal baseadaptor DefaultClassLoader findLocalClass DefaultClassLoader java org eclipse osgi internal loader BundleLoader findLocalClass BundleLoader java org eclipse osgi internal loader BundleLoader findClassInternal BundleLoader java org eclipse osgi internal loader BundleLoader findClass BundleLoader java org eclipse osgi internal loader BundleLoader findClass BundleLoader java org eclipse osgi internal baseadaptor DefaultClassLoader loadClass DefaultClassLoader java java lang ClassLoader loadClass ClassLoader java org eclipse osgi internal loader BundleLoader loadClass BundleLoader java org eclipse osgi framework internal core BundleHost loadClass BundleHost java org eclipse osgi framework internal core AbstractBundle loadBundleActivator AbstractBundle java org eclipse osgi framework internal core BundleContextImpl start BundleContextImpl java org eclipse osgi framework internal core BundleHost startWorker BundleHost java org eclipse osgi framework internal core AbstractBundle start AbstractBundle java org eclipse osgi framework util SecureAction start SecureAction java org eclipse core runtime internal adaptor EclipseLazyStarter postFindLocalClass EclipseLazyStarter java org eclipse osgi baseadaptor loader ClasspathManager findLocalClass ClasspathManager java org eclipse osgi internal baseadaptor DefaultClassLoader findLocalClass DefaultClassLoader java org eclipse osgi internal loader BundleLoader findLocalClass BundleLoader java org eclipse osgi internal loader BundleLoader findClassInternal BundleLoader java org eclipse osgi internal loader BundleLoader findClass BundleLoader java org eclipse osgi internal loader BundleLoader findClass BundleLoader java org eclipse osgi internal baseadaptor DefaultClassLoader loadClass DefaultClassLoader java java lang ClassLoader loadClass ClassLoader java org eclipse osgi internal loader BundleLoader loadClass BundleLoader java org eclipse osgi framework internal core BundleHost loadClass BundleHost java org eclipse osgi framework internal core AbstractBundle loadClass AbstractBundle java org eclipse core internal registry osgi RegistryStrategyOSGI createExecutableExtension RegistryStrategyOSGI java org eclipse core internal registry ExtensionRegistry createExecutableExtension ExtensionRegistry java org eclipse core internal registry ConfigurationElement createExecutableExtension ConfigurationElement java org eclipse core internal registry ConfigurationElementHandle createExecutableExtension ConfigurationElementHandle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 Caused org eclipse core runtime internal adaptor EclipseLazyStarter TerminatingClassNotFoundException error occurred automatically activating bundle org eclipse workbench org eclipse core runtime internal adaptor EclipseLazyStarter postFindLocalClass EclipseLazyStarter java org eclipse osgi baseadaptor loader ClasspathManager findLocalClass ClasspathManager java org eclipse osgi internal baseadaptor DefaultClassLoader findLocalClass DefaultClassLoader java org eclipse osgi internal loader BundleLoader findLocalClass BundleLoader java org eclipse osgi internal loader SingleSourcePackage loadClass SingleSourcePackage java org eclipse osgi internal loader BundleLoader findClassInternal BundleLoader java org eclipse osgi internal loader BundleLoader findClass BundleLoader java org eclipse osgi internal loader BundleLoader findClass BundleLoader java org eclipse osgi internal baseadaptor DefaultClassLoader loadClass DefaultClassLoader java java lang ClassLoader loadClass ClassLoader java java lang ClassLoader loadClassInternal ClassLoader java Caused org osgi framework BundleException activator org eclipse internal WorkbenchPlugin bundle org eclipse workbench invalid org eclipse osgi framework internal core AbstractBundle loadBundleActivator AbstractBundle java org eclipse osgi framework internal core BundleContextImpl start BundleContextImpl java org eclipse osgi framework internal core BundleHost startWorker BundleHost java org eclipse osgi framework internal core AbstractBundle start AbstractBundle java org eclipse osgi framework util SecureAction start SecureAction java org eclipse core runtime internal adaptor EclipseLazyStarter postFindLocalClass EclipseLazyStarter java Caused java lang NoClassDefFoundError org eclipse swt SWTError java lang getDeclaredConstructors Method java lang privateGetDeclaredConstructors java java lang getConstructor java java lang newInstance java java lang newInstance java org eclipse osgi framework internal core AbstractBundle loadBundleActivator AbstractBundle java Caused java lang ClassNotFoundException org eclipse swt SWTError org eclipse osgi internal loader BundleLoader findClassInternal BundleLoader java org eclipse osgi internal loader BundleLoader findClass BundleLoader java org eclipse osgi internal loader BundleLoader findClass BundleLoader java org eclipse osgi internal baseadaptor DefaultClassLoader loadClass DefaultClassLoader java java lang ClassLoader loadClass ClassLoader java java lang ClassLoader loadClassInternal ClassLoader java ENTRY org eclipse osgi MESSAGE Application error STACK org eclipse core runtime CoreException Plug app unable load app Application org eclipse core internal registry osgi RegistryStrategyOSGI throwException RegistryStrategyOSGI java org eclipse core internal registry osgi RegistryStrategyOSGI createExecutableExtension RegistryStrategyOSGI java org eclipse core internal registry ExtensionRegistry createExecutableExtension ExtensionRegistry java org eclipse core internal registry ConfigurationElement createExecutableExtension ConfigurationElement java org eclipse core internal registry ConfigurationElementHandle createExecutableExtension ConfigurationElementHandle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 Caused org eclipse core runtime internal adaptor EclipseLazyStarter TerminatingClassNotFoundException error occurred automatically activating bundle app org eclipse core runtime internal adaptor EclipseLazyStarter postFindLocalClass EclipseLazyStarter java org eclipse osgi baseadaptor loader ClasspathManager findLocalClass ClasspathManager java org eclipse osgi internal baseadaptor DefaultClassLoader findLocalClass DefaultClassLoader java org eclipse osgi internal loader BundleLoader findLocalClass BundleLoader java org eclipse osgi internal loader BundleLoader findClassInternal BundleLoader java org eclipse osgi internal loader BundleLoader findClass BundleLoader java org eclipse osgi internal loader BundleLoader findClass BundleLoader java org eclipse osgi internal baseadaptor DefaultClassLoader loadClass DefaultClassLoader java java lang ClassLoader loadClass ClassLoader java org eclipse osgi internal loader BundleLoader loadClass BundleLoader java org eclipse osgi framework internal core BundleHost loadClass BundleHost java org eclipse osgi framework internal core AbstractBundle loadClass AbstractBundle java org eclipse core internal registry osgi RegistryStrategyOSGI createExecutableExtension RegistryStrategyOSGI java Caused org osgi framework BundleException activator app Activator bundle app invalid org eclipse osgi framework internal core AbstractBundle loadBundleActivator AbstractBundle java org eclipse osgi framework internal core BundleContextImpl start BundleContextImpl java org eclipse osgi framework internal core BundleHost startWorker BundleHost java org eclipse osgi framework internal core AbstractBundle start AbstractBundle java org eclipse osgi framework util SecureAction start SecureAction java org eclipse core runtime internal adaptor EclipseLazyStarter postFindLocalClass EclipseLazyStarter java Caused java lang NoClassDefFoundError org eclipse plugin AbstractUIPlugin java lang ClassLoader defineClass Method java lang ClassLoader defineClass ClassLoader java org eclipse osgi internal baseadaptor DefaultClassLoader defineClass DefaultClassLoader java org eclipse osgi baseadaptor loader ClasspathManager defineClass ClasspathManager java org eclipse osgi baseadaptor loader ClasspathManager findClassImpl ClasspathManager java org eclipse osgi baseadaptor loader ClasspathManager findLocalClassImpl ClasspathManager java org eclipse osgi baseadaptor loader ClasspathManager findLocalClass LockClassLoader ClasspathManager java org eclipse osgi baseadaptor loader ClasspathManager findLocalClass ClasspathManager java org eclipse osgi internal baseadaptor DefaultClassLoader findLocalClass DefaultClassLoader java org eclipse osgi internal loader BundleLoader findLocalClass BundleLoader java org eclipse osgi internal loader BundleLoader findClassInternal BundleLoader java org eclipse osgi internal loader BundleLoader findClass BundleLoader java org eclipse osgi internal loader BundleLoader findClass BundleLoader java org eclipse osgi internal baseadaptor DefaultClassLoader loadClass DefaultClassLoader java java lang ClassLoader loadClass ClassLoader java org eclipse osgi internal loader BundleLoader loadClass BundleLoader java org eclipse osgi framework internal core BundleHost loadClass BundleHost java org eclipse osgi framework internal core AbstractBundle loadBundleActivator AbstractBundle java Caused org eclipse core runtime internal adaptor EclipseLazyStarter TerminatingClassNotFoundException error occurred automatically activating bundle org eclipse workbench org eclipse core runtime internal adaptor EclipseLazyStarter postFindLocalClass EclipseLazyStarter java org eclipse osgi baseadaptor loader ClasspathManager findLocalClass ClasspathManager java org eclipse osgi internal baseadaptor DefaultClassLoader findLocalClass DefaultClassLoader java org eclipse osgi internal loader BundleLoader findLocalClass BundleLoader java org eclipse osgi internal loader SingleSourcePackage loadClass SingleSourcePackage java org eclipse osgi internal loader BundleLoader findClassInternal BundleLoader java org eclipse osgi internal loader BundleLoader findClass BundleLoader java org eclipse osgi internal loader BundleLoader findClass BundleLoader java org eclipse osgi internal baseadaptor DefaultClassLoader loadClass DefaultClassLoader java java lang ClassLoader loadClass ClassLoader java java lang ClassLoader loadClassInternal ClassLoader java Caused org osgi framework BundleException activator org eclipse internal WorkbenchPlugin bundle org eclipse workbench invalid org eclipse osgi framework internal core AbstractBundle loadBundleActivator AbstractBundle java org eclipse osgi framework internal core BundleContextImpl start BundleContextImpl java org eclipse osgi framework internal core BundleHost startWorker BundleHost java org eclipse osgi framework internal core AbstractBundle start AbstractBundle java org eclipse osgi framework util SecureAction start SecureAction java org eclipse core runtime internal adaptor EclipseLazyStarter postFindLocalClass EclipseLazyStarter java Caused java lang N</t>
  </si>
  <si>
    <t>Bug API Baseline dialog resize vertically Created attachment details Screenshot API Baseline dialog resize vertically</t>
  </si>
  <si>
    <t>Bug target target editor acting strange incorrect context hookup Clicking button top opens dynamic click hold keeping button depressed workbench dynamic editor clicking editor open</t>
  </si>
  <si>
    <t>Bug UITestApplication guard exception runTests User Agent Opera Windows Presto Build Identifier UITestApplication PDE Tests protect exceptions occuring TestableObject runTests method exception thrown lead Test application shut problem interactive environment user close application problematic automated testing environment Reproducible Steps Reproduce Create PDE Debug configuration separate test plugin fragment Add required plugins launch configuration Remove plugin test launch configuration test test fail test application reason failure missing plugin launch configuration leads exception java lang IllegalArgumentException Classloader plug plugin test org eclipse pde internal junit runtime RemotePluginTestRunner getClassLoader RemotePluginTestRunner java org eclipse pde internal junit runtime RemotePluginTestRunner getTestClassLoader RemotePluginTestRunner java org eclipse jdt internal junit runner RemoteTestRunner loadClass RemoteTestRunner java org eclipse jdt internal junit runner RemoteTestRunner loadClasses RemoteTestRunner java org eclipse jdt internal junit runner RemoteTestRunner runTests RemoteTestRunner java org eclipse jdt internal junit runner RemoteTestRunner runTests RemoteTestRunner java org eclipse jdt internal junit runner RemoteTestRunner RemoteTestRunner java org eclipse pde internal junit runtime RemotePluginTestRunner main RemotePluginTestRunner java org eclipse pde internal junit runtime CoreTestApplication CoreTestApplication java sun reflect NativeMethodAccessorImpl invoke Method sun reflect NativeMethodAccessorImpl invoke NativeMethodAccessorImpl java sun reflect DelegatingMethodAccessorImpl invoke DelegatingMethodAccessorImpl java java lang reflect Method invoke Method java org eclipse equinox internal app EclipseAppContainer callMethodWithException EclipseAppContainer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 org eclipse equinox launcher Main main Main java reason application shutting exception UITestApplication runTests method exit calling fTestableObject testingFinished</t>
  </si>
  <si>
    <t>Bug NPE opening OSGi frameworks prefs open preferences open OSGi frameworks pref Exception Stack Trace java lang NullPointerException org eclipse pde internal core schema SchemaRegistry getSchemaURL SchemaRegistry java org eclipse pde internal preferences OSGiFrameworkPreferencePage createContents OSGiFrameworkPreferencePage java org eclipse jface preference PreferencePage createControl PreferencePage java org eclipse jface preference PreferenceDialog createPageControl PreferenceDialog java org eclipse jface preference PreferenceDialog PreferenceDialog java org eclipse core runtime SafeRunner SafeRunner java org eclipse core runtime Platform Platform java org eclipse internal JFaceUtil JFaceUtil java org eclipse jface util SafeRunnable SafeRunnable java org eclipse jface preference PreferenceDialog showPage PreferenceDialog java org eclipse internal dialogs FilteredPreferenceDialog showPage FilteredPreferenceDialog java org eclipse jface preference PreferenceDialog PreferenceDialog java org eclipse swt custom BusyIndicator showWhile BusyIndicator java org eclipse jface preference PreferenceDialog selectionChanged PreferenceDialog java org eclipse jface viewers StructuredViewer StructuredViewer java org eclipse core runtime SafeRunner SafeRunner java org eclipse core runtime Platform Platform java org eclipse internal JFaceUtil JFaceUtil java org eclipse jface util SafeRunnable SafeRunnable java org eclipse jface viewers StructuredViewer firePostSelectionChanged StructuredViewer java org eclipse jface viewers StructuredViewer handlePostSelect StructuredViewer java org eclipse jface viewers StructuredViewer widgetSelected StructuredViewer java org eclipse jface util OpenStrategy firePostSelectionEvent OpenStrategy java org eclipse jface util OpenStrategy access OpenStrategy java org eclipse jface util OpenStrategy OpenStrategy java org eclipse swt widgets RunnableLock RunnableLock java org eclipse swt widgets Synchronizer runAsyncMessages Synchronizer java org eclipse swt widgets Display runAsyncMessages Display java org eclipse swt widgets Display readAndDispatch Display java org eclipse jface window Window runEventLoop Window java org eclipse jface window Window open Window java org eclipse internal dialogs WorkbenchPreferenceDialog open WorkbenchPreferenceDialog java org eclipse internal OpenPreferencesAction OpenPreferencesAction java org eclipse jface action Action runWithEvent Action java org eclipse jface action ActionContributionItem handleWidgetSelection ActionContributionItem java org eclipse jface action ActionContributionItem access ActionContributionItem java org eclipse jface action ActionContributionItem handleEvent ActionContributionItem java org eclipse swt widgets EventTable sendEvent EventTable java org eclipse swt widgets Widget sendEvent Widget java org eclipse swt widgets Display runDeferredEvents Display java org eclipse swt widgets Display readAndDispatch Display java org eclipse internal Workbench runEventLoop Workbench java org eclipse internal Workbench runUI Workbench java org eclipse internal Workbench access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t>
  </si>
  <si>
    <t>Bug Failing tag tests caused failure delete resources pile failing tests caused failure delete testing workspace resources cascade JDT failures subsequent tests Workspace file exist tagproject src test java junit framework AssertionFailedError Workspace file exist tagproject src test java org eclipse pde api tools builder tests ApiBuilderTest createWorkspaceFile ApiBuilderTest java org eclipse pde api tools builder tests tags TagTest deployTagTest TagTest java org eclipse pde api tools builder tests tags InvalidAnnotationFieldTagTests InvalidAnnotationFieldTagTests java org eclipse pde api tools builder tests tags InvalidAnnotationFieldTagTests testInvalidAnnotationFieldTag InvalidAnnotationFieldTagTests java org eclipse test EclipseTestRunner EclipseTestRunner java org eclipse test EclipseTestRunner EclipseTestRunner java org eclipse test CoreTestApplication runTests CoreTestApplication java org eclipse test CoreTestApplication CoreTestApplication java org eclipse equinox internal app EclipseAppContainer callMethodWithException EclipseAppContainer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org eclipse equinox launcher Main invokeFramework Main java org eclipse equinox launcher Main basicRun Main java org eclipse equinox launcher Main Main java org eclipse equinox launcher Main main Main java org eclipse core launcher Main main Main java JDT error junit framework AssertionFailedError JDT error org eclipse pde api tools builder tests ApiBuilderTest expectingNoJDTProblemsFor ApiBuilderTest java org eclipse pde api tools builder tests tags TagTest deployTagTest TagTest java org eclipse pde api tools builder tests tags InvalidAnnotationFieldTagTests InvalidAnnotationFieldTagTests java org eclipse pde api tools builder tests tags InvalidAnnotationFieldTagTests testInvalidAnnotationFieldTag InvalidAnnotationFieldTagTests java org eclipse test EclipseTestRunner EclipseTestRunner java org eclipse test EclipseTestRunner EclipseTestRunner java org eclipse test CoreTestApplication runTests CoreTestApplication java org eclipse test CoreTestApplication CoreTestApplication java org eclipse equinox internal app EclipseAppContainer callMethodWithException EclipseAppContainer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org eclipse equinox launcher Main invokeFramework Main java org eclipse equinox launcher Main basicRun Main java org eclipse equinox launcher Main Main java org eclipse equinox launcher Main main Main java org eclipse core launcher Main main Main java baseline disposed entry console log plugin test suite</t>
  </si>
  <si>
    <t>Bug NPE opening existing workspace Created attachment details NPEs error log picked build opened existing workspace build NPEs API tools log attached errors ENTRY org eclipse core resources MESSAGE Errors occurred build SUBENTRY org eclipse pde api tools MESSAGE Errors running builder API Analysis Builder project org eclipse workbench STACK java lang NullPointerException org eclipse pde api tools internal model BundleComponent createApiDescription BundleComponent java org eclipse pde api tools internal model Component getApiDescription Component java org eclipse pde api tools internal comparator ClassFileComparator collectAllInterfaces ClassFileComparator java</t>
  </si>
  <si>
    <t>Bug Adding packages Manifest rebuild Build Identifier Imported packages Manifest file build bundle start eclipse Reproducible Steps Reproduce Create OSGi bundle add java files importing packages bundle Observe java files errors packages resolved Edit Manifest packages adding Packages xxx Observe errors packages resolved imported packages Manifest consideration building bundle Restart eclipse errors packages resolved time remove imported packages errors expected add errors resolved expected incorrect behavior time packages Manifest</t>
  </si>
  <si>
    <t>Bug launchign features combo box cell editor broken noticeable problem text radio buttons tab combo box mnemonics text xternal combo addition errors modifying plug resolution cell editor eclipse buildId java version java vendor Sun Microsystems BootLoader constants linux ARCH gtk Command arguments linux gtk arch Error Tue Apr CDT Unhandled event loop exception org eclipse core runtime AssertionFailedException assertion failed org eclipse core runtime isTrue java org eclipse core runtime isTrue java org eclipse jface viewers ComboBoxCellEditor doSetValue ComboBoxCellEditor java org eclipse jface viewers CellEditor setValue CellEditor java org eclipse jface viewers EditingSupport initializeCellEditorValue EditingSupport java org eclipse jface viewers ColumnViewerEditor activateCellEditor ColumnViewerEditor java org eclipse jface viewers ColumnViewerEditor handleEditorActivationEvent ColumnViewerEditor java org eclipse jface viewers ColumnViewer triggerEditorActivationEvent ColumnViewer java org eclipse jface viewers ColumnViewer handleMouseDown ColumnViewer java org eclipse jface viewers ColumnViewer access ColumnViewer java org eclipse jface viewers ColumnViewer mouseDown ColumnViewer java org eclipse swt widgets TypedListener handleEvent TypedListener java org eclipse swt widgets EventTable sendEvent EventTable java org eclipse swt widgets Widget sendEvent Widget java org eclipse swt widgets Display runDeferredEvents Display java org eclipse swt widgets Display readAndDispatch Display java org eclipse jface window Window runEventLoop Window java org eclipse jface window Window open Window java org eclipse debug internal launchConfigurations LaunchConfigurationsDialog open LaunchConfigurationsDialog java org eclipse debug DebugUITools DebugUITools java org eclipse swt custom BusyIndicator showWhile BusyIndicator java org eclipse debug DebugUITools openLaunchConfigurationDialogOnGroup DebugUITools java org eclipse debug DebugUITools openLaunchConfigurationDialogOnGroup DebugUITools java org eclipse debug actions LaunchAction runWithEvent LaunchAction java org eclipse jface action ActionContributionItem handleWidgetSelection ActionContributionItem java org eclipse jface action ActionContributionItem access ActionContributionItem java org eclipse jface action ActionContributionItem handleEvent ActionContributionItem java org eclipse swt widgets EventTable sendEvent EventTable java org eclipse swt widgets Widget sendEvent Widget java org eclipse swt widgets Display runDeferredEvents Display java org eclipse swt widgets Display readAndDispatch Display java org eclipse internal Workbench runEventLoop Workbench java org eclipse internal Workbench runUI Workbench java org eclipse internal Workbench access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t>
  </si>
  <si>
    <t>Bug BundleProjectDescription apply slow call clean workspace Build Identifier working adopting product calls org eclipse pde internal core project BundleProjectDescription apply creating project investigating performance issue project created clean workspace takes minutes complete compared roughly subsequent projects gathered profiling data spent BundleProjectDescription apply screenshot attached possibility speeding deferring majority work background thread release Reproducible Steps Reproduce Regrettably don reproduce problem eclipse adopting product problem reproduced start clean workspace create project</t>
  </si>
  <si>
    <t>Bug NPE crashes Eclipse create plug project PDE nature manifest File Plug ins Fragments Error occurs Hit cancel button error occurs Hit cancel button top Result Eclipse session bombs wizard open java lang NullPointerException org eclipse pde internal wizards imports PluginImportLabelProvider getStyledText PluginImportLabelProvider java org eclipse pde internal wizards imports PluginImportLabelProvider getText PluginImportLabelProvider java wizard close java lang NullPointerException org eclipse pde internal wizards imports PluginImportWizardDetailedPage dispose PluginImportWizardDetailedPage java org eclipse jface wizard Wizard dispose Wizard java</t>
  </si>
  <si>
    <t>Bug PDE confused PDE projects development workspace combination PDE regular java projects PDE projects happen META INF MANIFEST projects PDE PLUGIN NATURE PDE parses META INF MANIFEST files considers find resolution dependencies proper PDE projects unexpected invalid dependencies pollute compile classpath workspace importantly runtime problems Eclipse applications JUnit Plug tests launched workspace trivial check PDE natures org eclipse pde internal core WorkspaceModelManager isXXXProject methods interested</t>
  </si>
  <si>
    <t>Bug Feature Project Referenced Plug ins Fragments multiselection functionality Build Identifier creating Feature Project clicking Referenced Plug Ins Fragments dialog check plug separately multiselection possibility add plug ins feature convenient Reproducible Steps Reproduce File Plug Development Feature Project Write Project click Select Deselect buttons simply click checkbox plugin multiselect plugins simple user actions highlighting wanted plugins</t>
  </si>
  <si>
    <t>Bug PDE API create build model bug API create build model API tools API avoid internal access</t>
  </si>
  <si>
    <t>Bug org eclipse core runtime compatibility registry error removed released patch bug head org eclipse core runtime compatibility registry checked head API baseline API error type org eclipse core runtime IPluginDescriptor removed org eclipse core runtime compatibility registry MANIFEST org eclipse core runtime compatibility registry META INF Compatibility Problem</t>
  </si>
  <si>
    <t>Bug Manifest builder build properties plugin xml sync mark inconsistencies File build properties entries libraries listed plugin xml Manifest builder compare report warning jar names</t>
  </si>
  <si>
    <t>Bug Plug Manifest Editor adds garbage mnemonics saving Build Identifier RedHat Linux Enterprise Eclipse SDK Version Build Plug Manifest Editor add garbage mnemonics save plugin xml Sample Menu changed Sample Menu Menu Sample Action changed Sample Action tion Expressions popular formats DBCS mnemonics Reproducible Steps Reproduce Project bugXXXXX zip attached report project plug project generated Template Open plugin xml Plug Manifest Editor Click Tab Extensions Verify Menu Sample Menu Menu Action Sample Action tion corrupted Edit Sample Menu Sample Action Save file labels corrupted</t>
  </si>
  <si>
    <t>Bug NPE ManifestSourcePage getRangeElement create Java project convert PDE project add file called plugin xml java lang NullPointerException org eclipse pde internal editor plugin ManifestSourcePage getRangeElement ManifestSourcePage java org eclipse pde internal editor plugin ExtensionAttributePointDectector checkIfOnTarget ExtensionAttributePointDectector java org eclipse pde internal editor plugin ExtensionAttributePointDectector setTextEditor ExtensionAttributePointDectector java org eclipse pde internal editor plugin ManifestSourcePage createPartControl ManifestSourcePage java org eclipse MultiPageEditorPart addPage MultiPageEditorPart java org eclipse forms editor FormEditor addPage FormEditor java org eclipse MultiPageEditorPart addPage MultiPageEditorPart java org eclipse forms editor FormEditor addPage FormEditor java org eclipse pde internal editor MultiSourceEditor addSourcePage MultiSourceEditor java org eclipse pde internal editor plugin ManifestEditor addEditorPages ManifestEditor java org eclipse pde internal editor PDEFormEditor addPages PDEFormEditor java org eclipse forms editor FormEditor createPages FormEditor java org eclipse pde internal editor PDEFormEditor createPages PDEFormEditor java org eclipse MultiPageEditorPart createPartControl MultiPageEditorPart java org eclipse internal EditorReference createPartHelper EditorReference java org eclipse internal EditorReference createPart EditorReference java org eclipse internal WorkbenchPartReference getPart WorkbenchPartReference java org eclipse internal PartPane setVisible PartPane java org eclipse internal presentations PresentablePart setVisible PresentablePart java org eclipse internal presentations util PresentablePartFolder select PresentablePartFolder java org eclipse internal presentations util LeftToRightTabOrder select LeftToRightTabOrder java org eclipse internal presentations util TabbedStackPresentation selectPart TabbedStackPresentation java org eclipse internal PartStack refreshPresentationSelection PartStack java org eclipse internal PartStack setSelection PartStack java org eclipse internal PartStack showPart PartStack java org eclipse internal PartStack add PartStack java org eclipse internal EditorStack add EditorStack java org eclipse internal PartStack add PartStack java org eclipse internal EditorStack add EditorStack java org eclipse internal EditorSashContainer addEditor EditorSashContainer java org eclipse internal EditorAreaHelper addToLayout EditorAreaHelper java org eclipse internal EditorAreaHelper addEditor EditorAreaHelper java org eclipse internal EditorManager createEditorTab EditorManager java org eclipse internal EditorManager openEditorFromDescriptor EditorManager java org eclipse internal EditorManager openEditor EditorManager java org eclipse internal WorkbenchPage busyOpenEditorBatched WorkbenchPage java org eclipse internal WorkbenchPage busyOpenEditor WorkbenchPage java org eclipse internal WorkbenchPage access WorkbenchPage java org eclipse internal WorkbenchPage WorkbenchPage java org eclipse swt custom BusyIndicator showWhile BusyIndicator java org eclipse internal WorkbenchPage openEditor WorkbenchPage java org eclipse internal WorkbenchPage openEditor WorkbenchPage java org eclipse internal WorkbenchPage openEditor WorkbenchPage java org eclipse ide IDE openEditor IDE java org eclipse ide IDE openEditor IDE java org eclipse wizards newresource BasicNewFileResourceWizard performFinish BasicNewFileResourceWizard java org eclipse jface wizard WizardDialog finishPressed WizardDialog java org eclipse jface wizard WizardDialog buttonPressed WizardDialog java org eclipse jface dialogs Dialog widgetSelected Dialog java org eclipse swt widgets TypedListener handleEvent TypedListener java org eclipse swt widgets EventTable sendEvent EventTable java org eclipse swt widgets Widget sendEvent Widget java org eclipse swt widgets Display runDeferredEvents Display java org eclipse swt widgets Display readAndDispatch Display java org eclipse jface window Window runEventLoop Window java org eclipse jface window Window open Window java org eclipse internal actions NewWizardShortcutAction NewWizardShortcutAction java org eclipse jface action Action runWithEvent Action java org eclipse jface action ActionContributionItem handleWidgetSelection ActionContributionItem java org eclipse jface action ActionContributionItem access ActionContributionItem java org eclipse jface action ActionContributionItem handleEvent ActionContributionItem java org eclipse swt widgets EventTable sendEvent EventTable java org eclipse swt widgets Widget sendEvent Widget java org eclipse swt widgets Display runDeferredEvents Display java org eclipse swt widgets Display readAndDispatch Display java org eclipse internal Workbench runEventLoop Workbench java org eclipse internal Workbench runUI Workbench java org eclipse internal Workbench access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 org eclipse equinox launcher Main main Main java</t>
  </si>
  <si>
    <t>Bug API Freeze check leads NPE NPE running ant task</t>
  </si>
  <si>
    <t>Bug NPE browsing external plugin search path Build Running SDK plug ins search path Opened external plugin org eclipse base Error occurred Caused java lang NullPointerException org eclipse pde internal runtime registry model ServiceRegistration getUsingBundles ServiceRegistration java org eclipse pde internal runtime registry RegistryBrowserModelChangeListener getTopLevelElement RegistryBrowserModelChangeListener java org eclipse pde internal runtime registry RegistryBrowserModelChangeListener refreshTopLevelElements RegistryBrowserModelChangeListener java org eclipse pde internal runtime registry RegistryBrowserModelChangeListener update RegistryBrowserModelChangeListener java org eclipse pde internal runtime registry RegistryBrowserModelChangeListener RegistryBrowserModelChangeListener java org eclipse swt widgets RunnableLock RunnableLock java org eclipse swt widgets Synchronizer runAsyncMessages Synchronizer java</t>
  </si>
  <si>
    <t>Bug API Errors Warnings severity fishy fishy determining severity API Errors Warnings problem start workspace set Missing execution environment descriptions Warning checkout org eclipse navigator HEAD WRONG error build missing description open API Errors Warnings property project problem reported warning</t>
  </si>
  <si>
    <t>Bug Adding extensions plugin manifest editor encounter couple minor problems plugin manifest editor add builder extension plugin problems encountered org eclipse core resources builder extension Extensions buider open properties missing ncrementatalProjectBuilder Problem wizard Java Attribute Editor change info generate builder defined Java code template proper copyright Problem</t>
  </si>
  <si>
    <t>Bug NPE Performance Tests http fullmoon ottawa ibm downloads drops performance html org eclipse pde tests win perf html org eclipse pde tests performance testSearchModelRegistry Error java lang NullPointerException org eclipse pde core target LoadTargetDefinitionJob runInWorkspace LoadTargetDefinitionJob java org eclipse pde tests performance parts TargetPlatformPerfTest testSearchModelRegistry TargetPlatformPerfTest java org eclipse test EclipseTestRunner EclipseTestRunner java org eclipse test EclipseTestRunner EclipseTestRunner java org eclipse test UITestApplication UITestApplication java org eclipse swt widgets RunnableLock RunnableLock java org eclipse swt widgets Synchronizer runAsyncMessages Synchronizer java org eclipse swt widgets Display runAsyncMessages Display java org eclipse swt widgets Display readAndDispatch Display java org eclipse internal Workbench runEventLoop Workbench java org eclipse internal Workbench runUI Workbench java org eclipse internal Workbench access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test UITestApplication runApplication UITestApplication java org eclipse test UITestApplication UITestApplication java org eclipse test UITestApplication start UITestApplication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org eclipse equinox launcher Main invokeFramework Main java org eclipse equinox launcher Main basicRun Main java org eclipse equinox launcher Main Main java org eclipse equinox launcher Main main Main java org eclipse core launcher Main main Main java testChangeTargetPlatform Error java lang NullPointerException org eclipse pde core target LoadTargetDefinitionJob runInWorkspace LoadTargetDefinitionJob java org eclipse pde tests performance parts TargetPlatformPerfTest testChangeTargetPlatform TargetPlatformPerfTest java org eclipse test EclipseTestRunner EclipseTestRunner java org eclipse test EclipseTestRunner EclipseTestRunner java org eclipse test UITestApplication UITestApplication java org eclipse swt widgets RunnableLock RunnableLock java org eclipse swt widgets Synchronizer runAsyncMessages Synchronizer java org eclipse swt widgets Display runAsyncMessages Display java org eclipse swt widgets Display readAndDispatch Display java org eclipse internal Workbench runEventLoop Workbench java org eclipse internal Workbench runUI Workbench java org eclipse internal Workbench access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test UITestApplication runApplication UITestApplication java org eclipse test UITestApplication UITestApplication java org eclipse test UITestApplication start UITestApplication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org eclipse equinox launcher Main invokeFramework Main java org eclipse equinox launcher Main basicRun Main java org eclipse equinox launcher Main Main java org eclipse equinox launcher Main main Main java org eclipse core launcher Main main Main java</t>
  </si>
  <si>
    <t>Bug create build script NPE thrown operation eclipse buildId java version java vendor Sun Microsystems BootLoader constants win ARCH win Command arguments win win arch console longer create build script org eclipse jdt core bundle java lang NullPointerException org eclipse pde internal build CreateAntBuildFileAction makeScripts CreateAntBuildFileAction java org eclipse pde internal build BaseBuildAction doBuild BaseBuildAction java org eclipse pde internal build BaseBuildAction access BaseBuildAction java org eclipse pde internal build BaseBuildAction BaseBuildAction java org eclipse core internal resources Workspace Workspace java org eclipse core internal resources Workspace Workspace java org eclipse pde internal build BaseBuildAction BaseBuildAction java org eclipse jface operation ModalContext runInCurrentThread ModalContext java org eclipse jface operation ModalContext ModalContext java org eclipse internal WorkbenchWindow WorkbenchWindow java org eclipse swt custom BusyIndicator showWhile BusyIndicator java org eclipse internal WorkbenchWindow WorkbenchWindow java org eclipse internal progress ProgressManager RunnableWithStatus ProgressManager java org eclipse swt custom BusyIndicator showWhile BusyIndicator java org eclipse internal progress ProgressManager ProgressManager java org eclipse swt widgets Synchronizer syncExec Synchronizer java org eclipse internal UISynchronizer syncExec UISynchronizer java org eclipse swt widgets Display syncExec Display java org eclipse internal progress ProgressManager runInUI ProgressManager java org eclipse pde internal build BaseBuildAction execute BaseBuildAction java org eclipse internal handlers HandlerProxy execute HandlerProxy java org eclipse internal handlers HandlerProxy execute HandlerProxy java sun reflect NativeMethodAccessorImpl invoke Method sun reflect NativeMethodAccessorImpl invoke NativeMethodAccessorImpl java sun reflect DelegatingMethodAccessorImpl invoke DelegatingMethodAccessorImpl java java lang reflect Method invoke Method java org eclipse core internal MethodRequestor execute MethodRequestor java org eclipse core internal InjectorImpl invokeUsingClass InjectorImpl java org eclipse core internal InjectorImpl invoke InjectorImpl java org eclipse core contexts ContextInjectionFactory invoke ContextInjectionFactory java org eclipse core commands internal HandlerServiceImpl executeHandler HandlerServiceImpl java org eclipse workbench renderers swt HandledContributionItem executeItem HandledContributionItem java org eclipse workbench renderers swt HandledContributionItem handleWidgetSelection HandledContributionItem java org eclipse workbench renderers swt HandledContributionItem access HandledContributionItem java org eclipse workbench renderers swt HandledContributionItem handleEvent HandledContributionItem java org eclipse swt widgets EventTable sendEvent EventTable java org eclipse swt widgets Widget sendEvent Widget java org eclipse swt widgets Display runDeferredEvents Display java org eclipse swt widgets Display readAndDispatch Display java org eclipse internal workbench swt PartRenderingEngine PartRenderingEngine java org eclipse core databinding observable Realm runWithDefault Realm java org eclipse internal workbench swt PartRenderingEngine PartRenderingEngine java org eclipse internal workbench Workbench createAndRunUI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 org eclipse equinox launcher Main main Main java</t>
  </si>
  <si>
    <t>Bug Support pre release versions Equinox VersionRange bug undesired PDE PluginVersionPart behaving code VersionRange parse ranges good VersionRange supports pre release versions undesired fully qualified versions manifest table unqualified version ranges translated fully qualified variants fully qualified bundle manifest bundle working older framework implementations understand pre release style versions beta qualifier separator attach patch suggested</t>
  </si>
  <si>
    <t>Bug Creating product plugin Extension tab empty editor closed opened create plug extensions add product action create plugin xml file add contribution org eclipse core runtime products extension point MANIFEST editor open Extension tab tab appears empty Error close reopen editor extension reproduce created detailed descrition reproduce create plug http vogella articles Eclipse RCP article html plugin Aftrwards perform http vogella articles Eclipse RCP article html plugin creatinge Create Product configuration step validate extension point visible</t>
  </si>
  <si>
    <t>Bug mixed delimiters change messed delimiters files http git eclipse org pde eclipse pde git diff apitools org eclipse pde api tools cdcfoundation build properties bee afc abdf aacc dcd happen</t>
  </si>
  <si>
    <t>Bug Javadoc errors org eclipse pde core target Created attachment details pde doc user javadoc txt latest build Javadoc errors newly org eclipse pde core target</t>
  </si>
  <si>
    <t>Bug Typo Key mathProcessorName localization properties file org eclipse equinox bidi extension declares typeDescription org eclipse equinox bidi internal consumable STextMath description mathProcessorName type math typeDescription mathProcessorName missing Error message Key mathProcessorName localization properties file Correct error message Key mathProcessorName localization properties file wouldn hurt path localization properties file appended error message</t>
  </si>
  <si>
    <t>Bug osgiminimum missing Principal org eclipse pde api tools osgiminimum installed missing defined OSGi min execution environment javax security Principal</t>
  </si>
  <si>
    <t>Bug button defaults RAP Eclipse RCP RAP Developers download Created attachment details Menu download Eclipse RCP RAP Developers press Start button product configuration file RAP application RAP contributed pure Eclipse RCP application Eclipse Application texts adjusted change order Launch RAP Application Launch RAP Application Launch Eclipse Application Launch Eclipse Application</t>
  </si>
  <si>
    <t>Bug Widget disposed Load Target Platform Job stack trace set target platform link Set Target Platform set restarting Eclipse org eclipse swt SWTException Widget disposed org eclipse swt SWT error SWT java org eclipse swt SWT error SWT java org eclipse swt SWT error SWT java org eclipse swt widgets Widget error Widget java org eclipse swt widgets Widget getDisplay Widget java org eclipse pde internal editor feature PluginSection modelsChanged PluginSection java org eclipse pde internal core PluginModelManager fireDelta PluginModelManager java org eclipse pde internal core PluginModelManager modelsChanged PluginModelManager java org eclipse pde internal core PluginModelManager resetState PluginModelManager java org eclipse pde core target LoadTargetDefinitionJob performPlatformReset LoadTargetDefinitionJob java org eclipse pde core target LoadTargetDefinitionJob handleReload LoadTargetDefinitionJob java org eclipse pde core target LoadTargetDefinitionJob loadPlugins LoadTargetDefinitionJob java org eclipse pde core target LoadTargetDefinitionJob runInWorkspace LoadTargetDefinitionJob java org eclipse core internal resources InternalWorkspaceJob InternalWorkspaceJob java org eclipse core internal jobs Worker Worker java</t>
  </si>
  <si>
    <t>Bug Feature Manifest editors don respect delimiters problems discussions Eclipse MDT OCL project decided standarize Unix windows users problems Feature Manifest editor change feature xml Unix endings editor endings automatically changed Windows saving inconvenient remember reset Unix File Conver Delimiters Unix commit includes feature xml file problem extensible user including project committers Windows note Plugin Manifest Editor works fine respects issue http dev eclipse org mhonarc lists cross project issues dev msg html</t>
  </si>
  <si>
    <t>Bug Flag tags invalid parent type Bug issue invalid tag scanner appears check visibility member PublicStaticInner noinstantiate intended instantiated clients noextend intended subclassed clients OpenInner noreference method intended referenced clients System println tags flagged invalid</t>
  </si>
  <si>
    <t>Bug Unsupported tag secondary type problems created Build notice problem markers invalid noreference tag test noreference test bug bug</t>
  </si>
  <si>
    <t>Bug plugin NPE plug extensions editor steps Expand plug dependencies org eclipse jdt debug tests Find org eclipse jdt open manifest editor Expand extensions Result NPE happen editor opened Open Manifest command eclipse buildId java version java vendor Oracle Corporation BootLoader constants win ARCH win Command arguments win win arch Error Thu Apr CDT Problems occurred invoking code plug org eclipse jface java lang NullPointerException org eclipse core filesystem URIUtil toURI URIUtil java org eclipse pde internal core PDEManager addNLLocation PDEManager java org eclipse pde internal core PDEManager getNLLookupLocations PDEManager java org eclipse pde internal core text plugin PluginModelBase createNLResourceHelper PluginModelBase java org eclipse pde internal core text AbstractEditingModel getNLResourceHelper AbstractEditingModel java org eclipse pde internal core text AbstractEditingModel getResourceString AbstractEditingModel java org eclipse pde internal core text plugin PluginObjectNode getResourceString PluginObjectNode java org eclipse pde internal editor plugin ExtensionsSection resolveObjectName ExtensionsSection java org eclipse pde internal editor plugin ExtensionsSection resolveObjectName ExtensionsSection java org eclipse pde internal editor plugin ExtensionsSection access ExtensionsSection java org eclipse pde internal editor plugin ExtensionsSection ExtensionLabelProvider getText ExtensionsSection java org eclipse jface viewers WrappedViewerLabelProvider getText WrappedViewerLabelProvider java org eclipse jface viewers WrappedViewerLabelProvider update WrappedViewerLabelProvider java org eclipse jface viewers ViewerColumn refresh ViewerColumn java org eclipse jface viewers AbstractTreeViewer doUpdateItem AbstractTreeViewer java org eclipse jface viewers AbstractTreeViewer UpdateItemSafeRunnable AbstractTreeViewer java org eclipse core runtime SafeRunner SafeRunner java org eclipse internal JFaceUtil JFaceUtil java org eclipse jface util SafeRunnable SafeRunnable java org eclipse jface viewers AbstractTreeViewer doUpdateItem AbstractTreeViewer java org eclipse jface viewers StructuredViewer UpdateItemSafeRunnable StructuredViewer java org eclipse core runtime SafeRunner SafeRunner java org eclipse internal JFaceUtil JFaceUtil java org eclipse jface util SafeRunnable SafeRunnable java org eclipse jface viewers StructuredViewer updateItem StructuredViewer java org eclipse jface viewers AbstractTreeViewer createTreeItem AbstractTreeViewer java org eclipse jface viewers AbstractTreeViewer AbstractTreeViewer java org eclipse swt custom BusyIndicator showWhile BusyIndicator java org eclipse jface viewers AbstractTreeViewer createChildren AbstractTreeViewer java org eclipse jface viewers TreeViewer createChildren TreeViewer java org eclipse jface viewers AbstractTreeViewer createChildren AbstractTreeViewer java org eclipse jface viewers AbstractTreeViewer handleTreeExpand AbstractTreeViewer java org eclipse jface viewers TreeViewer handleTreeExpand TreeViewer java org eclipse jface viewers AbstractTreeViewer treeExpanded AbstractTreeViewer java org eclipse swt widgets TypedListener handleEvent TypedListener java org eclipse swt widgets EventTable sendEvent EventTable java org eclipse swt widgets Widget sendEvent Widget java org eclipse swt widgets Widget sendEvent Widget java org eclipse swt widgets Widget sendEvent Widget java org eclipse swt widgets Tree wmNotifyChild Tree java org eclipse swt widgets Control wmNotify Control java org eclipse swt widgets Composite wmNotify Composite java org eclipse swt widgets Control NOTIFY Control java org eclipse swt widgets Control windowProc Control java org eclipse swt widgets Display windowProc Display java org eclipse swt internal win CallWindowProcW Method org eclipse swt internal win CallWindowProc java org eclipse swt widgets Tree callWindowProc Tree java org eclipse swt widgets Tree LBUTTONDOWN Tree java org eclipse swt widgets Control windowProc Control java org eclipse swt widgets Tree windowProc Tree java org eclipse swt widgets Display windowProc Display java org eclipse swt internal win DispatchMessageW Method org eclipse swt internal win DispatchMessage java org eclipse swt widgets Display readAndDispatch Display java org eclipse internal workbench swt PartRenderingEngine PartRenderingEngine java org eclipse core databinding observable Realm runWithDefault Realm java org eclipse internal workbench swt PartRenderingEngine PartRenderingEngine java org eclipse internal workbench Workbench createAndRunUI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Unknown Source sun reflect DelegatingMethodAccessorImpl invoke Unknown Source java lang reflect Method invoke Unknown Source org eclipse equinox launcher Main invokeFramework Main java org eclipse equinox launcher Main basicRun Main java org eclipse equinox launcher Main Main java</t>
  </si>
  <si>
    <t>Bug forceful wording adding OSGi bundle manifest manifest editor open plugin manifest editor plugin OSGi bundle manifest plug advantage additional runtime capabilities create OSGi bundle manifest Equinox planning completely remove support plug ins manifest Luna release bug Kepler release change wording forceful sounds optional extra don create plug releases highly recommended create OSGI bundle manifest</t>
  </si>
  <si>
    <t>Bug NullPointerException XMLErrorReporter getTextContent Eclipse SDK Build cocoa org eclipse pde Eclipse Git Team Provider Mac reproduce Ubuntu Clone git git eclipse org gitroot cdt org eclipse cdt git checkout master org eclipse cdt core org eclipse cdt core Open org eclipse cdt plugin xml XML editor Checkout commit ead bug MinGW language settings provider duplicate include paths plugin xml opened editor checkout master NPE occurs ENTRY org eclipse core resources MESSAGE Errors occurred build SUBENTRY org eclipse pde core MESSAGE Errors running builder Plug Manifest Builder project org eclipse cdt STACK java lang NullPointerException org eclipse pde internal core builders XMLErrorReporter getTextContent XMLErrorReporter java org eclipse pde internal core builders ExtensionsErrorReporter validateTranslatableElementContent ExtensionsErrorReporter java org eclipse pde internal core builders ExtensionsErrorReporter validateElement ExtensionsErrorReporter java org eclipse pde internal core builders ExtensionsErrorReporter validateElement ExtensionsErrorReporter java org eclipse pde internal core builders ExtensionsErrorReporter validateElement ExtensionsErrorReporter java org eclipse pde internal core builders ExtensionsErrorReporter validateExtension ExtensionsErrorReporter java org eclipse pde internal core builders ExtensionsErrorReporter validateContent ExtensionsErrorReporter java org eclipse pde internal core builders ManifestConsistencyChecker validateFiles ManifestConsistencyChecker java org eclipse pde internal core builders ManifestConsistencyChecker validateProject ManifestConsistencyChecker java org eclipse pde internal core builders ManifestConsistencyChecker build ManifestConsistencyChecker java org eclipse core internal events BuildManager BuildManager java reproduce machine Ubuntu workspace</t>
  </si>
  <si>
    <t>Bug Unjustified tag error incremental build Version Build prior applying patch bug formatted AntCorePreferences incremental build error Description Resource Path Location Type Invalid tag org eclipse ant core AntCorePreferences expecting AntCorePreferences java org eclipse ant core src org eclipse ant core tag problem clean project error reproduced Mac Win</t>
  </si>
  <si>
    <t>Bug PDE Build dependency runtime compatibility optional suggestion coming bug comment direct solutions require compatibility bundle avoid forget left issue wanted open bug track mis remembering</t>
  </si>
  <si>
    <t>Bug range marking constructor method reference Created attachment details screen shot snippet MethodRefConstructorTest SuppressWarnings unused Supplier supplier MySupplier String MySupplier restricted required bundle marked error MySupplier String expect leading marked attached screen shot</t>
  </si>
  <si>
    <t>Bug Regression Plug ins view Find References Window View Plugins Select org eclipse editors Find References displayed numerous dependencies</t>
  </si>
  <si>
    <t>Bug bidi Compare editors MANIFEST plugin xml enforce LTR Created attachment details Follow bug Compare editors MANIFEST plugin xml files enforce LEFT orientation RTL environment workspace started dir rtl</t>
  </si>
  <si>
    <t>Bug extension editor longer custom icons Created attachment details project Regression caused bug bug comment attaching small test project reproduction</t>
  </si>
  <si>
    <t>Bug Errors saving plugin descriptor file Created attachment details Dialog error eclipse SDK win Steps recreate issue Install Eclipse Core tools plugin update site http download eclipse org downloads drops repository Generate sample RCP application wizard File Eclipse Eclipse Application Project Open plugin xml file remove property applicationCSS Delete file project css css Open product configuration file launch application Application runs PDE reports issue attachment issue connected assertion failure</t>
  </si>
  <si>
    <t>Bug Tests variables program args working dir add tests variable support program args args working directory attributes java launch config</t>
  </si>
  <si>
    <t>Bug patch Eclipse SourceReferences supported ctrl space suggestions editing manifest completing Eclipse ctrl space Eclipse SourceReferences supplied IDE checking source code</t>
  </si>
  <si>
    <t>Bug Update org eclipse pde launching Java Override methods</t>
  </si>
  <si>
    <t>Bug Templates Update RCP template Java</t>
  </si>
  <si>
    <t>Bug patch TVT IES Platform String concatenation appeared Polish Language Created attachment details concatenation Description highlighted strings normal word variable Translation normal Polish context dependent normal variables Current construction mislead user</t>
  </si>
  <si>
    <t>Bug multi FeatureExportOperation log error</t>
  </si>
  <si>
    <t>Bug Remove unnecessary whitespace eclipse pde api tools</t>
  </si>
  <si>
    <t>Bug Remove redundant Javadoc statements org eclipse pde tests</t>
  </si>
  <si>
    <t>Bug PackageSelectionDialog filter startswith PackageSelectionDialog select packages Manifest editor PDE filter expects start root structure org eclipse core services org eclipse core contexts subpackages find services enter full path services filter work enter services find packages services path honest JDT PackageSelectionDialog special PDE hint interested contributing haven place idea</t>
  </si>
  <si>
    <t>Bug Remove unnecessary whitespace eclipse pde repo bug initially created clone Bug</t>
  </si>
  <si>
    <t>Bug API Tools view filter API ApiComparator bug methods API Tools view filter API verify API bug view accessible members considered API API add toggleable filter</t>
  </si>
  <si>
    <t>Bug Remove unused methods Activators PDE</t>
  </si>
  <si>
    <t>Bug Feature manifest file label NPE clicking Dependencies tab doc label optional element attribute definitions feature defines feature required feature identifier xyz myfeature version required component version label optional displayable label Intended translated Error java lang NullPointerException HIDDEN org eclipse core internal preferences EclipsePreferences internalGet org eclipse core internal preferences EclipsePreferences getBoolean org eclipse pde internal editor feature RequiresSection initialize org eclipse pde internal editor feature RequiresSection createClient org eclipse pde internal editor StructuredViewerSection init org eclipse pde internal editor TableSection init org eclipse pde internal editor TableSection init org eclipse pde internal editor feature RequiresSection init org eclipse pde internal editor feature FeatureDependenciesPage createFormContent</t>
  </si>
  <si>
    <t>Bug NPE StyledBundleLabelProvider getImage java lang NullPointerException org eclipse pde internal shared target StyledBundleLabelProvider getImage StyledBundleLabelProvider java org eclipse pde internal shared target TargetLocationLabelProvider getImage TargetLocationLabelProvider java org eclipse pde internal shared target TargetLocationLabelProvider update TargetLocationLabelProvider java org eclipse jface viewers ViewerColumn refresh ViewerColumn java org eclipse jface viewers AbstractTreeViewer doUpdateItem AbstractTreeViewer java org eclipse jface viewers AbstractTreeViewer UpdateItemSafeRunnable AbstractTreeViewer java org eclipse core runtime SafeRunner SafeRunner java org eclipse internal JFaceUtil JFaceUtil java org eclipse jface util SafeRunnable SafeRunnable java org eclipse jface viewers AbstractTreeViewer doUpdateItem AbstractTreeViewer java org eclipse jface viewers StructuredViewer UpdateItemSafeRunnable StructuredViewer java org eclipse core runtime SafeRunner SafeRunner java org eclipse internal JFaceUtil JFaceUtil java org eclipse jface util SafeRunnable SafeRunnable java org eclipse jface viewers StructuredViewer updateItem StructuredViewer java org eclipse jface viewers AbstractTreeViewer createTreeItem AbstractTreeViewer java org eclipse jface viewers AbstractTreeViewer lambda AbstractTreeViewer java org eclipse jface viewers AbstractTreeViewer Lambda Unknown Source org eclipse swt custom BusyIndicator showWhile BusyIndicator java org eclipse jface viewers AbstractTreeViewer createChildren AbstractTreeViewer java org eclipse jface viewers TreeViewer createChildren TreeViewer java org eclipse jface viewers AbstractTreeViewer createChildren AbstractTreeViewer java org eclipse jface viewers AbstractTreeViewer internalInitializeTree AbstractTreeViewer java org eclipse jface viewers TreeViewer internalInitializeTree TreeViewer java org eclipse jface viewers AbstractTreeViewer lambda AbstractTreeViewer java org eclipse jface viewers AbstractTreeViewer Lambda Unknown Source org eclipse jface viewers StructuredViewer preservingSelection StructuredViewer java org eclipse jface viewers TreeViewer preservingSelection TreeViewer java org eclipse jface viewers StructuredViewer preservingSelection StructuredViewer java org eclipse jface viewers AbstractTreeViewer inputChanged AbstractTreeViewer java org eclipse jface viewers ContentViewer setInput ContentViewer java org eclipse jface viewers StructuredViewer setInput StructuredViewer java org eclipse pde internal shared target TargetLocationsGroup setInput TargetLocationsGroup java org eclipse pde internal editor targetdefinition TargetEditor TargetChangedListener runInUIThread TargetEditor java org eclipse progress UIJob UIJob java org eclipse swt widgets RunnableLock RunnableLock java org eclipse swt widgets Synchronizer runAsyncMessages Synchronizer java org eclipse swt widgets Display runAsyncMessages Display java org eclipse swt widgets Display readAndDispatch Display java org eclipse internal workbench swt PartRenderingEngine PartRenderingEngine java org eclipse core databinding observable Realm runWithDefault Realm java org eclipse internal workbench swt PartRenderingEngine PartRenderingEngine java org eclipse internal workbench Workbench createAndRunUI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 org eclipse equinox launcher Main main Main java</t>
  </si>
  <si>
    <t>Bug DSAnnotationCompilationParticipant performs unnecessary model modification follow https bugs eclipse org bugs bug cgi cases removed descriptor files build buildFinished participant performs project modification operation operation won find won modify model performs unnecessary model loading setup reconcile</t>
  </si>
  <si>
    <t>Bug templates annotations OSGi PDE templates</t>
  </si>
  <si>
    <t>Bug Freeze report mention compatible Bug changed StructuredSelection Object elements StructuredSelection Object elements https git eclipse org platform eclipse platform git commit fcb cfb compatible API change reported http download eclipse org eclipse downloads drops apitools freeze report html Compare API Baseline correctly Replaced array type variable argument type constructor org eclipse jface viewers StructuredSelection StructuredSelection Object Note change build reverted master</t>
  </si>
  <si>
    <t>Bug Eclipse app layout Add API Baseline doesn accept app bundle macos Add API Baseline doesn accept app bundle Bug problem</t>
  </si>
  <si>
    <t>Bug update path prompt save plugin xml edit build xml update path prompted save build xml file confusing improves comprehension plugin classpath juggling good Ideally classpath update happen automatically</t>
  </si>
  <si>
    <t>Bug NPE PointSelectionPage build ENTRY org eclipse core runtime Mar MESSAGE Problems occurred invoking code plug org eclipse core runtime STACK java lang NullPointerException org eclipse pde internal wizards extension PointSelectionPage TemplateContentProvider getElements PointSelectionPage java org eclipse pde internal wizards extension PointSelectionPage PointLabelProvider getColumnImage PointSelectionPage java org eclipse jface viewers TableViewer doUpdateItem TableViewer java org eclipse jface viewers StructuredViewer UpdateItemSafeRunnable StructuredViewer java org eclipse core internal runtime InternalPlatform InternalPlatform java org eclipse core runtime Platform Platform java org eclipse jface viewers StructuredViewer updateItem StructuredViewer java org eclipse jface viewers TableViewer internalRefresh TableViewer java org eclipse jface viewers TableViewer internalRefresh TableViewer java org eclipse jface viewers StructuredViewer StructuredViewer java org eclipse jface viewers StructuredViewer preservingSelection StructuredViewer java org eclipse jface viewers StructuredViewer refresh StructuredViewer java org eclipse jface viewers StructuredViewer refresh StructuredViewer java org eclipse jface viewers TableViewer inputChanged TableViewer java org eclipse jface viewers ContentViewer setInput ContentViewer java org eclipse jface viewers StructuredViewer setInput StructuredViewer java org eclipse pde internal wizards extension PointSelectionPage initialize PointSelectionPage java org eclipse pde internal wizards extension PointSelectionPage createControl PointSelectionPage java org eclipse jface wizard Wizard createPageControls Wizard java org eclipse jface wizard WizardDialog createPageControls WizardDialog java org eclipse jface wizard WizardDialog createContents WizardDialog java org eclipse jface window Window create Window java org eclipse jface dialogs Dialog create Dialog java org eclipse pde internal editor manifest DetailExtensionSection DetailExtensionSection java org eclipse swt custom BusyIndicator showWhile BusyIndicator java org eclipse pde internal editor manifest DetailExtensionSection handleNew DetailExtensionSection java org eclipse pde internal editor manifest DetailExtensionSection buttonSelected DetailExtensionSection java org eclipse pde internal editor TreeSection PartAdapter buttonSelected TreeSection java org eclipse pde internal parts SharedPartWithButtons SelectionHandler buttonSelected SharedPartWithButtons java org eclipse pde internal parts SharedPartWithButtons SelectionHandler widgetSelected SharedPartWithButtons java org eclipse swt widgets TypedListener handleEvent TypedListener java org eclipse swt widgets EventTable sendEvent EventTable java org eclipse swt widgets Widget sendEvent Widget java org eclipse swt widgets Display runDeferredEvents Display java org eclipse swt widgets Display readAndDispatch Display java org eclipse internal Workbench runEventLoop Workbench java org eclipse internal Workbench runUI Workbench java org eclipse internal Workbench createAndRunWorkbench Workbench java org eclipse PlatformUI createAndRunWorkbench PlatformUI java org eclipse internal ide IDEApplication IDEApplication java org eclipse core internal runtime PlatformActivator PlatformActivator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core launcher Main basicRun Main java org eclipse core launcher Main Main java org eclipse core launcher Main main Main java ENTRY org eclipse Mar MESSAGE Unhandled event loop exception ENTRY org eclipse Mar MESSAGE argument STACK org eclipse jface util AssertionFailedException argument org eclipse jface util isNotNull java org eclipse jface util isNotNull java org eclipse jface viewers StructuredViewer disassociate StructuredViewer java org eclipse jface viewers TableViewer internalRefresh TableViewer java org eclipse jface viewers TableViewer internalRefresh TableViewer java org eclipse jface viewers StructuredViewer StructuredViewer java org eclipse jface viewers StructuredViewer preservingSelection StructuredViewer java org eclipse jface viewers StructuredViewer refresh StructuredViewer java org eclipse jface viewers StructuredViewer refresh StructuredViewer java org eclipse pde internal wizards extension PointSelectionPage widgetSelected PointSelectionPage java org eclipse swt widgets TypedListener handleEvent TypedListener java org eclipse swt widgets EventTable sendEvent EventTable java org eclipse swt widgets Widget sendEvent Widget java org eclipse swt widgets Display runDeferredEvents Display java org eclipse swt widgets Display readAndDispatch Display java org eclipse jface window Window runEventLoop Window java org eclipse jface window Window open Window java org eclipse pde internal editor manifest DetailExtensionSection DetailExtensionSection java org eclipse swt custom BusyIndicator showWhile BusyIndicator java org eclipse pde internal editor manifest DetailExtensionSection handleNew DetailExtensionSection java org eclipse pde internal editor manifest DetailExtensionSection buttonSelected DetailExtensionSection java org eclipse pde internal editor TreeSection PartAdapter buttonSelected TreeSection java org eclipse pde internal parts SharedPartWithButtons SelectionHandler buttonSelected SharedPartWithButtons java org eclipse pde internal parts SharedPartWithButtons SelectionHandler widgetSelected SharedPartWithButtons java org eclipse swt widgets TypedListener handleEvent TypedListener java org eclipse swt widgets EventTable sendEvent EventTable java org eclipse swt widgets Widget sendEvent Widget java org eclipse swt widgets Display runDeferredEvents Display java org eclipse swt widgets Display readAndDispatch Display java org eclipse internal Workbench runEventLoop Workbench java org eclipse internal Workbench runUI Workbench java org eclipse internal Workbench createAndRunWorkbench Workbench java org eclipse PlatformUI createAndRunWorkbench PlatformUI java org eclipse internal ide IDEApplication IDEApplication java org eclipse core internal runtime PlatformActivator PlatformActivator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core launcher Main basicRun Main java org eclipse core launcher Main Main java org eclipse core launcher Main main Main java ENTRY org eclipse core runtime Mar MESSAGE Problems occurred invoking code plug org eclipse core runtime STACK java lang IllegalArgumentException Argument valid org eclipse swt SWT error SWT java org eclipse swt SWT error SWT java org eclipse swt custom TableTreeItem setFont TableTreeItem java org eclipse pde internal runtime logview LogView applyFonts LogView java org eclipse pde internal runtime logview LogView createPartControl LogView java org eclipse internal PartPane PartPane java org eclipse core internal runtime InternalPlatform InternalPlatform java org eclipse core runtime Platform Platform java org eclipse internal PartPane createChildControl PartPane java org eclipse internal ViewPane createChildControl ViewPane java org eclipse internal PartPane createControl PartPane java org eclipse internal ViewPane createControl ViewPane java org eclipse internal PartTabFolder showPart PartTabFolder java org eclipse internal PartTabFolder add PartTabFolder java org eclipse internal PerspectivePresentation stackView PerspectivePresentation java org eclipse internal PerspectivePresentation stack PerspectivePresentation java org eclipse internal PerspectivePresentation addPart PerspectivePresentation java org eclipse internal Perspective showView Perspective java org eclipse internal WorkbenchPage busyShowView WorkbenchPage java org eclipse internal WorkbenchPage access WorkbenchPage java org eclipse internal WorkbenchPage WorkbenchPage java org eclipse swt custom BusyIndicator showWhile BusyIndicator java org eclipse internal WorkbenchPage showView WorkbenchPage java org eclipse internal WorkbenchPage showView WorkbenchPage java org eclipse internal ShowViewAction ShowViewAction java org eclipse jface action Action runWithEvent Action java org eclipse jface action ActionContributionItem handleWidgetSelection ActionContributionItem java org eclipse jface action ActionContributionItem access ActionContributionItem java org eclipse jface action ActionContributionItem handleEvent ActionContributionItem java org eclipse swt widgets EventTable sendEvent EventTable java org eclipse swt widgets Widget sendEvent Widget java org eclipse swt widgets Display runDeferredEvents Display java org eclipse swt widgets Display readAndDispatch Display java org eclipse internal Workbench runEventLoop Workbench java org eclipse internal Workbench runUI Workbench java org eclipse internal Workbench createAndRunWorkbench Workbench java org eclipse PlatformUI createAndRunWorkbench PlatformUI java org eclipse internal ide IDEApplication IDEApplication java org eclipse core internal runtime PlatformActivator PlatformActivator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core launcher Main basicRun Main java org eclipse core launcher Main Main java org eclipse core launcher Main main Main java</t>
  </si>
  <si>
    <t>Bug NPE Open Schema read schema files Plugins view select jdt open plugin xml extension points select extension point context menu open schema NPE result Error Jun java lang NullPointerException java lang NullPointerException org eclipse pde internal editor plugin ExtensionPointsSection handleOpenSchema ExtensionPointsSection java org eclipse pde internal editor plugin ExtensionPointsSection access ExtensionPointsSection java org eclipse pde internal editor plugin ExtensionPointsSection ExtensionPointsSection java org eclipse jface action Action runWithEvent Action java org eclipse jface action ActionContributionItem handleWidgetSelection ActionContributionItem java org eclipse jface action ActionContributionItem access ActionContributionItem java org eclipse jface action ActionContributionItem handleEvent ActionContributionItem java org eclipse swt widgets EventTable sendEvent EventTable java org eclipse swt widgets Widget sendEvent Widget java org eclipse swt widgets Display runDeferredEvents Display java org eclipse swt widgets Display readAndDispatch Display java org eclipse internal Workbench runEventLoop Workbench java org eclipse internal Workbench runUI Workbench java org eclipse internal Workbench createAndRunWorkbench Workbench java org eclipse PlatformUI createAndRunWorkbench PlatformUI java org eclipse internal ide IDEApplication IDEApplication java org eclipse core internal runtime PlatformActivator PlatformActivator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core launcher Main basicRun Main java org eclipse core launcher Main Main java org eclipse core launcher Main main Main java</t>
  </si>
  <si>
    <t>Bug site xml editor Publish command add foo jar open site xml workbench site xml editor Feature push Build button click feature entry display popup menu Publish Build Remove Copy Paste disble Revert Save select Publish button block Feature Publish entry select feature feature entry directory TextEditor site xml editor feature url jar feature directory features valid path feature url feature jar check</t>
  </si>
  <si>
    <t>Bug Plug Project wizard error creating box project Start create plug project select project Plug flip error status attached picture expect wizard suggests working values wizard decision plug Note error status good project starts uppercase MyPlugin status warning convention names start letter telling wrong field wizard field</t>
  </si>
  <si>
    <t>Bug nested classes extensions leads ClassNotFoundException Eclipse usage nested Classes extension seperator abc product core CatalogProxy Integer CatalogProxyConverter plugin xml editor produces Eclipse plugin xml editor produces heiler ppm catalog core CatalogProxy Integer CatalogProxyConverter dot instad dollar nested dollar synatx plugin xml editor dot syntax leads ClassNotFoundException instantiate extension</t>
  </si>
  <si>
    <t>Bug Feature appears feature selection dialog Create RCP app mail template Create feature including plugin created create product file called foo product product editor change product configuration features Move configuration tab product editor add feature notice appears</t>
  </si>
  <si>
    <t>Bug inconsisent casing field label casing RCP project wizard inconsistent mix Perspective</t>
  </si>
  <si>
    <t>Bug PDE Preference Target Platform expensive Window Preferences PDE Target Platorm takes time preference seconds blocked unresponsive clicking feedback hour glass cursor RAD plugins Eclipse unresponsive seconds ProgressMonitorDialog runs seconds Problem dialog leave unresponsive profile Window Preferences PDE Target Platorm roughly time spent tab Environment JRE tab personally click call java util Locale getAvailableLocales seconds methods calls reading disk Problem Environment tab filled lazily find faster list locales</t>
  </si>
  <si>
    <t>Bug Leakage UndoActionHandler RedoActionHandler disposed open close plugin xml UndoActionHandlers RedoActionHandlers leaking keeping large parts close manifest editor listener call dispose matching closing manifest editor closes listener OperationHistoryActionHandler compares ManifestEditor site getPart BundleSourcePage fails action handlers disposed</t>
  </si>
  <si>
    <t>System err overriden output System Eclipse development running tomcat eclipse nice features eclipse display System blue send System err displayed red tomcat running Catalina overrides System err point System inconvinient harder search severe error messages list millions trivial</t>
  </si>
  <si>
    <t>Support latest JSR proposal contained add methods ExpressionFactory newInstance http jcp org aboutJava communityprocess maintenance jsr html contained plug party implementations JUEL http juel net</t>
  </si>
  <si>
    <t>TestTomcat fails delete work directory TestTomcat setUp creates work directory delete tearDown</t>
  </si>
  <si>
    <t>Tomcat API methods declare Exception Tomcat API methods declare Exception specific polite users actual checked exception types thrown</t>
  </si>
  <si>
    <t>Patch add Override annotations Created attachment details Patch add Override annotations Patch add Override annotations</t>
  </si>
  <si>
    <t>misspellings javadoc comment classes org apache core Created attachment details svn patch file attached file svn patch file classes org apache core</t>
  </si>
  <si>
    <t>Tomcat Javadoc unthrown exception fixes Created attachment details Patch subject</t>
  </si>
  <si>
    <t>Javadoc fixes Created attachment details Patch Javadoc Lots Javadoc fixes misspelt parameter names existent parameters descriptions left TBA Large sections Javadoc commented BaseModelMBean methods commented</t>
  </si>
  <si>
    <t>misspellings find org apache tomcat Created attachment details svn patch classes org apache tomcat attached svn patch file</t>
  </si>
  <si>
    <t>misspellings javax servlet Created attachment details svn patch file javax servlet atached svn patch file</t>
  </si>
  <si>
    <t>Java files don headers Created attachment details List java files headers Attached list Java files don headers</t>
  </si>
  <si>
    <t>Fields Created attachment details Patch fields</t>
  </si>
  <si>
    <t>arrays Created attachment details Patch fixes arrays accessed Arrays elements Patch fixes arrays accessed</t>
  </si>
  <si>
    <t>Loggers Created attachment details logs add missing Override markers</t>
  </si>
  <si>
    <t>Loggers Created attachment details Patch loggers Loggers intialised sense classes logger Note ReceiverBase setLog method removed order log</t>
  </si>
  <si>
    <t>Patch generics catalina Created attachment details Patch generics catalina subject</t>
  </si>
  <si>
    <t>Patch generics javax packages Created attachment details Patch generics javax packages Patch generics javax packages</t>
  </si>
  <si>
    <t>Generics fixes Created attachment details Generics fixes Generics fixes</t>
  </si>
  <si>
    <t>Javadoc fixes connector Request java Created attachment details Javadoc fixes connector Request java</t>
  </si>
  <si>
    <t>SuppressWarnings unchecked document reduce scope Created attachment details Patch description SuppressWarnings unchecked occasionally compiler complaining unnecessarily attached patch ensures existing tags comments explaining API restricts scope annotation applies specific warning intention code maintenance easier safer</t>
  </si>
  <si>
    <t>avoid parallel arrays base types Created attachment details patch parallelArrays txt kind arrays Strings Integers appears questionable programming pattern Pls find attached approach bug</t>
  </si>
  <si>
    <t>JMX Enhancement Provision MBeanFactory createStandardService MBeanFactory doesn method creating StandardService MBean issue enhancements JMX support Tomcat discussions Mark enhancement suggested starting point enhancements JMX support</t>
  </si>
  <si>
    <t>util IntrospectionUtils PATH SEPARATOR field org apache tomcat util IntrospectionUtils PATH SEPARATOR</t>
  </si>
  <si>
    <t>Missing annotations Created attachment details Add missing annotations</t>
  </si>
  <si>
    <t>raw types Created attachment details raw types</t>
  </si>
  <si>
    <t>Javadoc corrections Created attachment details Javadoc corrections includes deletions misplaced docn</t>
  </si>
  <si>
    <t>Unused imports Created attachment details Unused imports patch</t>
  </si>
  <si>
    <t>Inefficient String concatenation loop Created attachment details Patch StringBuilder String HttpServlet toTrace method concatenates Strings loop inefficient</t>
  </si>
  <si>
    <t>DigestAuthenticator Helper incorrect lazy initialisation Findbugs method unsynchronized lazy initialization field compiler processor reorder instructions threads guaranteed completely initialized object method called multiple threads field correct problem</t>
  </si>
  <si>
    <t>Inefficient keySet iterator StandardContext java Created attachment details Change keySet Iterator values loadOnStartup Container method StandardContext loops keySet key values efficient values Iterator Javadoc keySet values iterators generate entries order key ascending Findbugs detected instances provide patches required</t>
  </si>
  <si>
    <t>Incorrect lazy initialization update fields Incorrect lazy initialization update fields org apache catalina startup Bootstrap daemon org apache catalina startup ContextConfig contextDigester Findbugs method unsynchronized lazy initialization field field set object stored location updated accessed setting field visible threads set futher accesses method set field serve initialize object multithreading bug prevents thread accessing stored object fully initialized feel confident method called multiple threads set field setting fully populated initialized</t>
  </si>
  <si>
    <t>bounds exception thrown dynamically adding Filter dynamically adding filter context exception thrown java lang ArrayIndexOutOfBoundsException java lang System arraycopy Method org apache catalina core StandardContext addFilterMapBefore StandardContext java org apache catalina core ApplicationFilterRegistration addMappingForServletNames ApplicationFilterRegistration java</t>
  </si>
  <si>
    <t>toLowerCase toUpperCase work Locales Created attachment details Patch Locale ENGLISH conversions</t>
  </si>
  <si>
    <t>JMX Descriptor Modifications Created attachment details Descriptor Modification org apache catalina modified mbeans descriptor xml Removed username password attributes User mbean object exposes username password users Modified attributes writeable context</t>
  </si>
  <si>
    <t>Error thrown detection ServletContainerInitializer ContextConfig checkHandlesTypes NoClassDefFoundError isn caught analysed initialised references classpath mysql connector jar scanned attempt load occurs mchange QueryConnectionTester java lang NoClassDefFoundError mchange QueryConnectionTester java lang ClassLoader defineClass Method java lang ClassLoader defineClass ClassLoader java java security SecureClassLoader defineClass SecureClassLoader java java net URLClassLoader defineClass URLClassLoader java java net URLClassLoader access URLClassLoader java java net URLClassLoader URLClassLoader java java security AccessController doPrivileged Method java net URLClassLoader findClass URLClassLoader java java lang ClassLoader loadClass ClassLoader java java lang ClassLoader loadClass ClassLoader java java lang ClassLoader loadClassInternal ClassLoader java java lang forName Method java lang forName java forName referencing WebappClassLoader calling WebappClassLoader loadClass</t>
  </si>
  <si>
    <t>Servlet custom cookie URL rewriting Created attachment details cookiename war chapter servlet spec pdf web application configures custom session tracking cookies custom URI parameter session encoded URL URL rewriting enabled current trunk jsessionid attaching war file reproduces issue Steps reproduce Deploy cookiename war Access http localhost cookiename Actual result sends cookie Set Cookie MYSESSIONCOOKIE FDA Path cookiename HttpOnly Reload link jsessionid http localhost cookiename jsp jsessionid FDA Expected result phrase expect Reload link http localhost cookiename jsp MYSESSIONCOOKIE FDA</t>
  </si>
  <si>
    <t>Webapp unavailable deploy start Occurs tomcat manager html deploy war test deployed properly webapp start webapp test FAILURE tomcat returns Notes reload start unavailability webapp tomcat started start works work undeploy webapp redeploy</t>
  </si>
  <si>
    <t>Minor corrections info properties info properties legacy packages</t>
  </si>
  <si>
    <t>StringManager fields Created attachment details Patch fields</t>
  </si>
  <si>
    <t>Connectors bind ports Catalina load start Testing trunk revision supposedly separate pre startup phase starting Tomcat Connectors bind ports parts Tomcat started IIRC implemented separate Bootstrap load String Bootstart start methods http commons apache org daemon jsvc html Downgrading user running jsvc Tomcat bind privileged ports jsvc observe issue testing bug bug applied Essentially breaks reproduce Add conf catalina properties org apache catalina startup EXIT INIT FAILURE Start Tomcat instances configuration time instance starts instance fails expected expected Expected behaviour expect StandardService initInternal connector init call fails bind port exception connector init caught EXIT INIT FAILURE flag set rethrown caught Catalina load rethrown Error aborts Tomcat startup Actual behaviour exception happen connector bind port bind start called startup sequence continues fails Server await</t>
  </si>
  <si>
    <t>Complete Server status status stack trace type Exception report message description server encountered internal error prevented fulfilling request exception javax servlet ServletException javax management AttributeNotFoundException find attribute startTime org apache catalina deploy NamingResources org apache catalina manager StatusManagerServlet doGet StatusManagerServlet java javax servlet http HttpServlet service HttpServlet java javax servlet http HttpServlet service HttpServlet java root javax management AttributeNotFoundException find attribute startTime org apache catalina deploy NamingResources org apache tomcat util modeler ManagedBean getGetter ManagedBean java org apache tomcat util modeler BaseModelMBean getAttribute BaseModelMBean java sun jmx interceptor DefaultMBeanServerInterceptor getAttribute DefaultMBeanServerInterceptor java sun jmx mbeanserver JmxMBeanServer getAttribute JmxMBeanServer java org apache catalina manager StatusTransformer writeContext StatusTransformer java org apache catalina manager StatusTransformer writeDetailedState StatusTransformer java org apache catalina manager StatusManagerServlet doGet StatusManagerServlet java javax servlet http HttpServlet service HttpServlet java javax servlet http HttpServlet service HttpServlet java</t>
  </si>
  <si>
    <t>Unabled store data HttpSession root context Environment Tomcat Beta simplest webapp test jsp request getSession getId app installed root context test jsp works fine firefox session refresh test BTW test jsp works find Tomcat</t>
  </si>
  <si>
    <t>Context correctly stopped shutdown Created attachment details Application behavior web application context correctly stopped shutting Tomcat noticed destroy method Servlet loaded startup called test attached files test servlet writes System init destroy output init appears logs catalina output destroy understand attached log context isn stopped Steps reproduce copy attached startupServlet war webapps start Tomcat StartTestServlet init appears catalina Tomcat Actual Result output appears logs catalina Expected Result StartTestServlet destroy appears catalina catalina log evidence context startupServlet stopped FWIW java version java version Java Runtime Environment build Java HotSpot Bit Server build mixed mode uname Linux hostname Ubuntu SMP Thu Jun UTC GNU Linux</t>
  </si>
  <si>
    <t>webapps deployed accessing URL returns content downloaded http mirror veriportal apache tomcat tomcat beta bin apache tomcat zip start Tomcat instance webapps access URL returns HTTP code content HTTP error Cheers Ali Tokmen http ali tokmen</t>
  </si>
  <si>
    <t>PATCH Response isSpace deprecated isWhiteSpace Created attachment details isSpace deprecated isWhiteSpace subject</t>
  </si>
  <si>
    <t>WebappClassLoader validate validate javax servlet method validate method documentation Validate classname SRV restrict loading classes java classes servlet API javax servlet</t>
  </si>
  <si>
    <t>correcting generics warnings Patch attached</t>
  </si>
  <si>
    <t>correcting generics compile warning org apache tomcat util bcel classfile files Explanation files compile time generics warnings displayed org apache tomcat util bcel classfile patch cleans warnings</t>
  </si>
  <si>
    <t>jstl support Created attachment details log svn complied Report err webapp lib include jstl jar examples jstl jar standard jar work fined support jstal exception stack attachment</t>
  </si>
  <si>
    <t>Javadoc corrections Created attachment details Javadoc corrections</t>
  </si>
  <si>
    <t>NullPointerException context xml Resource deploy WAR contex xml META INF context xml Resource tag Tomcat don쨈t boot error java lang NullPointerException org apache catalina core StandardContext getObjectKeyPropertiesNameOnly StandardContext java org apache catalina core StandardContext setNamingResources StandardContext java org apache catalina core StandardContext getNamingResources StandardContext java org apache catalina startup SetNextNamingRule SetNextNamingRule java org apache tomcat util digester Digester endElement Digester java sun org apache xerces internal parsers AbstractSAXParser endElement AbstractSAXParser java sun org apache xerces internal parsers AbstractXMLDocumentParser emptyElement AbstractXMLDocumentParser java sun org apache xerces internal impl XMLDocumentFragmentScannerImpl scanStartElement XMLDocumentFragmentScannerImpl java sun org apache xerces internal impl XMLDocumentFragmentScannerImpl FragmentContentDriver XMLDocumentFragmentScannerImpl java sun org apache xerces internal impl XMLDocumentScannerImpl XMLDocumentScannerImpl java sun org apache xerces internal impl XMLDocumentFragmentScannerImpl scanDocument XMLDocumentFragmentScannerImpl java sun org apache xerces internal parsers XML Configuration parse XML Configuration java sun org apache xerces internal parsers XML Configuration parse XML Configuration java sun org apache xerces internal parsers XMLParser parse XMLParser java sun org apache xerces internal parsers AbstractSAXParser parse AbstractSAXParser java sun org apache xerces internal jaxp SAXParserImpl JAXPSAXParser parse SAXParserImpl java org apache tomcat util digester Digester parse Digester java org apache catalina startup Catalina load Catalina java org apache catalina startup Catalina load Catalina java sun reflect NativeMethodAccessorImpl invoke Method sun reflect NativeMethodAccessorImpl invoke NativeMethodAccessorImpl java sun reflect DelegatingMethodAccessorImpl invoke DelegatingMethodAccessorImpl java java lang reflect Method invoke Method java org apache catalina startup Bootstrap load Bootstrap java org apache catalina startup Bootstrap main Bootstrap java org apache catalina startup Catalina load AVISO Catalina start conf server xml java lang NullPointerException org apache tomcat util digester Digester createSAXException Digester java org apache tomcat util digester Digester createSAXException Digester java org apache tomcat util digester Digester endElement Digester java sun org apache xerces internal parsers AbstractSAXParser endElement AbstractSAXParser java sun org apache xerces internal parsers AbstractXMLDocumentParser emptyElement AbstractXMLDocumentParser java sun org apache xerces internal impl XMLDocumentFragmentScannerImpl scanStartElement XMLDocumentFragmentScannerImpl java sun org apache xerces internal impl XMLDocumentFragmentScannerImpl FragmentContentDriver XMLDocumentFragmentScannerImpl java sun org apache xerces internal impl XMLDocumentScannerImpl XMLDocumentScannerImpl java sun org apache xerces internal impl XMLDocumentFragmentScannerImpl scanDocument XMLDocumentFragmentScannerImpl java sun org apache xerces internal parsers XML Configuration parse XML Configuration java sun org apache xerces internal parsers XML Configuration parse XML Configuration java sun org apache xerces internal parsers XMLParser parse XMLParser java sun org apache xerces internal parsers AbstractSAXParser parse AbstractSAXParser java sun org apache xerces internal jaxp SAXParserImpl JAXPSAXParser parse SAXParserImpl java org apache tomcat util digester Digester parse Digester java org apache catalina startup Catalina load Catalina java org apache catalina startup Catalina load Catalina java sun reflect NativeMethodAccessorImpl invoke Method sun reflect NativeMethodAccessorImpl invoke NativeMethodAccessorImpl java sun reflect DelegatingMethodAccessorImpl invoke DelegatingMethodAccessorImpl java java lang reflect Method invoke Method java org apache catalina startup Bootstrap load Bootstrap java org apache catalina startup Bootstrap main Bootstrap java Caused java lang NullPointerException org apache catalina core StandardContext getObjectKeyPropertiesNameOnly StandardContext java org apache catalina core StandardContext setNamingResources StandardContext java org apache catalina core StandardContext getNamingResources StandardContext java org apache catalina startup SetNextNamingRule SetNextNamingRule java org apache tomcat util digester Digester endElement Digester java org apache tomcat util digester SetPropertiesRule AVISO SetPropertiesRule Server Service Engine Host Context Setting property source org eclipse jst jee server bestforkprime find matching property org apache tomcat util digester Digester endElement GRAVE event threw exception java lang NullPointerException org apache catalina core StandardContext getObjectKeyPropertiesNameOnly StandardContext java org apache catalina core StandardContext setNamingResources StandardContext java org apache catalina core StandardContext getNamingResources StandardContext java org apache catalina startup SetNextNamingRule SetNextNamingRule java org apache tomcat util digester Digester endElement Digester java sun org apache xerces internal parsers AbstractSAXParser endElement AbstractSAXParser java sun org apache xerces internal parsers AbstractXMLDocumentParser emptyElement AbstractXMLDocumentParser java sun org apache xerces internal impl XMLDocumentFragmentScannerImpl scanStartElement XMLDocumentFragmentScannerImpl java sun org apache xerces internal impl XMLDocumentFragmentScannerImpl FragmentContentDriver XMLDocumentFragmentScannerImpl java sun org apache xerces internal impl XMLDocumentScannerImpl XMLDocumentScannerImpl java sun org apache xerces internal impl XMLDocumentFragmentScannerImpl scanDocument XMLDocumentFragmentScannerImpl java sun org apache xerces internal parsers XML Configuration parse XML Configuration java sun org apache xerces internal parsers XML Configuration parse XML Configuration java sun org apache xerces internal parsers XMLParser parse XMLParser java sun org apache xerces internal parsers AbstractSAXParser parse AbstractSAXParser java sun org apache xerces internal jaxp SAXParserImpl JAXPSAXParser parse SAXParserImpl java org apache tomcat util digester Digester parse Digester java org apache catalina startup Catalina load Catalina java org apache catalina startup Catalina start Catalina java sun reflect NativeMethodAccessorImpl invoke Method sun reflect NativeMethodAccessorImpl invoke NativeMethodAccessorImpl java sun reflect DelegatingMethodAccessorImpl invoke DelegatingMethodAccessorImpl java java lang reflect Method invoke Method java org apache catalina startup Bootstrap start Bootstrap java org apache catalina startup Bootstrap main Bootstrap java org apache catalina startup Catalina load AVISO Catalina start conf server xml java lang NullPointerException org apache tomcat util digester Digester createSAXException Digester java org apache tomcat util digester Digester createSAXException Digester java org apache tomcat util digester Digester endElement Digester java sun org apache xerces internal parsers AbstractSAXParser endElement AbstractSAXParser java sun org apache xerces internal parsers AbstractXMLDocumentParser emptyElement AbstractXMLDocumentParser java sun org apache xerces internal impl XMLDocumentFragmentScannerImpl scanStartElement XMLDocumentFragmentScannerImpl java sun org apache xerces internal impl XMLDocumentFragmentScannerImpl FragmentContentDriver XMLDocumentFragmentScannerImpl java sun org apache xerces internal impl XMLDocumentScannerImpl XMLDocumentScannerImpl java sun org apache xerces internal impl XMLDocumentFragmentScannerImpl scanDocument XMLDocumentFragmentScannerImpl java sun org apache xerces internal parsers XML Configuration parse XML Configuration java sun org apache xerces internal parsers XML Configuration parse XML Configuration java sun org apache xerces internal parsers XMLParser parse XMLParser java sun org apache xerces internal parsers AbstractSAXParser parse AbstractSAXParser java sun org apache xerces internal jaxp SAXParserImpl JAXPSAXParser parse SAXParserImpl java org apache tomcat util digester Digester parse Digester java org apache catalina startup Catalina load Catalina java org apache catalina startup Catalina start Catalina java sun reflect NativeMethodAccessorImpl invoke Method sun reflect NativeMethodAccessorImpl invoke NativeMethodAccessorImpl java sun reflect DelegatingMethodAccessorImpl invoke DelegatingMethodAccessorImpl java java lang reflect Method invoke Method java org apache catalina startup Bootstrap start Bootstrap java org apache catalina startup Bootstrap main Bootstrap java Caused java lang NullPointerException org apache catalina core StandardContext getObjectKeyPropertiesNameOnly StandardContext java org apache catalina core StandardContext setNamingResources StandardContext java org apache catalina core StandardContext getNamingResources StandardContext java org apache catalina startup SetNextNamingRule SetNextNamingRule java org apache tomcat util digester Digester endElement Digester java org apache catalina startup Catalina start GRAVE start server Server instance configured contex xml OBS values replaced XXXX xml version encoding UTF Context privileged reloadable WatchedResource WEB INF web xml WatchedResource WatchedResource META INF context xml WatchedResource Resource jdbc bestfork Container type mchange ComboPooledDataSource factory org apache naming factory BeanFactory user xxx password xxxx driverClass org postgresql Driver jdbcUrl jdbc postgresql localhost xxxxx minPoolSize maxPoolSize acquireIncrement idleConnectionTestPeriod maxIdleTime Resource mail Session Container type javax mail Session mail smtp host xxxx mail smtp username xxx password xxx mail user xxxx mail password xxxx mail smtp port mail transport protocol smtp mail debug Realm className org apache catalina realm JDBCRealm driverName org postgresql Driver connectionURL jdbc postgresql localhost xxxx connectionName xxxx connectionPassword xxxx userTable usuario userNameCol usuario cpf userCredCol usuario senha userRoleTable usuario papel roleNameCol papel nome digest Context</t>
  </si>
  <si>
    <t>Add missing setter getter AbstractXXXProtocol Created attachment details patch AbstractXXXProtocol Add missing methods AbstractHttp Protocol AbstractAjpProtocol setMinSpareThreads getMinSpareThreads</t>
  </si>
  <si>
    <t>NPEs SimpleTCPCluster Created attachment details Patch eliminate potential NPE code places object object method object method call conditional block eliminate check</t>
  </si>
  <si>
    <t>JNDI context returns datasource instance request Requesting javax sql DataSource JNDI instance time defined connection pool Resource Container jdbc mydb description Database factory org apache naming factory BeanFactory type mchange ComboPooledDataSource driverClass org gjt mysql Driver jdbcUrl jdbc mysql localhost mydb autoReconnect user myUserName password myPassword minPoolSize maxPoolSize acquireIncrement idleConnectionTestPeriod maxIdleTime preferredTestQuery SELECT party library access datasource time request connection pool created simple test instance returned time Test code Context initialContext InitialContext DataSource initialContext lookup dataSource getConnection comparing source code org apache naming NamingContext lines code removed obj entry obj entry type NamingEntry ENTRY Adding code fixes issue</t>
  </si>
  <si>
    <t>CometProcessor async timeout events fired reproducible chat ChatServlet examples jsp chat additional Enabled Http Nio conf server xml Connector address port protocol org apache coyote http Http NioProtocol connectionTimeout enableLookups acceptCount disableUploadTimeout maxThreads minSpareThreads maxSpareThreads RECYCLE FACADES Enabled comet valve conf context xml Valve className org apache catalina valves CometConnectionManagerValve problem CometEvent EventType ERROR subtype TIMEOUT CometEvent EventType fired confirmed logs messages events printed worked Tomcat complete robust async tomcat today Servlet CometProcessor</t>
  </si>
  <si>
    <t>Manager detailed status display servlets reproduce Login Manager webapp Click Server Status Complete Server Status links Complete Server Status lists servlets deployed application current list summary webapp displayed StatusManagerServlet StatusTransformer classes code iterate servlets JMX names changed working</t>
  </si>
  <si>
    <t>Scoped variable methodexpression treated Object forEach items pageContext response headerNames forEach items pageContext response getHeaders forEach forEach String proves getHeaders call org apache jasper JspELException test jsp pageContext response getHeaders java lang NoSuchMethodException org apache catalina connector ResponseFacade getHeaders java lang Object NoSuchMethodException suggests Object passed argument set test pageContext response getHeader works fine Glassfish</t>
  </si>
  <si>
    <t>Redundant checks equals Created attachment details Patch remove checks instances code equals methods obj obj SomeClass check redundant fail check</t>
  </si>
  <si>
    <t>Servlet annotations scanned unpackWars Created attachment details minimal test war source Overview simple HelloServlet WebServlet annotation packed war file web xml container scan annotations unpackWars Host element server xml servlet context Steps Reproduce Set unpackWars fase copy attached war file webapps launch Tomcat navigate http servername SayHello Actual HTTP Status SayHello type Status report message SayHello description requested resource SayHello Apache Tomcat Expected</t>
  </si>
  <si>
    <t>jsp mapped servlet web xml cyrillic characters allowed web xml Created attachment details Simple test web application web xml simplest incomlete form note making Servlet API compliant xml version encoding Windows web app word testing Testoviy cyrillic symbols display 龜筠? ?궿압꽹뗊? web xml display servlet servlet TestJSPMount servlet jsp file test jsp jsp file servlet servlet mapping servlet TestJSPMount servlet url pattern test html url pattern servlet mapping web app startup tomcat exception StandardContext loadOnStartup Servlet testcyrwebxml threw load exception sun org apache xerces internal impl MalformedByteSequenceException Invalid UTF sequence sun org apache xerces internal impl UTF Reader invalidByte Unknown Source sun org apache xerces internal impl UTF Reader read Unknown Source sun org apache xerces internal impl XMLEntityScanner load Unknown Source sun org apache xerces internal impl XMLEntityScanner peekChar Unknown Source sun org apache xerces internal impl XMLDocumentFragmentScannerImpl FragmentContentDriver Unknown Source sun org apache xerces internal impl XMLDocumentScannerImpl Unknown Source sun org apache xerces internal impl XMLNSDocumentScannerImpl Unknown Source sun org apache xerces internal impl XMLDocumentFragmentScannerImpl scanDocument Unknown Source sun org apache xerces internal parsers XML Configuration parse Unknown Source sun org apache xerces internal parsers XML Configuration parse Unknown Source sun org apache xerces internal parsers XMLParser parse Unknown Source sun org apache xerces internal parsers DOMParser parse Unknown Source sun org apache xerces internal jaxp DocumentBuilderImpl parse Unknown Source org apache jasper xmlparser ParserUtils parseXMLDocument ParserUtils java org apache jasper compiler JspConfig processWebDotXml JspConfig java org apache jasper compiler JspConfig init JspConfig java org apache jasper compiler JspConfig findJspProperty JspConfig java org apache jasper compiler Compiler generateJava Compiler java org apache jasper compiler Compiler compile Compiler java org apache jasper compiler Compiler compile Compiler java org apache jasper compiler Compiler compile Compiler java org apache jasper JspCompilationContext compile JspCompilationContext java org apache jasper servlet JspServletWrapper service JspServletWrapper java org apache jasper servlet JspServlet serviceJspFile JspServlet java org apache jasper servlet JspServlet init JspServlet java org apache catalina core StandardWrapper initServlet StandardWrapper java org apache catalina core StandardWrapper loadServlet StandardWrapper java org apache catalina core StandardWrapper load StandardWrapper java org apache catalina core StandardContext loadOnStartup StandardContext java org apache catalina core StandardContext call StandardContext java org apache catalina core StandardContext call StandardContext java java util concurrent FutureTask Sync innerRun Unknown Source java util concurrent FutureTask Unknown Source java util concurrent ThreadPoolExecutor Worker runTask Unknown Source java util concurrent ThreadPoolExecutor Worker Unknown Source java lang Thread Unknown Source Platform Tomcat binary windows release JDK Windows change encoding web xml UTF problem ISO characters early initialization sequence jsp mapped servlet</t>
  </si>
  <si>
    <t>parser dynamic String containes CharSequence resolved correctly situation span facesContext externalContext request requestURI item url activepage template item labelKey span Exception javax ELException faces template mainLayout xhtml java lang NoSuchMethodException java lang String java lang String sun faces facelets compiler AttributeInstruction write AttributeInstruction java sun faces facelets compiler UIInstructions encodeBegin UIInstructions java sun faces renderkit html basic HtmlBasicRenderer encodeRecursive HtmlBasicRenderer java sun faces renderkit html basic OutputLinkRenderer encodeChildren OutputLinkRenderer java javax faces component UIComponentBase encodeChildren UIComponentBase java javax faces component UIComponent encodeAll UIComponent java sun faces facelets component RepeatRenderer encodeChildren RepeatRenderer java sun faces facelets component UIRepeat process UIRepeat java sun faces facelets component UIRepeat encodeChildren UIRepeat java javax faces component UIComponent encodeAll UIComponent java javax faces render Renderer encodeChildren Renderer java javax faces component UIComponentBase encodeChildren UIComponentBase java javax faces component UIComponent encodeAll UIComponent java javax faces component UIComponent encodeAll UIComponent java javax faces component UIComponent encodeAll UIComponent java sun faces application view FaceletViewHandlingStrategy renderView FaceletViewHandlingStrategy java sun faces application view MultiViewHandler renderView MultiViewHandler java ocpsoft pretty faces application PrettyViewHandler renderView PrettyViewHandler java sun faces lifecycle RenderResponsePhase execute RenderResponsePhase java sun faces lifecycle Phase doPhase Phase java sun faces lifecycle LifecycleImpl render LifecycleImpl java javax faces webapp FacesServlet service FacesServlet java org apache catalina core ApplicationFilterChain internalDoFilter ApplicationFilterChain java org apache catalina core ApplicationFilterChain doFilter ApplicationFilterChain java reardeninc tigris facesutil FacesFilter doFilter FacesFilter java org apache catalina core ApplicationFilterChain internalDoFilter ApplicationFilterChain java org apache catalina core ApplicationFilterChain doFilter ApplicationFilterChain java org primefaces webapp filter FileUploadFilter doFilter FileUploadFilter java org apache catalina core ApplicationFilterChain internalDoFilter ApplicationFilterChain java org apache catalina core ApplicationFilterChain doFilter ApplicationFilterChain java ocpsoft pretty PrettyFilter doFilter PrettyFilter java org apache catalina core ApplicationFilterChain internalDoFilter ApplicationFilterChain java org apache catalina core ApplicationFilterChain doFilter ApplicationFilterChain java org apache catalina core StandardWrapperValve invoke StandardWrapperValve java org apache catalina core StandardContextValve invoke StandardContextValve java org apache catalina authenticator AuthenticatorBase invoke AuthenticatorBase java org apache catalina core StandardHostValve invoke StandardHostValve java org apache catalina valves ErrorReportValve invoke ErrorReportValve java org apache catalina valves AccessLogValve invoke AccessLogValve java org apache catalina core StandardEngineValve invoke StandardEngineValve java org apache catalina connector CoyoteAdapter service CoyoteAdapter java org apache coyote http Http Processor process Http Processor java org apache coyote http Http Protocol Http ConnectionHandler process Http Protocol java org apache tomcat util net JIoEndpoint SocketProcessor JIoEndpoint java java util concurrent ThreadPoolExecutor Worker runTask ThreadPoolExecutor java java util concurrent ThreadPoolExecutor Worker ThreadPoolExecutor java java lang Thread Thread java Caused java lang NoSuchMethodException java lang String java lang String java lang getMethod java javax BeanELResolver invoke BeanELResolver java javax CompositeELResolver invoke CompositeELResolver java org apache parser AstValue getValue AstValue java org apache parser AstChoice getValue AstChoice java org apache ValueExpressionImpl getValue ValueExpressionImpl java sun faces facelets ELText ELTextVariable toString ELText java sun faces facelets compiler AttributeInstruction write AttributeInstruction java</t>
  </si>
  <si>
    <t>Deviation servlet spec resource lookup META INF resources Created attachment details test application reproduce extract deploy war query root URL system evidence standard deviating behavior writing ZeroTurnaround building JRebel integration containers aiming implement servlet standard stumbled bug implementation core servlet standard major issue integration copy pasting fragment reference javadoc servlet spec method ServletContext getResourcePaths SPEC START web application html catalog html catalog products html catalog offers books html catalog offers music html customer login jsp WEB INF web xml WEB INF classes acme OrderServlet WEB INF lib catalog jar META INF resources catalog moreOffers books html getResourcePaths html catalog customer WEB INF getResourcePaths catalog catalog html catalog products html catalog offers catalog moreOffers SPEC test application discover Tomcat doesn respect standard getResourcesPath catalog catalog moreOffers embedded jars web fragments importantly folder coming solely jar META INF resources wouldn listed getResourcePaths note issues frameworks rely scanning techniques recursive resource lookup tested Tomcat problems Btw received problems users latest glassfish version tomcat problems lot</t>
  </si>
  <si>
    <t>Embedded Tomcat destroy java lang IllegalArgumentException Embedded Tomcat exception calling destroy method java lang IllegalArgumentException source java util EventObject init EventObject java javax management Notification init Notification java org apache catalina core StandardContext destroyInternal StandardContext java org apache catalina util LifecycleBase destroy LifecycleBase java org apache catalina core ContainerBase removeChild ContainerBase java org apache catalina core ContainerBase destroyInternal ContainerBase java org apache catalina util LifecycleBase destroy LifecycleBase java org apache catalina core ContainerBase removeChild ContainerBase java org apache catalina core ContainerBase destroyInternal ContainerBase java org apache catalina util LifecycleBase destroy LifecycleBase java org apache catalina core StandardService destroyInternal StandardService java org apache catalina util LifecycleBase destroy LifecycleBase java org apache catalina core StandardServer destroyInternal StandardServer java org apache catalina util LifecycleBase destroy LifecycleBase java org apache catalina startup Tomcat destroy Tomcat java msk jet nioproxy rule config EmbeddedWebserver EmbeddedWebserver java StandardContext destroyInternal misses check getObjectName</t>
  </si>
  <si>
    <t>Current alive request processed connector connector stopped connection alive request received connection processed connection closed request received rejected Outstanding questions code client reading request starts connector stopped request allowed complete rejected</t>
  </si>
  <si>
    <t>patch Ensure rethrown exceptions retain original Created attachment details Patch problem files exception caught rethrown helps provide original exception</t>
  </si>
  <si>
    <t>Blocking serve wrong response data Tomcat Windows Server Compression enabled HTTP HTTPS connectors standard blocking HTTP period days moderate traffic Tomcat occasionally serve incorrect responses request Incorrect responses span variety behaviors Serving javascript file HTML Image Serving wrong image Serving css file HTML javascript file Image behavior observed HTTP HTTPS observation wrong response served response requested random behavior detected WebScarab proxy monitor entire Browser Tomcat conversation confirm scenario ImageA gif ImageB gif file size ETAG ImageB gif returned ImageA gif ImageA gif ETAG headers binary content content size report corroborates report discovered wild http apacheserver net Tomcat serving wrong content report person requested received image reproduction steps identified trigger condition reporter noticed Tomcat serve traffic period condition established seemingly random occurs happen disable caching reloading image heavy obvious misplaced images debugging proxy verify incorrect content served Switching NIO appears bypass problem NIO exhibit behavior reporter restarting Tomcat clear condition hypothesis condition Tomcat Blocking series pipelined requests images css spawned confused swapped responses duplicated responses output buffer clobbered Based Http Processor pipelined requests constrained Socket risk swapping responses users unknown bug deliberately exploited Needless server serving incorrect content justifies severity rating recommend BIO Production environment time</t>
  </si>
  <si>
    <t>Data source closed contextDestroyed executed tomcat ServletContextListener contextDestroyed method database update clean table tomcat error shutdown tomcat Mar org apache catalina core ApplicationContext log INFO ContextListener contextDestroyed Mar org apache catalina core StandardContext listenerStop SEVERE Exception sending context destroyed event listener instance org ycmi listeners contextListener java lang RuntimeException java sql SQLException Data source closed org ycmi prot ypresults dbUtils update dbUtils java org ycmi listeners contextListener contextDestroyed contextListener java DataSource closed contextDestroyed clean wasn problem tomcat Mark Thomas https issues apache org bugzilla bug cgi</t>
  </si>
  <si>
    <t>Spurious deprecated tags ServletContext Created attachment details Remove spurious tags spurious deprecated tags ServletContext</t>
  </si>
  <si>
    <t>Missing deprecated comments Created attachment details Patch add missing comments deprecated tags tags deprecation replacement</t>
  </si>
  <si>
    <t>async examples work correctly Created attachment details patch async examples Async code befind complete executed StockTicker link StockTicker wrong</t>
  </si>
  <si>
    <t>Connector destroyInternal Execution Tomcat Connector destroyInternal method called server shutdown NIOBlockingSelector close called bug</t>
  </si>
  <si>
    <t>Intermittent java lang IllegalArgumentException session config element limited occurrence Eclipse Virgo build failed stack trace haven problem user vanilla Tomcat hit problem Tomcat raising bug record identify pattern usage ultimately lead solution bug JRE XML processing Environment Java bit Sun Sles Tomcat embedded development version Eclipse Virgo http mail archives apache org mod mbox tomcat users mbox EDFE MAILSERV hcrest ERROR start signalling System err Jun org apache tomcat util digester Digester startElement ERROR start signalling System err SEVERE event threw exception ERROR start signalling System err java lang IllegalArgumentException session config element limited occurrence ERROR start signalling System err org apache catalina startup SetSessionConfig WebRuleSet java ERROR start signalling System err org apache tomcat util digester Digester startElement Digester java ERROR start signalling System err sun org apache xerces internal parsers AbstractSAXParser startElement AbstractSAXParser java ERROR start signalling System err sun org apache xerces internal impl XMLDocumentFragmentScannerImpl scanStartElement XMLDocumentFragmentScannerImpl java ERROR start signalling System err sun org apache xerces internal impl XMLDocumentFragmentScannerImpl FragmentContentDriver XMLDocumentFragmentScannerImpl java ERROR start signalling System err sun org apache xerces internal impl XMLDocumentScannerImpl XMLDocumentScannerImpl java ERROR start signalling System err sun org apache xerces internal impl XMLDocumentFragmentScannerImpl scanDocument XMLDocumentFragmentScannerImpl java ERROR start signalling System err sun org apache xerces internal parsers XML Configuration parse XML Configuration java ERROR start signalling System err sun org apache xerces internal parsers XML Configuration parse XML Configuration java ERROR start signalling System err sun org apache xerces internal parsers XMLParser parse XMLParser java ERROR start signalling System err sun org apache xerces internal parsers AbstractSAXParser parse AbstractSAXParser java ERROR start signalling System err sun org apache xerces internal jaxp SAXParserImpl JAXPSAXParser parse SAXParserImpl java ERROR start signalling System err org apache tomcat util digester Digester parse Digester java ERROR start signalling System err org apache catalina startup ContextConfig parseWebXml ContextConfig java ERROR start signalling System err org apache catalina startup ContextConfig webConfig ContextConfig java ERROR start signalling System err org apache catalina startup ContextConfig configureStart ContextConfig java ERROR start signalling System err org apache catalina startup ContextConfig lifecycleEvent ContextConfig java ERROR start signalling System err org apache catalina util LifecycleSupport fireLifecycleEvent LifecycleSupport java ERROR start signalling System err org apache catalina util LifecycleBase fireLifecycleEvent LifecycleBase java ERROR start signalling System err org apache catalina core StandardContext startInternal StandardContext java ERROR start signalling System err org apache catalina util LifecycleBase start LifecycleBase java ERROR start signalling System err org apache catalina core ContainerBase addChildInternal ContainerBase java ERROR start signalling System err org apache catalina core ContainerBase addChild ContainerBase java ERROR start signalling System err org apache catalina core StandardHost addChild StandardHost java ERROR start signalling System err org eclipse gemini web tomcat internal TomcatServletContainer startWebApplication TomcatServletContainer java ERROR start signalling System err org eclipse gemini web internal StandardWebApplication start StandardWebApplication java ERROR start signalling System err org eclipse virgo web core internal WebBundleLifecycleListener onStarted WebBundleLifecycleListener java ERROR start signalling System err org eclipse virgo kernel install artifact internal StandardArtifactStateMonitor onStarted StandardArtifactStateMonitor java ERROR start signalling System err org eclipse virgo kernel install artifact internal AbstractInstallArtifact asyncStartSucceeded AbstractInstallArtifact java ERROR start signalling System err org eclipse virgo kernel install artifact internal AbstractInstallArtifact access AbstractInstallArtifact java ERROR start signalling System err org eclipse virgo kernel install artifact internal AbstractInstallArtifact StateMonitorSignal signalSuccessfulCompletion AbstractInstallArtifact java ERROR start signalling System err org eclipse virgo kernel core internal BundleStartTracker BundleStartTracker java ERROR start signalling System err java util concurrent ThreadPoolExecutor Worker runTask ThreadPoolExecutor java ERROR start signalling System err java util concurrent ThreadPoolExecutor Worker ThreadPoolExecutor java ERROR start signalling System err java lang Thread Thread java ERROR start signalling System err Jun org apache catalina startup ContextConfig parseWebXml ERROR start signalling System err SEVERE Parse error application web xml file file opt users hudsonbuild workspace virgo web server snapshot org eclipse virgo server smoketest target test expanded virgo tomcat server work org eclipse virgo kernel deployer staging global bundle org eclipse gemini web tomcat BUILD org eclipse gemini web tomcat BUILD jar conf web xml ERROR start signalling System err java lang IllegalArgumentException session config element limited occurrence ERROR start signalling System err org apache tomcat util digester Digester createSAXException Digester java ERROR start signalling System err org apache tomcat util digester Digester createSAXException Digester java ERROR start signalling System err org apache tomcat util digester Digester startElement Digester java ERROR start signalling System err sun org apache xerces internal parsers AbstractSAXParser startElement AbstractSAXParser java ERROR start signalling System err sun org apache xerces internal impl XMLDocumentFragmentScannerImpl scanStartElement XMLDocumentFragmentScannerImpl java ERROR start signalling System err sun org apache xerces internal impl XMLDocumentFragmentScannerImpl FragmentContentDriver XMLDocumentFragmentScannerImpl java ERROR start signalling System err sun org apache xerces internal impl XMLDocumentScannerImpl XMLDocumentScannerImpl java ERROR start signalling System err sun org apache xerces internal impl XMLDocumentFragmentScannerImpl scanDocument XMLDocumentFragmentScannerImpl java ERROR start signalling System err sun org apache xerces internal parsers XML Configuration parse XML Configuration java ERROR start signalling System err sun org apache xerces internal parsers XML Configuration parse XML Configuration java ERROR start signalling System err sun org apache xerces internal parsers XMLParser parse XMLParser java ERROR start signalling System err sun org apache xerces internal parsers AbstractSAXParser parse AbstractSAXParser java ERROR start signalling System err sun org apache xerces internal jaxp SAXParserImpl JAXPSAXParser parse SAXParserImpl java ERROR start signalling System err org apache tomcat util digester Digester parse Digester java ERROR start signalling System err org apache catalina startup ContextConfig parseWebXml ContextConfig java ERROR start signalling System err org apache catalina startup ContextConfig webConfig ContextConfig java ERROR start signalling System err org apache catalina startup ContextConfig configureStart ContextConfig java ERROR start signalling System err org apache catalina startup ContextConfig lifecycleEvent ContextConfig java ERROR start signalling System err org apache catalina util LifecycleSupport fireLifecycleEvent LifecycleSupport java ERROR start signalling System err org apache catalina util LifecycleBase fireLifecycleEvent LifecycleBase java ERROR start signalling System err org apache catalina core StandardContext startInternal StandardContext java ERROR start signalling System err org apache catalina util LifecycleBase start LifecycleBase java ERROR start signalling System err org apache catalina core ContainerBase addChildInternal ContainerBase java ERROR start signalling System err org apache catalina core ContainerBase addChild ContainerBase java ERROR start signalling System err org apache catalina core StandardHost addChild StandardHost java ERROR start signalling System err org eclipse gemini web tomcat internal TomcatServletContainer startWebApplication TomcatServletContainer java ERROR start signalling System err org eclipse gemini web internal StandardWebApplication start StandardWebApplication java ERROR start signalling System err org eclipse virgo web core internal WebBundleLifecycleListener onStarted WebBundleLifecycleListener java ERROR start signalling System err org eclipse virgo kernel install artifact internal StandardArtifactStateMonitor onStarted StandardArtifactStateMonitor java ERROR start signalling System err org eclipse virgo kernel install artifact internal AbstractInstallArtifact asyncStartSucceeded AbstractInstallArtifact java ERROR start signalling System err org eclipse virgo kernel install artifact internal AbstractInstallArtifact access AbstractInstallArtifact java ERROR start signalling System err org eclipse virgo kernel install artifact internal AbstractInstallArtifact StateMonitorSignal signalSuccessfulCompletion AbstractInstallArtifact java ERROR start signalling System err org eclipse virgo kernel core internal BundleStartTracker BundleStartTracker java ERROR start signalling System err java util concurrent ThreadPoolExecutor Worker runTask ThreadPoolExecutor java ERROR start signalling System err java util concurrent ThreadPoolExecutor Worker ThreadPoolExecutor java ERROR start signalling System err java lang Thread Thread java ERROR start signalling System err Caused java lang IllegalArgumentException session config element limited occurrence ERROR start signalling System err org apache catalina startup SetSessionConfig WebRuleSet java ERROR start signalling System err org apache tomcat util digester Digester startElement Digester java ERROR start signalling System err ERROR start signalling System err Jun org apache catalina startup ContextConfig parseWebXml ERROR start signalling System err SEVERE Occurred column ERROR start signalling System err Jun org apache tomcat util digester Digester startElement ERROR start signalling System err SEVERE event threw exception ERROR start signalling System err java lang IllegalArgumentException session config element limited occurrence ERROR start signalling System err org apache catalina startup SetSessionConfig WebRuleSet java ERROR start signalling System err org apache tomcat util digester Digester startElement Digester java ERROR start signalling System err sun org apache xerces internal parsers AbstractSAXParser startElement AbstractSAXParser java ERROR start signalling System err sun org apache xerces internal impl XMLDocumentFragmentScannerImpl scanStartElement XMLDocumentFragmentScannerImpl java ERROR start signalling System err sun org apache xerces internal impl XMLDocumentFragmentScannerImpl FragmentContentDriver XMLDocumentFragmentScannerImpl java ERROR start signalling System err sun org apache xerces internal impl XMLDocumentScannerImpl XMLDocumentScannerImpl java ERROR start signalling System err sun org apache xerces internal impl XMLDocumentFragmentScannerImpl scanDocument XMLDocumentFragmentScannerImpl java ERROR start signalling System err sun org apache xerces internal parsers XML Configuration parse XML Configuration java ERROR start signalling System err sun org apache xerces internal parsers XML Configuration parse XML Configuration java ERROR start signalling System err sun org apache xerces internal parsers XMLParser parse XMLParser java ERROR start signalling System err sun org apache xerces internal parsers AbstractSAXParser parse AbstractSAXParser java ERROR start signalling System err sun org apache xerces internal jaxp SAXParserImpl JAXPSAXParser parse SAXParserImpl java ERROR start signalling System err org apache tomcat util digester Digester parse Digester java ERROR start signalling System err org apache catalina startup ContextConfig parseWebXml ContextConfig java ERROR start signalling System err org apache catalina startup ContextConfig webConfig ContextConfig java ERROR start signalling System err org apache catalina startup ContextConfig configureStart ContextConfig java ERROR start signalling System err org apache catalina startup ContextConfig lifecycleEvent ContextConfig java ERROR start signalling System err org apache catalina util LifecycleSupport fireLifecycleEvent LifecycleSupport java ERROR start signalling System err org apache catalina util LifecycleBase fireLifecycleEvent LifecycleBase java ERROR start signalling System err org apache catalina core StandardContext startInternal StandardContext java ERROR start signalling System err org apache catalina util LifecycleBase start LifecycleBase java ERROR start signalling System err org apache catalina core ContainerBase addChildInternal ContainerBase java ERROR start signalling System err org apache catalina core ContainerBase addChild ContainerBase java ERROR start signalling System err org apache catalina core StandardHost addChild StandardHost java ERROR start signalling System err org eclipse gemini web tomcat internal TomcatServletContainer startWebApplication TomcatServletContainer java ERROR start signalling System err org eclipse gemini web internal StandardWebApplication start StandardWebApplication java ERROR start signalling System err org eclipse virgo web core internal WebBundleLifecycleListener onStarted WebBundleLifecycleListener java ERROR start signalling System err org eclipse virgo kernel install artifact internal StandardArtifactStateMonitor onStarted StandardArtifactStateMonitor java ERROR start signalling System err org eclipse virgo kernel install artifact internal AbstractInstallArtifact asyncStartSucceeded AbstractInstallArtifact java ERROR start signalling System err org eclipse virgo kernel install artifact internal AbstractInstallArtifact access AbstractInstallArtifact java ERROR start signalling System err org eclipse virgo kernel install artifact internal AbstractInstallArtifact StateMonitorSignal signalSuccessfulCompletion AbstractInstallArtifact java ERROR start signalling System err org eclipse virgo kernel core internal BundleStartTracker BundleStartTracker java ERROR start signalling System err java util concurrent ThreadPoolExecutor Worker runTask ThreadPoolExecutor java ERROR start signalling System err java util concurrent ThreadPoolExecutor Worker ThreadPoolExecutor java ERROR start signalling System err java lang Thread Thread java ERROR start signalling System err Jun org apache catalina startup ContextConfig parseWebXml ERROR start signalling System err SEVERE Parse error application web xml file file opt users hudsonbuild workspace virgo web server snapshot org eclipse virgo server smoketest target test expanded virgo tomcat server work org eclipse virgo kernel deployer staging global bundle org eclipse gemini web tomcat BUILD org eclipse gemini web tomcat BUILD jar conf web xml ERROR start signalling System err java lang IllegalArgumentException session config element limited occurrence ERROR start signalling System err org apache tomcat util digester Digester createSAXException Digester java ERROR start signalling System err org apache tomcat util digester Digester createSAXException Digester java ERROR start signalling System err org apache tomcat util digester Digester startElement Digester java ERROR start signalling System err sun org apache xerces internal parsers AbstractSAXParser startElement AbstractSAXParser java ERROR start signalling System err sun org apache xerces internal impl XMLDocumentFragmentScannerImpl scanStartElement XMLDocumentFragmentScannerImpl java ERROR start signalling System err sun org apache xerces internal impl XMLDocumentFragmentScannerImpl FragmentContentDriver XMLDocumentFragmentScannerImpl java ERROR start signalling System err sun org apache xerces internal impl XMLDocumentScannerImpl XMLDocumentScannerImpl java ERROR start signalling System err sun org apache xerces internal impl XMLDocumentFragmentScannerImpl scanDocument XMLDocumentFragmentScannerImpl java ERROR start signalling System err sun org apache xerces internal parsers XML Configuration parse XML Configuration java ERROR start signalling System err sun org apache xerces internal parsers XML Configuration parse XML Configuration java ERROR start signalling System err sun org apache xerces internal parsers XMLParser parse XMLParser java ERROR start signalling System err sun org apache xerces internal parsers AbstractSAXParser parse AbstractSAXParser java ERROR start signalling System err sun org apache xerces internal jaxp SAXParserImpl JAXPSAXParser parse SAXParserImpl java ERROR start signalling System err org apache tomcat util digester Digester parse Digester java ERROR start signalling System err org apache catalina startup ContextConfig parseWebXml ContextConfig java ERROR start signalling System err org apache catalina startup ContextConfig webConfig ContextConfig java ERROR start signalling System err org apache catalina startup ContextConfig configureStart ContextConfig java ERROR start signalling System err org apache catalina startup ContextConfig lifecycleEvent ContextConfig java ERROR start signalling System err org apache catalina util LifecycleSupport fireLifecycleEvent LifecycleSupport java ERROR start signalling System err org apache catalina util LifecycleBase fireLifecycleEvent LifecycleBase java ERROR start signalling System err org apache catalina core StandardContext startInternal StandardContext java ERROR start signalling System err org apache catalina util LifecycleBase start LifecycleBase java ERROR start signalling System err org apache catalina core ContainerBase addChildInternal ContainerBase java ERROR start signalling System err org apache catalina core ContainerBase addChild ContainerBase java ERROR start signalling System err org apache catalina core StandardHost addChild StandardHost java ERROR start signalling System err org eclipse gemini web tomcat internal TomcatServletContainer startWebApplication TomcatServletContainer java ERROR start signalling System err org eclipse gemini web internal StandardWebApplication start StandardWebApplication java ERROR start signalling System err org eclipse virgo web core internal WebBundleLifecycleListener onStarted WebBundleLifecycleListener java ERROR start signalling System err org eclipse virgo kernel install artifact internal StandardArtifactStateMonitor onStarted StandardArtifactStateMonitor java ERROR start signalling System err org eclipse virgo kernel install artifact internal AbstractInstallArtifact asyncStartSucceeded AbstractInstallArtifact java ERROR start signalling System err org eclipse virgo kernel install artifact internal AbstractInstallArtifact access AbstractInstallArtifact java ERROR start signalling System err org eclipse virgo kernel install artifact internal AbstractInstallArtifact StateMonitorSignal signalSuccessfulCompletion AbstractInstallArtifact java ERROR start signalling System err org eclipse virgo kernel core internal BundleStartTracker BundleStartTracker java ERROR start signalling System err java util concurrent ThreadPoolExecutor Worker runTask ThreadPoolExecutor java ERROR start signalling System err java util concurrent ThreadPoolExecutor Worker ThreadPoolExecutor java ERROR start signalling System err java lang Thread Thread java ERROR start signalling System err Caused java lang IllegalArgumentException session config element limited occurrence ERROR start signalling System err org apache catalina startup SetSessionConfig WebRuleSet java ERROR start signalling System err org apache tomcat util digester Digester startElement Digester java ERROR start signalling System err ERROR start signalling System err Jun org apache catalina startup ContextConfig parseWebXml ERROR start signalling System err SEVERE Occurred column ERROR start signalling System err Jun org apache catalina startup ContextConfig configureStart ERROR start signalling System err SEVERE Marking application unavailable previous error ERROR start signalling System err Jun org apache catalina startup ContextConfig configureStart ERROR start signalling System err SEVERE Marking application unavailable previous error ERROR start signalling System err Jun org apache catalina core StandardContext startInternal ERROR start signalling System err SEVERE Error getConfigured ERROR start signalling System err Jun org apache catalina core StandardContext startInternal ERROR start signalling System err SEVERE Context org eclipse virgo apps repository startup failed previous errors</t>
  </si>
  <si>
    <t>java lang IllegalArgumentException session config element limited occurrence Created attachment details logfile Exception started Tomcat hadn changed configuration java lang IllegalArgumentException session config element limited occurrence org apache catalina startup SetSessionConfig WebRuleSet java org apache tomcat util digester Digester startElement Digester java sun org apache xerces internal parsers AbstractSAXParser startElement AbstractSAXParser java sun org apache xerces internal impl XMLDocumentFragmentScannerImpl scanStartElement XMLDocumentFragmentScannerImpl java sun org apache xerces internal impl XMLDocumentFragmentScannerImpl FragmentContentDriver XMLDocumentFragmentScannerImpl java sun org apache xerces internal impl XMLDocumentScannerImpl XMLDocumentScannerImpl java sun org apache xerces internal impl XMLDocumentFragmentScannerImpl scanDocument XMLDocumentFragmentScannerImpl java sun org apache xerces internal parsers XML Configuration parse XML Configuration java sun org apache xerces internal parsers XML Configuration parse XML Configuration java sun org apache xerces internal parsers XMLParser parse XMLParser java sun org apache xerces internal parsers AbstractSAXParser parse AbstractSAXParser java sun org apache xerces internal jaxp SAXParserImpl JAXPSAXParser parse SAXParserImpl java org apache tomcat util digester Digester parse Digester java org apache catalina startup ContextConfig parseWebXml ContextConfig java org apache catalina startup ContextConfig webConfig ContextConfig java org apache catalina startup ContextConfig configureStart ContextConfig java org apache catalina startup ContextConfig lifecycleEvent ContextConfig java org apache catalina util LifecycleSupport fireLifecycleEvent LifecycleSupport java org apache catalina util LifecycleBase fireLifecycleEvent LifecycleBase java org apache catalina core StandardContext startInternal StandardContext java org apache catalina util LifecycleBase start LifecycleBase java org apache catalina core ContainerBase addChildInternal ContainerBase java org apache catalina core ContainerBase addChild ContainerBase java org apache catalina core StandardHost addChild StandardHost java org apache catalina startup HostConfig deployWAR HostConfig java org apache catalina startup HostConfig deployWARs HostConfig java org apache catalina startup HostConfig deployApps HostConfig java org apache catalina startup HostConfig start HostConfig java org apache catalina startup HostConfig lifecycleEvent HostConfig java org apache catalina util LifecycleSupport fireLifecycleEvent LifecycleSupport java org apache catalina util LifecycleBase fireLifecycleEvent LifecycleBase java org apache catalina util LifecycleBase setStateInternal LifecycleBase java org apache catalina util LifecycleBase setState LifecycleBase java org apache catalina core ContainerBase startInternal ContainerBase java org apache catalina core StandardHost startInternal StandardHost java org apache catalina util LifecycleBase start LifecycleBase java org apache catalina core ContainerBase startInternal ContainerBase java org apache catalina core StandardEngine startInternal StandardEngine java org apache catalina util LifecycleBase start LifecycleBase java org apache catalina core StandardService startInternal StandardService java org apache catalina util LifecycleBase start LifecycleBase java org apache catalina core StandardServer startInternal StandardServer java org apache catalina util LifecycleBase start LifecycleBase java org apache catalina startup Catalina start Catalina java sun reflect NativeMethodAccessorImpl invoke Method sun reflect NativeMethodAccessorImpl invoke NativeMethodAccessorImpl java sun reflect DelegatingMethodAccessorImpl invoke DelegatingMethodAccessorImpl java java lang reflect Method invoke Method java org apache catalina startup Bootstrap start Bootstrap java org apache catalina startup Bootstrap main Bootstrap java exception occurs applications session config login config web xml reverted code revision exception</t>
  </si>
  <si>
    <t>ServletRequestListener fails access request parameters Expect Header Created attachment details Acknowledge request listeners called wrote ServletRequestListener access Request Parameter requestInitialized sre getServletRequest getParameter works fine POST Requests send Expect HTTP Header Listener hangs waiting Request Body stacktrace http pastebin Request isn acknowledged body parameters isn send attached patch fixes acknowledging request listeners called patch applied works fine tests pass</t>
  </si>
  <si>
    <t>usage method start start thread StandardContext method Thread mistake lines Thread join called wait completion thread remove join rid thread runnable start thread</t>
  </si>
  <si>
    <t>Additional error checking required connector port attribute port packaged candidate release unreleased Tomcat service war deployed service takes lot time killed system stderr log paused folowing INFO Stopping ProtocolHandler http apr slow loop fill log lines juil org apache tomcat util net AprEndpoint stopInternal ATTENTION Acceptor thread http apr Acceptor failed unlock Forcing hard socket shutdown juil org apache tomcat util net AprEndpoint stopInternal ATTENTION Acceptor thread http apr Acceptor failed unlock Forcing hard socket shutdown juil org apache tomcat util net AprEndpoint stopInternal ATTENTION Acceptor thread http apr Acceptor failed unlock Forcing hard socket shutdown times killed issue</t>
  </si>
  <si>
    <t>Performance Issue retriving JAR files TLD file parsing Migrating Tomcat large performance hit noticed lots custom tags rendering time jumped order magnitude Profiling webapp Netbeans narrowed problem getJarFile method org apache jasper compiler ParseController Screenshots Profiler Hotspots Call Tree versions Tomcat http imgur ZmeWM URL path load JAR file changed Tomcat values output debugger Tomcat file svn PATH PROJECT server target snapshot WEB INF lib JAR jar Tomcat jndi localhost snapshot WEB INF lib JAR jar comparison getJarFile methods differences URL path contribute problem Tomcat org apache jasper compiler JarURLResource JarFile getJarFile IOException URL jarFileUrl URL jar jarUrl JarURLConnection conn JarURLConnection jarFileUrl openConnection conn setUseCaches conn connect conn getJarFile Tomcat org apache japser compiler ParserController JarFile getJarFile URL jarFileUrl IOException JarFile jarFile jarFileUrl JarURLConnection conn JarURLConnection jarFileUrl openConnection conn setUseCaches conn connect jarFile conn getJarFile jarFile</t>
  </si>
  <si>
    <t>parser problem EmptyList Collections emptyList list isEmpty JSP problem occurs didn occur older Tomcat versions user names div forEach test users isEmpty div msg noResults div div Stacktrace root java lang IllegalAccessException javax BeanELResolver access member java util Collections EmptyList modifiers sun reflect Reflection ensureMemberAccess Reflection java java lang reflect Method invoke Method java javax BeanELResolver invoke BeanELResolver java javax CompositeELResolver invoke CompositeELResolver java org apache parser AstValue getValue AstValue java org apache ValueExpressionImpl getValue ValueExpressionImpl java org apache jasper runtime PageContextImpl proprietaryEvaluate PageContextImpl java org apache jsp WEB dINF jsp externalUsers jsp jspx meth fif externalUsers jsp java org apache jsp WEB dINF jsp externalUsers jsp jspService externalUsers jsp java org apache jasper runtime HttpJspBase service HttpJspBase java javax servlet http HttpServlet service HttpServlet java org apache jasper servlet JspServletWrapper service JspServletWrapper java org apache jasper servlet JspServlet serviceJspFile JspServlet java org apache jasper servlet JspServlet service JspServlet java javax servlet http HttpServlet service HttpServlet java org apache catalina core ApplicationFilterChain internalDoFilter ApplicationFilterChain java org apache catalina core ApplicationFilterChain doFilter ApplicationFilterChain java org apache catalina core ApplicationDispatcher invoke ApplicationDispatcher java org apache catalina core ApplicationDispatcher processRequest ApplicationDispatcher java org apache catalina core ApplicationDispatcher doForward ApplicationDispatcher java org apache catalina core ApplicationDispatcher ApplicationDispatcher java org springframework web servlet view InternalResourceView renderMergedOutputModel InternalResourceView java org springframework web servlet view AbstractView render AbstractView java org springframework web servlet DispatcherServlet render DispatcherServlet java org springframework web servlet DispatcherServlet doDispatch DispatcherServlet java</t>
  </si>
  <si>
    <t>Newline http header field obscures Created attachment details Patch header InternalInputBuffer newlines http header field names Foo Val Bar Val Hup Val lead field MISSHup Hup Digging specs RFC field excluding CTLs SPACE CTL ASCII control character DEL field attached patch stops improvements agreement bug adding unit test TestInternalInputBuffer changing code disallows space ctrl character field</t>
  </si>
  <si>
    <t>Crash infinite loop files starting library tree Situation stray text file WEB INF classes directory named SurveyMain java backup autosaved source file eclipse helpfully deployed crash startup tomcat dev memory test dev org apache catalina startup ContextConfig java org apache catalina startup ContextConfig java revision org apache catalina startup ContextConfig java working copy dirs hasMoreElements String dir dirs nextElement URL dirUrl URL url toString dir System err println Processing url toString dir processAnnotationsJndi dirUrl fragment Printed tons lines?? startup?? crashed before?? java lang OutOfMemoryError Java heap space java util Arrays copyOfRange Arrays java java lang String init String java java lang StringBuilder toString StringBuilder java java UnixFileSystem resolve UnixFileSystem java java File init File java org apache naming resources FileDirContext list FileDirContext java org apache naming resources FileDirContext list FileDirContext java org apache naming resources ProxyDirContext list ProxyDirContext java org apache naming resources DirContextURLConnection list DirContextURLConnection java org apache catalina startup ContextConfig processAnnotationsJndi ContextConfig java org apache catalina startup ContextConfig processAnnotationsJndi ContextConfig java org apache catalina startup ContextConfig processAnnotationsJndi ContextConfig java org apache catalina startup ContextConfig processAnnotationsJndi ContextConfig java org apache catalina startup ContextConfig processAnnotationsJndi ContextConfig java org apache catalina startup ContextConfig processAnnotationsJndi ContextConfig java org apache catalina startup ContextConfig processAnnotationsJndi ContextConfig java org apache catalina startup ContextConfig processAnnotationsJndi ContextConfig java org apache catalina startup ContextConfig processAnnotationsJndi ContextConfig java org apache catalina startup ContextConfig processAnnotationsJndi ContextConfig java org apache catalina startup ContextConfig processAnnotationsJndi ContextConfig java org apache catalina startup ContextConfig processAnnotationsJndi ContextConfig java org apache catalina startup ContextConfig processAnnotationsJndi ContextConfig java org apache catalina startup ContextConfig processAnnotationsJndi ContextConfig java org apache catalina startup ContextConfig processAnnotationsJndi ContextConfig java org apache catalina startup ContextConfig processAnnotationsJndi ContextConfig java org apache catalina startup ContextConfig processAnnotationsJndi ContextConfig java org apache catalina startup ContextConfig processAnnotationsJndi ContextConfig java org apache catalina startup ContextConfig processAnnotationsJndi ContextConfig java org apache catalina startup ContextConfig processAnnotationsJndi ContextConfig java org apache catalina startup ContextConfig processAnnotationsJndi ContextConfig java org apache catalina startup ContextConfig processAnnotationsJndi ContextConfig java org apache catalina startup ContextConfig processAnnotationsJndi ContextConfig java problem URL generated file interprets fragment path Quick patch java org apache catalina startup ContextConfig java java org apache catalina startup ContextConfig java revision java org apache catalina startup ContextConfig java working copy Enumeration String dirs dcUrlConn list dirs hasMoreElements String dir dirs nextElement dir startsWith URL dirUrl URL url toString dir System err println Processing dirUrl toString processAnnotationsJndi dirUrl fragment</t>
  </si>
  <si>
    <t>java lang IllegalStateException Calling asyncComplete webapps examples WEB INF classes async Async java log file logs localhost log java lang IllegalStateException Calling asyncComplete valid request Async DISPATCHED org apache coyote AsyncStateMachine asyncComplete AsyncStateMachine java org apache coyote http Http Processor actionInternal Http Processor java org apache coyote http AbstractHttp Processor action AbstractHttp Processor java org apache coyote Request action Request java org apache catalina core AsyncContextImpl complete AsyncContextImpl java async Async service Async java javax servlet http HttpServlet service HttpServlet java org apache catalina core ApplicationFilterChain internalDoFilter ApplicationFilterChain java org apache catalina core ApplicationFilterChain doFilter ApplicationFilterChain java org apache catalina core ApplicationDispatcher invoke ApplicationDispatcher java org apache catalina core ApplicationDispatcher doInclude ApplicationDispatcher java org apache catalina core ApplicationDispatcher include ApplicationDispatcher java org apache catalina core AsyncContextImpl AsyncContextImpl java org apache catalina core AsyncContextImpl doInternalDispatch AsyncContextImpl java org apache catalina core StandardWrapperValve invoke StandardWrapperValve java org apache catalina core StandardContextValve invoke StandardContextValve java org apache catalina authenticator AuthenticatorBase invoke AuthenticatorBase java org apache catalina core StandardHostValve invoke StandardHostValve java org apache catalina valves ErrorReportValve invoke ErrorReportValve java org apache catalina valves AccessLogValve invoke AccessLogValve java org apache catalina core StandardEngineValve invoke StandardEngineValve java org apache catalina connector CoyoteAdapter asyncDispatch CoyoteAdapter java org apache coyote http AbstractHttp Processor asyncDispatch AbstractHttp Processor java org apache coyote AbstractProtocol AbstractConnectionHandler process AbstractProtocol java org apache tomcat util net JIoEndpoint SocketProcessor JIoEndpoint java java util concurrent ThreadPoolExecutor Worker runTask ThreadPoolExecutor java java util concurrent ThreadPoolExecutor Worker ThreadPoolExecutor java java lang Thread Thread java</t>
  </si>
  <si>
    <t>Bad Connector protocol NullPointerException Executor configuration NPE thrown setExecutor calls con getProtocolHandler getClass protocol handler nice report bad configuration suffering NPE server xml Executor tomcatThreadPool namePrefix catalina exec maxThreads minSpareThreads Connector port redirectPort protocol HTTP secure scheme https proxyPort URIEncoding UTF executor tomcatThreadPool catalina Aug org apache catalina connector Connector init SEVERE Protocol handler instantiation failed Aug org apache tomcat util digester Digester startElement SEVERE event threw exception java lang NullPointerException org apache catalina startup ConnectorCreateRule setExecutor ConnectorCreateRule java org apache catalina startup ConnectorCreateRule ConnectorCreateRule java org apache tomcat util digester Digester startElement Digester java sun org apache xerces internal parsers AbstractSAXParser startElement AbstractSAXParser java sun org apache xerces internal parsers AbstractXMLDocumentParser emptyElement AbstractXMLDocumentParser java sun org apache xerces internal impl XMLDocumentFragmentScannerImpl scanStartElement XMLDocumentFragmentScannerImpl java sun org apache xerces internal impl XMLDocumentFragmentScannerImpl FragmentContentDriver XMLDocumentFragmentScannerImpl java sun org apache xerces internal impl XMLDocumentScannerImpl XMLDocumentScannerImpl java sun org apache xerces internal impl XMLDocumentFragmentScannerImpl scanDocument XMLDocumentFragmentScannerImpl java sun org apache xerces internal parsers XML Configuration parse XML Configuration java sun org apache xerces internal parsers XML Configuration parse XML Configuration java sun org apache xerces internal parsers XMLParser parse XMLParser java sun org apache xerces internal parsers AbstractSAXParser parse AbstractSAXParser java sun org apache xerces internal jaxp SAXParserImpl JAXPSAXParser parse SAXParserImpl java org apache tomcat util digester Digester parse Digester java org apache catalina startup Catalina load Catalina java org apache catalina startup Catalina load Catalina java sun reflect NativeMethodAccessorImpl invoke Method sun reflect NativeMethodAccessorImpl invoke NativeMethodAccessorImpl java sun reflect DelegatingMethodAccessorImpl invoke DelegatingMethodAccessorImpl java java lang reflect Method invoke Method java org apache catalina startup Bootstrap load Bootstrap java org apache catalina startup Bootstrap main Bootstrap java Aug org apache catalina startup Catalina load WARNING Catalina start conf server xml Error Aug org apache catalina connector Connector init SEVERE Protocol handler instantiation failed Aug org apache tomcat util digester Digester startElement SEVERE event threw exception java lang NullPointerException org apache catalina startup ConnectorCreateRule setExecutor ConnectorCreateRule java org apache catalina startup ConnectorCreateRule ConnectorCreateRule java org apache tomcat util digester Digester startElement Digester java sun org apache xerces internal parsers AbstractSAXParser startElement AbstractSAXParser java sun org apache xerces internal parsers AbstractXMLDocumentParser emptyElement AbstractXMLDocumentParser java sun org apache xerces internal impl XMLDocumentFragmentScannerImpl scanStartElement XMLDocumentFragmentScannerImpl java sun org apache xerces internal impl XMLDocumentFragmentScannerImpl FragmentContentDriver XMLDocumentFragmentScannerImpl java sun org apache xerces internal impl XMLDocumentScannerImpl XMLDocumentScannerImpl java sun org apache xerces internal impl XMLDocumentFragmentScannerImpl scanDocument XMLDocumentFragmentScannerImpl java sun org apache xerces internal parsers XML Configuration parse XML Configuration java sun org apache xerces internal parsers XML Configuration parse XML Configuration java sun org apache xerces internal parsers XMLParser parse XMLParser java sun org apache xerces internal parsers AbstractSAXParser parse AbstractSAXParser java sun org apache xerces internal jaxp SAXParserImpl JAXPSAXParser parse SAXParserImpl java org apache tomcat util digester Digester parse Digester java org apache catalina startup Catalina load Catalina java org apache catalina startup Catalina start Catalina java sun reflect NativeMethodAccessorImpl invoke Method sun reflect NativeMethodAccessorImpl invoke NativeMethodAccessorImpl java sun reflect DelegatingMethodAccessorImpl invoke DelegatingMethodAccessorImpl java java lang reflect Method invoke Method java org apache catalina startup Bootstrap start Bootstrap java org apache catalina startup Bootstrap main Bootstrap java Aug org apache catalina startup Catalina load WARNING Catalina start conf server xml Error Aug org apache catalina startup Catalina start SEVERE start server Server instance configured</t>
  </si>
  <si>
    <t>java lang NoSuchMethodException thrown starting tomcat security enabled tracking mode web xml starting application security enabled exception web xml session config tracking mode COOKIE tracking mode session config remove tracking mode element don exception Mike HostConfig Error deploying configuration descriptor stack pet store xml java lang RuntimeException org apache catalina core ApplicationContext setSessionTrackingModes java util EnumSet org apache catalina core ApplicationContextFacade doPrivileged ApplicationContextFacade java org apache catalina core ApplicationContextFacade setSessionTrackingModes ApplicationContextFacade java org apache catalina deploy WebXml configureContext WebXml java org apache catalina startup ContextConfig webConfig ContextConfig java org apache catalina startup ContextConfig configureStart ContextConfig java org apache catalina startup ContextConfig lifecycleEvent ContextConfig java org apache catalina util LifecycleSupport fireLifecycleEvent LifecycleSupport java org apache catalina util LifecycleBase fireLifecycleEvent LifecycleBase java org apache catalina core StandardContext startInternal StandardContext java org apache catalina util LifecycleBase start LifecycleBase java org apache catalina core ContainerBase addChildInternal ContainerBase java org apache catalina core ContainerBase access ContainerBase java org apache catalina core ContainerBase PrivilegedAddChild ContainerBase java org apache catalina core ContainerBase PrivilegedAddChild ContainerBase java java security AccessController doPrivileged Method org apache catalina core ContainerBase addChild ContainerBase java org apache catalina core StandardHost addChild StandardHost java org apache catalina startup HostConfig deployDescriptor HostConfig java org apache catalina startup HostConfig deployDescriptors HostConfig java org apache catalina startup HostConfig deployApps HostConfig java org apache catalina startup HostConfig start HostConfig java org apache catalina startup HostConfig lifecycleEvent HostConfig java org apache catalina util LifecycleSupport fireLifecycleEvent LifecycleSupport java org apache catalina util LifecycleBase fireLifecycleEvent LifecycleBase java org apache catalina util LifecycleBase setStateInternal LifecycleBase java org apache catalina util LifecycleBase setState LifecycleBase java org apache catalina core ContainerBase startInternal ContainerBase java org apache catalina core StandardHost startInternal StandardHost java org apache catalina util LifecycleBase start LifecycleBase java org apache catalina core ContainerBase startInternal ContainerBase java org apache catalina core StandardEngine startInternal StandardEngine java org apache catalina util LifecycleBase start LifecycleBase java org apache catalina core StandardService startInternal StandardService java org apache catalina util LifecycleBase start LifecycleBase java org apache catalina core StandardServer startInternal StandardServer java org apache catalina util LifecycleBase start LifecycleBase java org apache catalina startup Catalina start Catalina java sun reflect NativeMethodAccessorImpl invoke Method sun reflect NativeMethodAccessorImpl invoke NativeMethodAccessorImpl java sun reflect DelegatingMethodAccessorImpl invoke DelegatingMethodAccessorImpl java java lang reflect Method invoke Method java org apache catalina startup Bootstrap start Bootstrap java org apache catalina startup Bootstrap main Bootstrap java Caused java lang NoSuchMethodException org apache catalina core ApplicationContext setSessionTrackingModes java util EnumSet java lang getMethod java org apache catalina core ApplicationContextFacade invokeMethod ApplicationContextFacade java org apache catalina core ApplicationContextFacade doPrivileged ApplicationContextFacade java</t>
  </si>
  <si>
    <t>request getRemoteAddr returning address previous request request getRemoteAddr returning address previous request compared address returned getRemoteHost headers getRemoteAddr getRemoteAddr returning wrong address pooled request objects sees previous remote problem doesn occur time heavily relying getRemoteAddr verify remote client authentication fixed DEBUG yjava tomcat valves YahooConnectionValve THREADID YahooConnectionValve invoked DEBUG yjava tomcat valves YahooConnectionValve THREADID YahooConnectionValve request getInfo org apache coyote catalina CoyoteRequest DEBUG yjava tomcat valves YahooConnectionValve THREADID YahooConnectionValve request getRemoteAddr DEBUG yjava tomcat valves YahooConnectionValve THREADID YahooConnectionValve request getRemoteHost web mail yahoo nslookup web mail yahoo Server Address web mail yahoo Address DEBUG yjava tomcat valves YahooConnectionValve THREADID YahooConnectionValve request getRequestedSessionId DEBUG yjava tomcat valves YahooConnectionValve THREADID YahooConnectionValve request getHeader accept host mail vip yahoo content type application ypy yahoo app yahoo mail acl yca lsg prod content length DEBUG yjava filter address RemoteIPTranslator THREADID remote address port</t>
  </si>
  <si>
    <t>NPE comet processing shutting Tomcat hit testing Configure Tomcat NIO connector Start Tomcat open Comet chat http localhost examples jsp chat jsp Type Nickname press button start chat chat log frame chat log active Browser loaded shut Tomcat Observe NPE logs org apache coyote AbstractProtocol INFO Stopping ProtocolHandler http nio org apache catalina connector CoyoteAdapter event SEVERE java lang NullPointerException org apache catalina core StandardWrapperValve event StandardWrapperValve java org apache catalina core StandardContextValve event StandardContextValve java org apache catalina valves ValveBase event ValveBase java org apache catalina core StandardHostValve event StandardHostValve java org apache catalina valves ValveBase event ValveBase java org apache catalina valves ValveBase event ValveBase java org apache catalina core StandardEngineValve event StandardEngineValve java org apache catalina connector CoyoteAdapter event CoyoteAdapter java org apache coyote http Http NioProcessor event Http NioProcessor java org apache coyote AbstractProtocol AbstractConnectionHandler process AbstractProtocol org apache tomcat util net NioEndpoint SocketProcessor NioEndpoint java org apache tomcat util net NioEndpoint processSocket NioEndpoint java org apache tomcat util net NioEndpoint Poller cancelledKey NioEndpoint java org apache tomcat util net NioEndpoint Poller processKey NioEndpoint java org apache tomcat util net NioEndpoint Poller timeout NioEndpoint java org apache tomcat util net NioEndpoint Poller NioEndpoint java java lang Thread Thread java org apache coyote AbstractProtocol INFO Stopping ProtocolHandler ajp bio</t>
  </si>
  <si>
    <t>IllegalStateException CompressionFilter Tomcat Created attachment details Simple test recreate CompressionFilter causing IllegalStateException Tomcat jdk Solaris mod ajp Apache logged exception sendRedirect jsp CompressionFilter enabled occur attached gzipped tar file simple test reproduces problem test jsp sendRedirect test jsp included source code CompressionFilter simple web xml file filter entry Hitting test jsp logs exception SEVERE Servlet service servlet jsp context path threw exception java lang IllegalStateException getWriter called response root java lang IllegalStateException getWriter called response org apache catalina connector Response getOutputStream Response java org apache catalina connector ResponseFacade getOutputStream ResponseFacade java tirerack filters CompressionResponseStream init CompressionResponseStream java tirerack filters CompressionServletResponseWrapper createOutputStream CompressionServletResponseWrapper java tirerack filters CompressionServletResponseWrapper getWriter CompressionServletResponseWrapper java org apache jasper runtime JspWriterImpl initOut JspWriterImpl java org apache jasper runtime JspWriterImpl flushBuffer JspWriterImpl java org apache jasper runtime PageContextImpl release PageContextImpl java org apache jasper runtime JspFactoryImpl internalReleasePageContext JspFactoryImpl java org apache jasper runtime JspFactoryImpl releasePageContext JspFactoryImpl java org apache jsp test jsp jspService test jsp java org apache jasper runtime HttpJspBase service HttpJspBase java javax servlet http HttpServlet service HttpServlet java org apache jasper servlet JspServletWrapper service JspServletWrapper java org apache jasper servlet JspServlet serviceJspFile JspServlet java org apache jasper servlet JspServlet service JspServlet java javax servlet http HttpServlet service HttpServlet java org apache catalina core ApplicationFilterChain internalDoFilter ApplicationFilterChain java org apache catalina core ApplicationFilterChain doFilter ApplicationFilterChain java tirerack filters CompressionFilter doFilter CompressionFilter java org apache catalina core ApplicationFilterChain internalDoFilter ApplicationFilterChain java org apache catalina core ApplicationFilterChain doFilter ApplicationFilterChain java org apache catalina core StandardWrapperValve invoke StandardWrapperValve java org apache catalina core StandardContextValve invoke StandardContextValve java org apache catalina authenticator AuthenticatorBase invoke AuthenticatorBase java org apache catalina core StandardHostValve invoke StandardHostValve java org apache catalina valves ErrorReportValve invoke ErrorReportValve java org apache catalina valves AccessLogValve invoke AccessLogValve java org apache catalina core StandardEngineValve invoke StandardEngineValve java org apache catalina connector CoyoteAdapter service CoyoteAdapter java org apache coyote ajp AjpProcessor process AjpProcessor java org apache coyote AbstractProtocol AbstractConnectionHandler process AbstractProtocol java org apache tomcat util net JIoEndpoint SocketProcessor JIoEndpoint java java util concurrent ThreadPoolExecutor Worker runTask ThreadPoolExecutor java java util concurrent ThreadPoolExecutor Worker ThreadPoolExecutor java java lang Thread Thread java</t>
  </si>
  <si>
    <t>sendRedirect support protocol relative URLs URL protocol relative URL server foo bar kala html server relative foo bar kala html org apache catalina connector Response java breaks protocol relative URLs toAbsolute String expects server relative toAbsolute adds protocol server port URL URLs http foo server foo bar kala html correct http server foo bar kala html</t>
  </si>
  <si>
    <t>Global error handled Servlet global error error location error jsp location error handled Tomcat Glassfish works fine</t>
  </si>
  <si>
    <t>ServletContext getResource path doesn accept WAR packaged webapp getServletContext getResource mydata mydata myfile txt URL getServletContext getResource mydata myfile txt returns folder based webapp working Tomcat Bug WARDirContext java regression</t>
  </si>
  <si>
    <t>Add drop additional clarification doc delegate setting WebappClassLoader Created attachment details javadoc tweaks WebappClassLoader full description delegate flag member programmers setDelegate function enlightenment IMPLEMENTATION NOTE top mention existence delegate flag patch harder misunderstand term delegate bit ambiguity</t>
  </si>
  <si>
    <t>synchonization issues dead lock realm presented configuration Problem Tomcat startup freezes INFO Deploying web application directory Nuances errors displayed logs tomcat process shutted shutdown script http request port wait multi host configuration setup works previous build including lib jar files tomcat replaced lib jar files tomcat works fine asap fill free contact details mail</t>
  </si>
  <si>
    <t>Update Servlet Rev list http jcp org aboutJava communityprocess maintenance jsr servlet reva html checked</t>
  </si>
  <si>
    <t>load listeners declared blank spaces tld file Created attachment details debugging tomcat source load listeners declared blank spaces tld file Removing blank spaces application</t>
  </si>
  <si>
    <t>AntCompiler problems whitespace pathname Overview Bug opened Linux Windows detailed environments fails compile JSP compiler AntCompiler whitespace absolute pathname dir fail absolute pathname dir URI compatible characters tested whitespace Configuring logging properties AntCompiler set level FINEST logs whitespace translated javac task fails errors javax servlet exist tests AntCompiler tomcat installed directory absolute pathname whitespace compilation AntCompiler tomcat installed directory absolute pathname whitespace compilation fails JDTCompiler compilation whitespace tested environments steps reproduce History ice advice mailing list googled deployment CGI Mode executable full path spaces work https issues apache org bugzilla bug cgi Tomcat fails start linux CATALINA space https issues apache org bugzilla bug cgi java endorsed dirs JSP compilation forked comment https issues apache org bugzilla bug cgi spaces Note Windows installation wizard deploys Program Files Apache Software Foundation spaces Background JDTCompiler huge JSP fails compile JDTCompiler unresolved compilation error delete code JSP compiles resolve problem specific JSP boundary compiles compile suppressSmap development afford deploy application production server compiler randomly fail JSP Previous version application compiled Sun Oracle JDK prefer change compiler brand Build Platform Test environment Linux bits Ubuntu LTS tomcat Files ant jar ant launcher jar ant copied tomcat lib dir File tools jar copied JDK tomcat lib dir javac version returns javac java version returns java version Java Runtime Environment build Java HotSpot Client build mixed mode sharing Test environment Windows bits tomcat Files ant jar ant launcher jar ant copied tomcat lib dir File tools jar copied JDK tomcat lib dir javac exe version returns javac java exe version returns java version Java Runtime Environment build Java HotSpot Bit Server build mixed mode Note Windows Steps reproduce test Extract apache tomcat tar DIR Depending test DIR absolute pathname space Download apache ant bin tar Extract temp directory Copy apache ant lib ant jar apache ant lib ant launcher jar DIR lib Forget ant extracted directory deleted Copy JDK lib tools jar DIR lib mandatory fork Update original web xml starting servlet servlet jsp servlet servlet org apache jasper servlet JspServlet servlet init param param fork param param param failure init param init param param xpoweredBy param param param init param init param param compiler param param javac param JDK init param init param param suppressSmap param param param init param load startup load startup servlet Delete DIR work previous compilation tomcat startup startup bat running Windows http localhost DIR absolute pathname space fails works Actual tests Env DIR mnt DSK tmp FAILS Env DIR mnt DSK tmp apache tomcat WORKS Env DIR Users ekp Desktop Work apache tomcat FAILS Env DIR apache tomcat WORKS Expected compile JSP absolute pathname dir space suppose URI compatible character disturbing Windows installer deploys Program Files Apache Software Foundation spaces Excerpts log file FAIL environment translation FIN fine FIN finer finest GRAVE failure janv org apache jasper compiler JspRuntimeContext initClassPath janv org apache jasper compiler AntCompiler generateClass janv org apache jasper compiler AntCompiler generateClass GRAVE Javac exception Compile failed compiler error output details org apache tools ant taskdefs Javac compile Javac java org apache tools ant taskdefs Javac execute Javac java org apache jasper compiler AntCompiler generateClass AntCompiler java janv org apache jasper compiler AntCompiler generateClass GRAVE Environment Compile javaFileName mnt DSK tmp work Catalina localhost org apache jsp jsp java mnt DSK tmp bin bootstrap jar mnt DSK tmp bin tomcat juli jar mnt DSK tmp work Catalina localhost mnt DSK tmp lib mnt DSK tmp lib tools jar mnt DSK tmp lib tomcat dbcp jar mnt DSK tmp lib tomcat jdbc jar mnt DSK tmp lib jasper jar Excerpts log file WORK environment janv org apache jasper compiler JspRuntimeContext initClassPath janv org apache jasper compiler AntCompiler generateClass janv org apache jasper compiler AntCompiler generateClass FIN Compiled mnt DSK tmp apache tomcat work Catalina localhost org apache jsp jsp java</t>
  </si>
  <si>
    <t>Improve client certificate authentication</t>
  </si>
  <si>
    <t>Exception SEVERE Error finishing response java lang ArrayIndexOutOfBoundsException java lang System arraycopy Method org apache coyote http AbstractOutputBuffer write AbstractOutputBuffer java org apache coyote http AbstractOutputBuffer sendStatus AbstractOutputBuffer java org apache coyote http AbstractHttp Processor prepareResponse AbstractHttp Processor java org apache coyote http AbstractHttp Processor action AbstractHttp Processor java org apache coyote Response action Response java org apache coyote http AbstractOutputBuffer endRequest AbstractOutputBuffer java org apache coyote http InternalOutputBuffer endRequest InternalOutputBuffer java org apache coyote http AbstractHttp Processor endRequest AbstractHttp Processor java org apache coyote http AbstractHttp Processor process AbstractHttp Processor java org apache coyote AbstractProtocol AbstractConnectionHandler process AbstractProtocol java org apache tomcat util net JIoEndpoint SocketProcessor JIoEndpoint java java util concurrent ThreadPoolExecutor runWorker ThreadPoolExecutor java java util concurrent ThreadPoolExecutor Worker ThreadPoolExecutor java java lang Thread Thread java big application dont fact add cookie</t>
  </si>
  <si>
    <t>requests forwarded request attribute javax servlet path info assigned incorrect servlet spec values javax servlet request uri javax servlet context javax servlet servlet path javax servlet path info javax servlet query string set values servlet serviced current request Tomcat populating path info path info serviced request servlet serviced request assignments afflicted defects explicitly tested issue impossible correctly reconstruct original request URI piecemeal concatenating context servlet path path info query string path info path servlet concatenation produce invalid URI target creating click retry links impossible workaround code critical issue deviation servlet spec spells behavior attributes</t>
  </si>
  <si>
    <t>NPE authenticator realm resource defined Realm authenticate NPE thrown STR Start stock modify server xml Comment Resource GlobalNamingResources Comment Realm Engine Deploy manager app log java lang NullPointerException org apache catalina realm RealmBase authenticate RealmBase java org apache catalina authenticator BasicAuthenticator authenticate BasicAuthenticator java org apache catalina authenticator AuthenticatorBase invoke AuthenticatorBase java org apache catalina valves ErrorReportValve invoke ErrorReportValve java org apache catalina connector CoyoteAdapter service CoyoteAdapter java org apache coyote http AbstractHttp Processor process AbstractHttp Processor java org apache coyote AbstractProtocol AbstractConnectionHandler process AbstractProtocol java org apache tomcat util net NioEndpoint SocketProcessor NioEndpoint java java util concurrent ThreadPoolExecutor Worker runTask ThreadPoolExecutor java java util concurrent ThreadPoolExecutor Worker ThreadPoolExecutor java java lang Thread Thread java pathological setup nice decent error message NPE</t>
  </si>
  <si>
    <t>Automatically shut versions parallel deployment parallel deployment older version application sessions shut automatically release tomcat JVM resources Christopher Schultz suggested approaches Tomcat user list Modify parallel deployment code register MBean NotificationListener filters events expiring session notifications outgoing webapp listener receives notification check current session count suppose filter step session count start thread stops outgoing webapp registers listener Install SessionEventListener counts sessions count JMX suppose equal starts thread Install Timer thread polls intervals minute sessions dead starts thread idea cleanest Tomcat fire MBean events session count changing</t>
  </si>
  <si>
    <t>Incomplete error message lookup resource bound naming Created attachment details Patch proposal servlet specifies Resource field level attached sample application request servlet Tomcat inject resource instantiate servlet resource ISE returned response code error message returned error full composite Tomcat lookup context incorrect png user understand resource problem context propose patch attached screenshot correct png corrected error message attached advance Violeta Georgieva</t>
  </si>
  <si>
    <t>WebSocket implementation issue wrapped requests Originally reported Atmosphere https github Atmosphere atmosphere issues WebSocketServlet request hasn wrapped RequestFacade wrapped cycle find original request</t>
  </si>
  <si>
    <t>download file size NIO connector tomcat version configuration download tomcat application java script file size downloaded client connector NIO days issue Tomcat upgraded latest Tomcat version started problem file downloaded connection broken middle fiddler happening message ?쏞ontent Length mismatch Response Header bytes server bytes connector issues works fine reproduce created sample application follow steps Clean browser cash Deploy TestNIOConnector app tomcat server xml change connect NIO Connector port protocol org apache coyote http Http NioProtocol maxThreads connectionTimeout acceptCount compression acceptorThreadCount redirectPort Start service access file URL http localhost TestNIOConnector apidocs</t>
  </si>
  <si>
    <t>IllegalStateException zip file closed resource webfragment jar JreMemoryLeakPreventionListener removed Created attachment details icontest war issue reported thread users http markmail org thread fimchl vyl http marc info reproduce issue current trunk steps Remove JreMemoryLeakPreventionListener server xml Deploy attached war file icontest war WEB INF lib icon jar copies Tomcat icon Start Tomcat access URL http localhost icontest favicon ico Expected behaviour icon displayed Actual behaviour SEVERE http bio exec org apache coyote http AbstractHttp Processor process Error processing request java lang IllegalStateException zip file closed java util jar JarFile getMetaInfEntryNames Method java util jar JarFile maybeInstantiateVerifier JarFile java java util jar JarFile getInputStream JarFile java org apache naming resources WARDirContext WARResource streamContent WARDirContext java org apache naming resources ProxyDirContext cacheLoad ProxyDirContext java org apache naming resources ProxyDirContext cacheLookup ProxyDirContext java org apache naming resources ProxyDirContext lookup ProxyDirContext java org apache tomcat util http mapper Mapper internalMapWrapper Mapper java org apache tomcat util http mapper Mapper internalMap Mapper java org apache tomcat util http mapper Mapper map Mapper java org apache catalina connector CoyoteAdapter postParseRequest CoyoteAdapter java org apache catalina connector CoyoteAdapter service CoyoteAdapter java org apache coyote http AbstractHttp Processor process AbstractHttp Processor java org apache coyote AbstractProtocol AbstractConnectionHandler process AbstractProtocol java org apache coyote http Http Protocol Http ConnectionHandler process Http Protocol java org apache tomcat util net JIoEndpoint SocketProcessor JIoEndpoint java java util concurrent ThreadPoolExecutor Worker runTask ThreadPoolExecutor java java util concurrent ThreadPoolExecutor Worker ThreadPoolExecutor java java lang Thread Thread java</t>
  </si>
  <si>
    <t>custom error mapping Manager maxActiveSessions exceeded Tomcat ManagerBase IllegalStateException thrown configured maxActiveSessions attribute exceeded customized error handling configuration web xml discussion http markmail org thread xqjgdhf gjrzjz reproduced sample application http localhost examples jsp security jsp set maxActiveSession catalina base conf context xml configuration error exception type org apache catalina session MaxActiveSessionsExceededException exception type location maxSessions html location error</t>
  </si>
  <si>
    <t>getLastModified compilation context returns negative number Created attachment details full stacktrace Jasper Compiler issue compiling JSPs contained folder test jsp charachter org apache jasper JspCompilationContext getLastModified method returns time java lang IllegalArgumentException Negative time java File setLastModified File java org apache jasper compiler Compiler compile Compiler java org apache jasper compiler Compiler compile Compiler java org apache jasper compiler Compiler compile Compiler java org apache jasper JspCompilationContext compile JspCompilationContext java org apache jasper servlet JspServletWrapper service JspServletWrapper java org apache jasper servlet JspServlet serviceJspFile JspServlet java org apache jasper servlet JspServlet service JspServlet java javax servlet http HttpServlet service HttpServlet java net ehcache constructs web filter GzipFilter doFilter GzipFilter java net ehcache constructs web filter Filter doFilter Filter java org springframework web filter CharacterEncodingFilter doFilterInternal CharacterEncodingFilter java org springframework web filter OncePerRequestFilter doFilter OncePerRequestFilter java details suspected URIEncoding utf Connector removing configuration didn bug bug occurs developing machine Windows NTFS Apache Tomcat customer machine worked fine Linux Distribution Apache Tomcat URI Encoding http test jsp find attached full stack trace Etzlstorfer</t>
  </si>
  <si>
    <t>Running SecurityManager jsp returns blank accessed eproducible current reproduce Start catalina bat start security http localhost examples jsp security jsp Expected result Display login form Actual result Blank Access log Jun examples jsp security jsp HTTP response code count bytes stay refreshing problem persists visit starts work suspect preloaded http localhost examples</t>
  </si>
  <si>
    <t>jsp action resources IllegalStateException classic custom tag JSP java lang IllegalStateException getOutputStream called response Notes jsp classic custom tag BodyTagSupport dynamic resource fine redirect jsp response flushed jsp redirects resource exception trown test jsp language java contentType text html charset ISO pageEncoding ISO taglib prefix uri test jsp redirect html DOCTYPE html DTD HTML Transitional http org html loose dtd html head meta http equiv Content Type content text html charset ISO title Insert title title head body body html</t>
  </si>
  <si>
    <t>metadata complete servlet defined jsp working servlet defined servlet servlet VersionInfoServlet servlet jsp file WEB INF svnrevision jsp jsp file servlet mapped servlet mapping servlet VersionInfoServlet servlet url pattern svnrevision url pattern servlet mapping worked fine changed metadata complete receive INFO Marking servlet VersionInfoServlet unavailable lip org apache catalina core StandardWrapperValve invoke SEVERE Allocate exception servlet VersionInfoServlet javax servlet ServletException servlet servlet VersionInfoServlet org apache catalina core StandardWrapper loadServlet StandardWrapper java org apache catalina core StandardWrapper allocate StandardWrapper java org apache catalina core StandardWrapperValve invoke StandardWrapperValve java org apache catalina core StandardContextValve invoke StandardContextValve java org apache catalina core StandardHostValve invoke StandardHostValve java org apache catalina valves ErrorReportValve invoke ErrorReportValve java org apache catalina core StandardEngineValve invoke StandardEngineValve java org apache catalina connector CoyoteAdapter service CoyoteAdapter java org apache coyote ajp AjpNioProcessor process AjpNioProcessor java org apache coyote AbstractProtocol AbstractConnectionHandler process AbstractProtocol java org apache tomcat util net NioEndpoint SocketProcessor NioEndpoint java java util concurrent ThreadPoolExecutor runWorker ThreadPoolExecutor java java util concurrent ThreadPoolExecutor Worker ThreadPoolExecutor java java lang Thread Thread java</t>
  </si>
  <si>
    <t>sendRedirect doesn work dispatch AsyncContext call sendRedirect AsyncContext dispatch doesn redirect returns status code project demonstrating issue https github rstoyanchev dispatch test Build deploy source tomcat issue repro deployed application select Redirect scenario scenario involves Servlet RedirectA creates thread dispatches Servlet RedirectB turn redirects Servlet RedirectC forwards simple JSP JSP rendering blank log output processing ended ServletC details setup WebAppInitializer setupRedirectScenario ServletContext FWIW dispatch async thread scenario works modify creates servlet RedirectA ForwardingAsyncServlet DispatchingAsyncServlet issue marked resolved current issue tested</t>
  </si>
  <si>
    <t>Change webapp links Manager point appname appname column table lists Web Applications Tomcat Manager webapp links applications href examples examples link clicked browser navigates examples redirect examples change link point examples href examples examples changing link address text Path web application displayed column Manager commands additional</t>
  </si>
  <si>
    <t>DefaultServlet directory listings aliased directories work situation work Context add alias directory Enable directory listings DefaultServlet view directory listing alias directory conf context xml Context aliases files downloads Context conf web xml servlet servlet servlet servlet org apache catalina servlets DefaultServlet servlet init param param debug param param param init param init param param listings param param param init param load startup load startup servlet contents directory downloads daniel staff Sep apache tomcat zip URL works http localhost files apache tomcat zip URL work http localhost files URL work fails error SEVERE Servlet service servlet context path threw exception Error accessing resource root javax naming NameNotFoundException Resource files org apache naming resources FileDirContext list FileDirContext java org apache naming resources ProxyDirContext list ProxyDirContext java org apache catalina servlets DefaultServlet renderHtml DefaultServlet java org apache catalina servlets DefaultServlet render DefaultServlet java org apache catalina servlets DefaultServlet serveResource DefaultServlet java org apache catalina servlets DefaultServlet doGet DefaultServlet java javax servlet http HttpServlet service HttpServlet java javax servlet http HttpServlet service HttpServlet java org apache catalina core ApplicationFilterChain internalDoFilter ApplicationFilterChain java org apache catalina core ApplicationFilterChain doFilter ApplicationFilterChain java org apache catalina core StandardWrapperValve invoke StandardWrapperValve java org apache catalina core StandardContextValve invoke StandardContextValve java org apache catalina authenticator AuthenticatorBase invoke AuthenticatorBase java org apache catalina core StandardHostValve invoke StandardHostValve java org apache catalina valves ErrorReportValve invoke ErrorReportValve java org apache catalina valves AccessLogValve invoke AccessLogValve java org apache catalina core StandardEngineValve invoke StandardEngineValve java org apache catalina connector CoyoteAdapter service CoyoteAdapter java org apache coyote http AbstractHttp Processor process AbstractHttp Processor java org apache coyote AbstractProtocol AbstractConnectionHandler process AbstractProtocol java org apache tomcat util net JIoEndpoint SocketProcessor JIoEndpoint java java util concurrent ThreadPoolExecutor Worker runTask ThreadPoolExecutor java java util concurrent ThreadPoolExecutor Worker ThreadPoolExecutor java java lang Thread Thread java</t>
  </si>
  <si>
    <t>Unable override servlet Tomcat embedded mode implementation ServletContainerInitializer add mapping servlet loaded reported SampleServletContainerInitializer ServletContainerInitializer onStartup Set ServletContext ctx ServletException XmlWebApplicationContext appCtx XmlWebApplicationContext appCtx setConfigLocation WEB INF DispatcherServlet servlet xml ServletRegistration Dynamic dispatcher ctx addServlet DispatcherServlet DispatcherServlet appCtx dispatcher setLoadOnStartup Set String conflictSet dispatcher addMapping String conflict conflictSet println conflict prints test attached</t>
  </si>
  <si>
    <t>Performance tuning solution PageContextImpl XmlEscape Created attachment details Patch PageContextImpl java XmlEscape escape special characters result characters String check special character StringBuilder cases string special characters creates StringBuilder iteration check special characters special character create StringBuilder characters front special character StringBuilder check string character original logic result comparison testing methods escape escape escape escape escape escape escape escape escape escape escape escape escape escape escape escape escape escape escape escape</t>
  </si>
  <si>
    <t>Extensions HttpClient test helper Created attachment details Enhancements HttpClient including preparation cookie tests FormAuthenticatorTest cases cookies implementation issues tomcat dev list attached patch prepares HttpClient helper ready Authenticator unit test cases change includes style cleanup methods logic refactoring methods change leaves compatible existing unit tests concrete Authenticator tests eventually extended logic HttpClient fully existing test cases</t>
  </si>
  <si>
    <t>Comment tag preceded dash JSP fail compilation Created attachment details JSP file reproduce compilation error JSP file contained comment comment JSP compiles Tomcat compile I?셶e attached copy test file compiles change release notes https issues apache org bugzilla bug cgi reading JSP spec appears absent specific comment whitespace rules XML apply effectively whitespace regression introduced spec vague comments ERROR Oct http bio exec liferay portal log mmonsLogImpl error org apache jasper JasperException html portal layout iew portlet jsp column Unterminated tag org apache jasper compiler DefaultErrorHandler jspError DefaultErrorHandler java org apache jasper compiler ErrorDispatcher dispatch ErrorDispatcher java org apache jasper compiler ErrorDispatcher jspError ErrorDispatcher java org apache jasper compiler Parser parseComment Parser java org apache jasper compiler Parser parseElements Parser java org apache jasper compiler Parser parse Parser java org apache jasper compiler ParserController doParse ParserController java org apache jasper compiler ParserController parse ParserController java org apache jasper compiler Compiler generateJava Compiler java org apache jasper compiler Compiler compile Compiler java org apache jasper compiler Compiler compile Compiler java org apache jasper compiler Compiler compile Compiler java org apache jasper JspCompilationContext compile JspCompilationContext java org apache jasper servlet JspServletWrapper service JspServletWrapper java org apache jasper servlet JspServlet serviceJspFile JspServlet java org apache jasper servlet JspServlet service JspServlet java javax servlet http HttpServlet service HttpServlet java org apache catalina core ApplicationFilterChain internalDoFilter ApplicationFilterChain java org apache catalina core ApplicationFilterChain doFilter ApplicationFilterChain java liferay filters strip StripFilter doFilter StripFilter java</t>
  </si>
  <si>
    <t>JSP compilation problem application context root white spaces Created attachment details Test web application noticed jsp compilation problem application context root white spaces Steps reproduce Deploy attached application request http host port Space AppTest testClassInvoker jsp exception received response org apache jasper JasperException Unable compile JSP org apache jasper JspCompilationContext compile JspCompilationContext java org apache jasper servlet JspServletWrapper service JspServletWrapper java org apache jasper servlet JspServlet serviceJspFile JspServlet java org apache jasper servlet JspServlet service JspServlet java javax servlet http HttpServlet service HttpServlet java root java lang IllegalArgumentException Negative time java File setLastModified File java org apache jasper compiler Compiler compile Compiler java org apache jasper compiler Compiler compile Compiler java org apache jasper compiler Compiler compile Compiler java org apache jasper JspCompilationContext compile JspCompilationContext java org apache jasper servlet JspServletWrapper service JspServletWrapper java org apache jasper servlet JspServlet serviceJspFile JspServlet java org apache jasper servlet JspServlet service JspServlet java javax servlet http HttpServlet service HttpServlet java propose small patch fixes simply moves decoding org apache naming resources DirContextURLConnection connect method bit earlier path startsWith contextPath check returns contexPath decoded form path decoded Polina</t>
  </si>
  <si>
    <t>Util objectNameValueNeedsQuote NPE anonymous Filters reproduce contextInitialized Method ServletContextListener instance call context addFilter ArbitraryFilter pathPrefix addMappingForUrlPatterns pathPrefix Dec org apache catalina core StandardContext filterStart SEVERE Exception starting filter java lang NullPointerException org apache tomcat util modeler Util objectNameValueNeedsQuote Util java org apache catalina core ApplicationFilterConfig registerJMX ApplicationFilterConfig java org apache catalina core ApplicationFilterConfig initFilter ApplicationFilterConfig java org apache catalina core ApplicationFilterConfig init ApplicationFilterConfig java org apache catalina core StandardContext filterStart StandardContext java org apache catalina core StandardContext startInternal StandardContext java org apache catalina util LifecycleBase start LifecycleBase java org apache catalina core ContainerBase addChildInternal ContainerBase java org apache catalina core ContainerBase addChild ContainerBase java org apache catalina core StandardHost addChild StandardHost java org apache catalina startup HostConfig deployDescriptor HostConfig java org apache catalina startup HostConfig DeployDescriptor HostConfig java java util concurrent Executors RunnableAdapter call Executors java java util concurrent FutureTask Sync innerRun FutureTask java java util concurrent FutureTask FutureTask java java util concurrent ThreadPoolExecutor runWorker ThreadPoolExecutor java java util concurrent ThreadPoolExecutor Worker ThreadPoolExecutor java java lang Thread Thread java Dec org apache catalina core StandardContext startInternal SEVERE Error filterStart Dec org apache catalina core StandardContext startInternal SEVERE Context startup failed previous errors happen allowed filter IllegalArgumentException context addFilter allowed filter handle values gracefully</t>
  </si>
  <si>
    <t>exception tagPlugin Set generated code Created attachment details Test Set convert object code generated tagPlugin Set exception primitive type sample Caused java lang ClassCastException java lang Integer java lang java org apache jsp WEB dINF views error jsp jspService error jsp java org apache jasper runtime HttpJspBase service HttpJspBase java javax servlet http HttpServlet service HttpServlet java org apache jasper servlet JspServletWrapper service JspServletWrapper java correct ELSupport coerceToType Attached patch test issue</t>
  </si>
  <si>
    <t>NPE mapping method Created attachment details Patch NPE parameters cases https issues jboss org browse workaround don legitimate bit NPE toString reverted object argument</t>
  </si>
  <si>
    <t>java FileNotFoundException deploying web application white space context root Created attachment details Test web application exception thrown web application deploy Tomcat including latest Tomcat dev trunk branch SEVERE Unable process JNDI URL jndi localhost Fragment WEB INF classes annotations java FileNotFoundException jndi localhost Fragment WEB INF classes org apache naming resources DirContextURLConnection list DirContextURLConnection java org apache catalina startup ContextConfig processAnnotationsJndi ContextConfig java org apache catalina startup ContextConfig processAnnotationsUrl ContextConfig java org apache catalina startup ContextConfig webConfig ContextConfig java org apache catalina startup ContextConfig configureStart ContextConfig java org apache catalina startup ContextConfig lifecycleEvent ContextConfig java org apache catalina util LifecycleSupport fireLifecycleEvent LifecycleSupport java org apache catalina util LifecycleBase fireLifecycleEvent LifecycleBase java org apache catalina core StandardContext startInternal StandardContext java org apache catalina util LifecycleBase start LifecycleBase java org apache catalina core ContainerBase addChildInternal ContainerBase java org apache catalina core ContainerBase addChild ContainerBase java org apache catalina core StandardHost addChild StandardHost java org apache catalina startup HostConfig deployWAR HostConfig java org apache catalina startup HostConfig DeployWar HostConfig java java util concurrent Executors RunnableAdapter call Executors java java util concurrent FutureTask Sync innerRun FutureTask java java util concurrent FutureTask FutureTask java java util concurrent ThreadPoolExecutor Worker runTask ThreadPoolExecutor java java util concurrent ThreadPoolExecutor Worker ThreadPoolExecutor java java lang Thread Thread java reproduce Deploy attached application white space Includes web fragment web app extraction disabled unpackWARs Host attribute server xml Note Bug applied avoid exceptions prior questioned propose small substring start position incorrectly calculated based string decoded form ?? Fragment Example? substring encoded string ?? localhost Fragment WEB INF classes com? proposed simply encode string calculations Polina</t>
  </si>
  <si>
    <t>Nullpointer Exception activating SSI loading html file specific comment Activate SSI Tomcat restart Tomcat create html file comment html file webapp folder tomcat html file tomcat Nullpointer Exception SSIServlet SSI classes</t>
  </si>
  <si>
    <t>Notification expired session initializing servlet context Tomcat backgroundprocess expiring sessions wait servlet context application loaded filter fully initialized stacktrace Filter init executed application partly initialized shouldn receive work org apache wicket protocol http WebApplication sessionUnbound WebApplication java org apache wicket session HttpSessionStore SessionBindingListener valueUnbound HttpSessionStore java org apache catalina session StandardSession removeAttributeInternal StandardSession java org apache catalina session StandardSession expire StandardSession java org apache catalina session StandardSession isValid StandardSession java org apache catalina session ManagerBase processExpires ManagerBase java org apache catalina session ManagerBase backgroundProcess ManagerBase java org apache catalina core ContainerBase backgroundProcess ContainerBase java org apache catalina core ContainerBase ContainerBackgroundProcessor processChildren ContainerBase java org apache catalina core ContainerBase ContainerBackgroundProcessor processChildren ContainerBase java org apache catalina core ContainerBase ContainerBackgroundProcessor processChildren ContainerBase java org apache catalina core ContainerBase ContainerBackgroundProcessor ContainerBase java java lang Thread Thread java</t>
  </si>
  <si>
    <t>Mapping application context root returns reload Created attachment details minimum war file reproduce bug sources attached URL mapping empty string maps servlet context root servlet specification feature working application deployed broken reloaded reload result error url mappings Steps reproduce Create servlet URL mapping empty string WebServlet annotation url pattern url pattern web xml deploy Tomcat work http localhost myapp reload app manager app http localhost myapp error Servlet step called time Actual Expected context root Env Tomcat Java Windows</t>
  </si>
  <si>
    <t>ServletContext getJspConfigDescriptor jsp configuration Servlet javadoc ServletContext getJspConfigDescriptor jsp configuration Returns jsp config configuration aggregated web xml web fragment xml descriptor files web application represented ServletContext configuration exists</t>
  </si>
  <si>
    <t>Tomcat shut LifecycleListener exception Created attachment details Logs needed shut Tomcat application fails start advised LifecycleListener shut Tomcat throwing IllegalStateException lifecycleEvent method produces severe errors logs Tomcat shut behaviour Tomcat test web application https github cloudfoundry java test applications listener https github cloudfoundry java buildpack support listener coded halt JVM attach catalina Mark Thomas suggested raise bug believes Tomcat shut</t>
  </si>
  <si>
    <t>connectionTimeout high CPU Created attachment details Setting connectionTimeout server xml request high CPU java full version Connector port protocol HTTP connectionTimeout redirectPort looked statement Http Processor Attached patch file resolved issue server</t>
  </si>
  <si>
    <t>NIO thread locked load test thread stuck dump Basically simulate users connect disconnect</t>
  </si>
  <si>
    <t>deserialize session Externalizable objects PersistentManager PersistentManager JDBCStore store sessions database webapplication object session instance org apache MethodExpressionImpl Externalizable readExternal method org apache util ReflectionUtil forName String Thread currentThread getContextClassLoader ClassLoader incorrect method StandardClassLoader find classes WEB INF lib directory webapp problem MethodExpressionImpl method JDBCStore set thread contextClassLoader WebappClassLoader stacktrace SEVERE Error processing request java lang IllegalStateException Erreur lors d챕s챕rialisation session FDB org apache catalina session PersistentManagerBase swapIn PersistentManagerBase java org apache catalina session PersistentManagerBase findSession PersistentManagerBase java org apache catalina connector Request isRequestedSessionIdValid Request java org apache catalina connector CoyoteAdapter parseSessionCookiesId CoyoteAdapter java org apache catalina connector CoyoteAdapter postParseRequest CoyoteAdapter java org apache catalina connector CoyoteAdapter service CoyoteAdapter java org apache coyote http AbstractHttp Processor process AbstractHttp Processor java org apache coyote AbstractProtocol AbstractConnectionHandler process AbstractProtocol java org apache tomcat util net JIoEndpoint SocketProcessor JIoEndpoint java java util concurrent ThreadPoolExecutor runWorker ThreadPoolExecutor java java util concurrent ThreadPoolExecutor Worker ThreadPoolExecutor java java lang Thread Thread java Caused java lang ClassNotFoundException javax faces event ActionEvent java net URLClassLoader URLClassLoader java java net URLClassLoader URLClassLoader java java security AccessController doPrivileged Method java net URLClassLoader findClass URLClassLoader java java lang ClassLoader loadClass ClassLoader java java lang ClassLoader loadClass ClassLoader java java lang forName Method java lang forName java org apache util ReflectionUtil forName ReflectionUtil java org apache util ReflectionUtil toTypeArray ReflectionUtil java org apache MethodExpressionImpl readExternal MethodExpressionImpl java java ObjectInputStream readExternalData ObjectInputStream java java ObjectInputStream readOrdinaryObject ObjectInputStream java java ObjectInputStream readObject ObjectInputStream java java ObjectInputStream readObject ObjectInputStream java sun facelets TagMethodExpression readExternal TagMethodExpression java java ObjectInputStream readExternalData ObjectInputStream java java ObjectInputStream readOrdinaryObject ObjectInputStream java java ObjectInputStream readObject ObjectInputStream java java ObjectInputStream readArray ObjectInputStream java java ObjectInputStream readObject ObjectInputStream java java ObjectInputStream defaultReadFields ObjectInputStream java java ObjectInputStream readSerialData ObjectInputStream java java ObjectInputStream readOrdinaryObject ObjectInputStream java java ObjectInputStream readObject ObjectInputStream java java ObjectInputStream readObject ObjectInputStream java java util ArrayList readObject ArrayList java sun reflect GeneratedMethodAccessor invoke Unknown Source sun reflect DelegatingMethodAccessorImpl invoke DelegatingMethodAccessorImpl java java lang reflect Method invoke Method java java ObjectStreamClass invokeReadObject ObjectStreamClass java java ObjectInputStream readSerialData ObjectInputStream java java ObjectInputStream readOrdinaryObject ObjectInputStream java java ObjectInputStream readObject ObjectInputStream java java ObjectInputStream readArray ObjectInputStream java java ObjectInputStream readObject ObjectInputStream java java ObjectInputStream readArray ObjectInputStream java java ObjectInputStream readObject ObjectInputStream java java ObjectInputStream readArray ObjectInputStream java java ObjectInputStream readObject ObjectInputStream java java ObjectInputStream readArray ObjectInputStream java java ObjectInputStream readObject ObjectInputStream java java ObjectInputStream readArray ObjectInputStream java java ObjectInputStream readObject ObjectInputStream java java ObjectInputStream readArray ObjectInputStream java java ObjectInputStream readObject ObjectInputStream java java ObjectInputStream readArray ObjectInputStream java java ObjectInputStream readObject ObjectInputStream java java ObjectInputStream readArray ObjectInputStream java java ObjectInputStream readObject ObjectInputStream java java ObjectInputStream readArray ObjectInputStream java java ObjectInputStream readObject ObjectInputStream java java ObjectInputStream readArray ObjectInputStream java java ObjectInputStream readObject ObjectInputStream java java ObjectInputStream readArray ObjectInputStream java java ObjectInputStream readObject ObjectInputStream java java ObjectInputStream readArray ObjectInputStream java java ObjectInputStream readObject ObjectInputStream java java ObjectInputStream readArray ObjectInputStream java java ObjectInputStream readObject ObjectInputStream java java ObjectInputStream defaultReadFields ObjectInputStream java java ObjectInputStream readSerialData ObjectInputStream java java ObjectInputStream readOrdinaryObject ObjectInputStream java java ObjectInputStream readObject ObjectInputStream java java ObjectInputStream readObject ObjectInputStream java java util HashMap readObject HashMap java sun reflect GeneratedMethodAccessor invoke Unknown Source sun reflect DelegatingMethodAccessorImpl invoke DelegatingMethodAccessorImpl java java lang reflect Method invoke Method java java ObjectStreamClass invokeReadObject ObjectStreamClass java java ObjectInputStream readSerialData ObjectInputStream java java ObjectInputStream readOrdinaryObject ObjectInputStream java java ObjectInputStream readObject ObjectInputStream java java ObjectInputStream readObject ObjectInputStream java java util HashMap readObject HashMap java sun reflect GeneratedMethodAccessor invoke Unknown Source sun reflect DelegatingMethodAccessorImpl invoke DelegatingMethodAccessorImpl java java lang reflect Method invoke Method java java ObjectStreamClass invokeReadObject ObjectStreamClass java java ObjectInputStream readSerialData ObjectInputStream java java ObjectInputStream readOrdinaryObject ObjectInputStream java java ObjectInputStream readObject ObjectInputStream java java ObjectInputStream defaultReadFields ObjectInputStream java java ObjectInputStream defaultReadObject ObjectInputStream java org ajax jsf application AjaxStateHolder readObject AjaxStateHolder java sun reflect NativeMethodAccessorImpl invoke Method sun reflect NativeMethodAccessorImpl invoke NativeMethodAccessorImpl java sun reflect DelegatingMethodAccessorImpl invoke DelegatingMethodAccessorImpl java java lang reflect Method invoke Method java java ObjectStreamClass invokeReadObject ObjectStreamClass java java ObjectInputStream readSerialData ObjectInputStream java java ObjectInputStream readOrdinaryObject ObjectInputStream java java ObjectInputStream readObject ObjectInputStream java java ObjectInputStream readObject ObjectInputStream java org apache catalina session StandardSession readObject StandardSession java org apache catalina session StandardSession readObjectData StandardSession java org apache catalina session JDBCStore load JDBCStore java org apache catalina session PersistentManagerBase swapIn PersistentManagerBase java</t>
  </si>
  <si>
    <t>Order ServletRequest parameters preserved ServletRequest methods iterate request parameters Enumeration String getParameterNames Map String String getParameterMap underlying implementation Tomcat HashMap fails preserve order parameters request alternate implementation preserve request order LinkedHashMap capable preserving insertion order Servlet Specification speaks relative ordering query string data post body data HTML specification titled Processing form data control names values listed order document valid interpretation specification rationalize Tomcat implementation receive request ordered list parameters represent implementation guaranteed preserve order difficult rationalize</t>
  </si>
  <si>
    <t>WebappClassLoader getThread access root ThreadGroup Tomcat permissions granted method WebappClassLoader getThread access root ThreadGroup order list threads manage SecurityException avoid access parent ThreadGroup thread start Tomcat</t>
  </si>
  <si>
    <t>Enabling Manager App process description inadequate</t>
  </si>
  <si>
    <t>response setBufferSize work properly problem setting buffer size ServletResponse call response setBufferSize send characters response chunked response chunks Transfer Encoding chunked response header understanding response fully buffered server Content Length header problem application larger buffer redirect error error occurs rendering response reproduce Tomcat Tomcat works fine expected easily reproducable JSP response setBufferSize response getWriter write response getWriter write</t>
  </si>
  <si>
    <t>Unexpected WsFilter configured webapp WebSocket Reproducible Tomcat current tested Tomcat Steps reproduce Create file webapps ROOT test jsp ROOT web application RuntimeException Configure JAVA point Java JRE Start Tomcat Browse http localhost test jsp stacktrace printed error log files org apache jasper JasperException exception occurred processing JSP test jsp RuntimeException Stacktrace org apache jasper servlet JspServletWrapper handleJspException JspServletWrapper java org apache jasper servlet JspServletWrapper service JspServletWrapper java org apache jasper servlet JspServlet serviceJspFile JspServlet java org apache jasper servlet JspServlet service JspServlet java javax servlet http HttpServlet service HttpServlet java org apache tomcat websocket server WsFilter doFilter WsFilter java WsFilter stacktrace unexpected ROOT web application WebSockets</t>
  </si>
  <si>
    <t>Provide prevent System classloader webapp classloaders prevent Tomcat checking System classloader webapp classloaders embedded Tomact API produce isolated servlet containers difficulty adding Tomcat support SBT Simple Build Tool plugin https github JamesEarlDouglas xsbt web plugin issue SBT includes version Scala standard library system classpath Proguard conflicting web applications including version Scala standard library eventually work hack https github JamesEarlDouglas xsbt web plugin commit nice accomplish didn involve hack happy submit patch guidence API changed accomplish flag WebappLoader</t>
  </si>
  <si>
    <t>java lang IllegalStateException Calling asyncComplete valid request Async DISPATCH issue appears response set startAsync response setStatus HttpServletResponse BAD REQUEST AsyncContext asyncContext request startAsync request response asyncContext dispatch actual scenario bit complex involves separate thread completes fast startAsync called stack trace java lang IllegalStateException Calling asyncComplete valid request Async DISPATCH org apache coyote AsyncStateMachine asyncComplete AsyncStateMachine java org apache coyote http Http Processor actionInternal Http Processor java org apache coyote http AbstractHttp Processor action AbstractHttp Processor java org apache coyote Request action Request java org apache catalina core AsyncContextImpl complete AsyncContextImpl java org apache catalina valves ErrorReportValve invoke ErrorReportValve java org apache catalina valves AccessLogValve invoke AccessLogValve java org apache catalina core StandardEngineValve invoke StandardEngineValve java org apache catalina connector CoyoteAdapter service CoyoteAdapter java org apache coyote http AbstractHttp Processor process AbstractHttp Processor java org apache coyote AbstractProtocol AbstractConnectionHandler process AbstractProtocol java org apache tomcat util net JIoEndpoint SocketProcessor JIoEndpoint java java util concurrent ThreadPoolExecutor runWorker ThreadPoolExecutor java java util concurrent ThreadPoolExecutor Worker ThreadPoolExecutor java java lang Thread Thread java Servlet spec illegal call startAsync response committed closed reason clear error raised startAsync allowed proceed issue fixed worth works Jetty spec illegal</t>
  </si>
  <si>
    <t>start embedded container Jasper don web xml JSPs shoudln Jasper classpath worked Caused java lang ExceptionInInitializerError org apache catalina startup TldConfig createTldDigester TldConfig java org apache catalina startup TldConfig init TldConfig java org apache catalina startup TldConfig lifecycleEvent TldConfig java org apache catalina util LifecycleSupport fireLifecycleEvent LifecycleSupport java org apache catalina util LifecycleBase fireLifecycleEvent LifecycleBase java org apache catalina util LifecycleBase setStateInternal LifecycleBase java org apache catalina util LifecycleBase init LifecycleBase java org apache catalina util LifecycleBase start LifecycleBase java common frames Caused java lang NullPointerException org apache tomcat util descriptor DigesterFactory idFor DigesterFactory java org apache tomcat util descriptor DigesterFactory clinit DigesterFactory java common frames</t>
  </si>
  <si>
    <t>KeyReference Objects CMS remark Times request prop Tomcat http svn apache org viewvc diff format view revision revision NIO connector WebSocket application millions KeyReference objects created traffic objects small sheer number overwhelm CMS collector application CMS remark phase seconds occupancy Rescan parallel secs weak processing secs CMS remark secs Times user sys real secs Total time application threads stopped seconds applying traffic time drops occupancy Rescan parallel secs weak processing secs CMS remark secs Times user sys real secs Total time application threads stopped seconds real time application pause killer tests executed RHEL java version Java Runtime Environment build Java HotSpot Bit Server build mixed mode JVM parms server NewSize MaxNewSize UseParNewGC MaxTenuringThreshold Xms Xmx UseConcMarkSweepGC CMSInitiatingOccupancyFraction UseCMSInitiatingOccupancyOnly PermSize MaxPermSize UseMembar HeapDumpOnOutOfMemoryError PrintClassHistogram</t>
  </si>
  <si>
    <t>Tomcat Manager Application Status Created attachment details Tomcat Managet Status Screenshot Tomcat Manager Status Request Left align Request column Center align links larger length Links method display Desktop Screen view links horizonatal scrollbar Left align links viewed screen atleast starting points links Screenshot attached clarity reference</t>
  </si>
  <si>
    <t>WebappClassLoader cache META INF services leads performance issues Tomcat WebappClassLoader cache resources classpath properties files https issues apache org bugzilla bug cgi leads massive performance problem applications jars classpath ServiceLoader mechanism Java bind concrete XML readers writers respective interfaces time concrete instance loaded WebappClassLoader open jar read concrete implementation solution caching enabled resources reside META INF services folder</t>
  </si>
  <si>
    <t>ServletContextListener contextDestroyed completely executed updating war contextDestroyed accesses method loaded contextDestroyed code executed contexttest javax servlet ServletContextEvent javax servlet ServletContextListener ContextTest ServletContextListener contextDestroyed ServletContextEvent arg System println Context Destroyed MyTest testStatic System println Context Destroyed contextInitialized ServletContextEvent arg System println Context Initialized contexttest MyTest testStatic System println method call created war based code copy war tomcat web apps directory logs Context Initialized expected remove war logs Context Destroyed method call Context Destroyed expected copy war web apps wait initialized touch war simulate update war logs destroy event Context Destroyed method call Context Destroyed missing execute tomcat behaves expect difference removing war updating war</t>
  </si>
  <si>
    <t>file called StackOverflowError tldScanResourcePaths startup org apache catalina startup TldConfig tldScanResourcePaths TldConfig java org apache catalina startup TldConfig tldScanResourcePaths TldConfig java org apache catalina startup TldConfig tldScanResourcePaths TldConfig java org apache catalina startup TldConfig tldScanResourcePaths TldConfig java org apache catalina startup TldConfig tldScanResourcePaths TldConfig java repeats lot times Steps reproduce Create file named WEB INF folder Start Tomcat</t>
  </si>
  <si>
    <t>Unable find unambiguous method String experiencing issue code running tomcat returning JasperException Caused javax MethodNotFoundException Unable find unambiguous method java lang String replace java lang String java lang String JSP code causing problem happen previous versions Tomcat including div slyout container object replace data searchbox target target object type String values module submodule module submodule stack trace Caused org apache jasper JasperException javax MethodNotFoundException Unable find unambiguous method java lang String replace java lang String java lang String org apache jasper servlet JspServletWrapper handleJspException JspServletWrapper java org apache jasper servlet JspServletWrapper service JspServletWrapper java org apache jasper servlet JspServlet serviceJspFile JspServlet java org apache jasper servlet JspServlet service JspServlet java javax servlet http HttpServlet service HttpServlet java org apache catalina core ApplicationFilterChain internalDoFilter ApplicationFilterChain java org apache catalina core ApplicationFilterChain doFilter ApplicationFilterChain java org apache catalina core ApplicationDispatcher invoke ApplicationDispatcher java org apache catalina core ApplicationDispatcher doInclude ApplicationDispatcher java org apache catalina core ApplicationDispatcher include ApplicationDispatcher java org apache jasper runtime JspRuntimeLibrary include JspRuntimeLibrary java org apache jsp layouts window jsp jspService window jsp java org apache jasper runtime HttpJspBase service HttpJspBase java javax servlet http HttpServlet service HttpServlet java org apache jasper servlet JspServletWrapper service JspServletWrapper java org apache jasper servlet JspServlet serviceJspFile JspServlet java org apache jasper servlet JspServlet service JspServlet java javax servlet http HttpServlet service HttpServlet java org apache catalina core ApplicationFilterChain internalDoFilter ApplicationFilterChain java org apache catalina core ApplicationFilterChain doFilter ApplicationFilterChain java org apache tomcat websocket server WsFilter doFilter WsFilter java org apache catalina core ApplicationFilterChain internalDoFilter ApplicationFilterChain java org apache catalina core ApplicationFilterChain doFilter ApplicationFilterChain java org apache catalina core ApplicationDispatcher invoke ApplicationDispatcher java org apache catalina core ApplicationDispatcher processRequest ApplicationDispatcher java org apache catalina core ApplicationDispatcher doForward ApplicationDispatcher java org apache catalina core ApplicationDispatcher ApplicationDispatcher java org apache tiles servlet context ServletTilesRequestContext ServletTilesRequestContext java Caused javax MethodNotFoundException Unable find unambiguous method java lang String replace java lang String java lang String javax Util findWrapper Util java javax Util findMethod Util java javax BeanELResolver invoke BeanELResolver java org apache jasper JasperELResolver invoke JasperELResolver java org apache parser AstValue getValue AstValue java org apache ValueExpressionImpl getValue ValueExpressionImpl java org apache jasper runtime PageContextImpl proprietaryEvaluate PageContextImpl java org apache jsp WEB dINF views core search searchForm jsp jspService searchForm jsp java org apache jasper runtime HttpJspBase service HttpJspBase java javax servlet http HttpServlet service HttpServlet java org apache jasper servlet JspServletWrapper service JspServletWrapper java Sebastian</t>
  </si>
  <si>
    <t>Misleading error message FilterBase invalid regex invalid regex parameter leads raising misleading exception property defined filters type org apache catalina filters RemoteAddrFilter Test config web xml filter filter TestFilter filter filter org apache catalina filters RemoteAddrFilter filter init param param param param param init param filter filter mapping filter TestFilter filter url pattern url pattern filter mapping Apr org apache catalina core StandardContext filterStart SEVERE Exception starting filter TestFilter javax servlet ServletException property defined filters type org apache catalina filters RemoteAddrFilter org apache catalina filters FilterBase init FilterBase java org apache catalina core ApplicationFilterConfig initFilter ApplicationFilterConfig java org apache catalina core ApplicationFilterConfig getFilter ApplicationFilterConfig java org apache catalina core ApplicationFilterConfig setFilterDef ApplicationFilterConfig java org apache catalina core ApplicationFilterConfig init ApplicationFilterConfig java org apache catalina core StandardContext filterStart StandardContext java org apache catalina core StandardContext startInternal StandardContext java org apache catalina util LifecycleBase start LifecycleBase java org apache catalina core ContainerBase StartChild call ContainerBase java org apache catalina core ContainerBase StartChild call ContainerBase java java util concurrent FutureTask Sync innerRun FutureTask java java util concurrent FutureTask FutureTask java java util concurrent ThreadPoolExecutor runWorker ThreadPoolExecutor java java util concurrent ThreadPoolExecutor Worker ThreadPoolExecutor java java lang Thread Thread java</t>
  </si>
  <si>
    <t>problems urlencoding webapp webapp filter generates html file app called root directory html path edge filter tomcat trys open actual html exist webapp underscore app opened encoding underscore leading issue migrating apps tomcat tomcat manager app links webapps test Fapp tomcat test Fapp leading tomcat clicking link webapp opened expected tomcat place real html tomcat real html accessed haven checked manager links app WepApp test app http tomcat test app Filter http tomcat test app Filter http tomcat test Fapp Filter http tomcat test Fapp html http tomcat test app html Filter http tomcat test Fapp html Filter testapp http tomcat testapp Filter http tomcat testapp Filter http tomcat testapp html Filter</t>
  </si>
  <si>
    <t>XML schema validation exception effective web xml generated servlet mapping empty url pattern observing current Tomcat built revision conditions met Server running strict compliance mode servlet mapped context root URL pattern empty string Servlet mrel spec chapter Specification Mappings Tomcat compile JSP fails validate effective merged web xml schema WORKAROUND work issue disabled XML validation specific context Context xmlValidation STEPS REPRODUCE Add mapping webapps examples WEB INF web xml servlet mapping servlet RequestInfoExample servlet url pattern servlet mapping Configure Tomcat strict compliance mode adding conf catalina properties org apache catalina STRICT SERVLET COMPLIANCE Purge work directory remove compiled JSPs Start Tomcat Access http localhost examples Request empty URL mapping working correctly Access JSP http localhost examples jsp jsp basic arithmetic jsp Expected arithmetics demo Actual Error HTTP Status org apache jasper JasperException XML parsing error file org apache tomcat util scan MergedWebXml col Stack Trace org apache jasper JasperException org apache jasper JasperException XML parsing error file org apache tomcat util scan MergedWebXml col org apache jasper compiler JspConfig processWebDotXml JspConfig java org apache jasper compiler JspConfig init JspConfig java org apache jasper compiler JspConfig findJspProperty JspConfig java org apache jasper compiler Compiler generateJava Compiler java</t>
  </si>
  <si>
    <t>IllegalStateException resources accessed webapp reload encountered testing release candidate investigating bug regression Steps reproduce Comment bug skip step https issues apache org bugzilla bug cgi reload examples webapp html reloading completed Expected request wait web application reload complete display error bug investigating loop CoyoteAdapter waits context reloaded Actual blank rendered IllegalStateException logged snippet catalina log Jul INFO ContainerBackgroundProcessor StandardEngine Catalina org apache catalina startup HostConfig reload Reloading context examples Jul INFO ContainerBackgroundProcessor StandardEngine Catalina org apache catalina core StandardContext reload Reloading Context examples started Jul SEVERE http nio exec org apache coyote http AbstractHttp Processor process Error processing request java lang IllegalStateException resources accessed started org apache catalina webresources StandardRoot validate StandardRoot java org apache catalina webresources StandardRoot getResource StandardRoot java org apache catalina webresources StandardRoot getResource StandardRoot java org apache catalina mapper Mapper internalMapWrapper Mapper java org apache catalina mapper Mapper internalMap Mapper java org apache catalina mapper Mapper map Mapper java org apache catalina connector CoyoteAdapter postParseRequest CoyoteAdapter java org apache catalina connector CoyoteAdapter service CoyoteAdapter java org apache coyote http AbstractHttp Processor process AbstractHttp Processor java org apache coyote AbstractProtocol AbstractConnectionHandler process AbstractProtocol java org apache coyote http Http NioProtocol Http ConnectionHandler process Http NioProtocol java org apache tomcat util net NioEndpoint SocketProcessor doRun NioEndpoint java org apache tomcat util net NioEndpoint SocketProcessor NioEndpoint java java util concurrent ThreadPoolExecutor runWorker ThreadPoolExecutor java java util concurrent ThreadPoolExecutor Worker ThreadPoolExecutor java org apache tomcat util threads TaskThread WrappingRunnable TaskThread java java lang Thread Thread java Jul INFO ContainerBackgroundProcessor StandardEngine Catalina org apache catalina core StandardContext reload Reloading Context examples completed snippet localhost log Jul examples html HTTP Jul examples html HTTP Jul favicon ico HTTP Jul examples html HTTP Jul examples html HTTP Jul favicon ico HTTP Jul examples html HTTP Jul examples html HTTP Jul examples html HTTP bug investigating bug running jpda debugging enabled webapp reload bit slower usual</t>
  </si>
  <si>
    <t>configuration resources loaded places straight filesystem embedded Tomcat Spring Boot https github spring projects spring boot Spring Boot user create executable jar file Tomcat application idea application desired contained jar external dependencies breaks key store trust store required SSL configuration Tomcat requires readable filesystem jar file propose enhancement Tomcat introduces resource abstraction allowing configuration resources loaded archive broader Jetty resource loaded URL</t>
  </si>
  <si>
    <t>Tomcat accept language parsing doesn properly handle IETF BCP language tags Microsoft started IETF BCP language tags Windows languages Chinese Traditional Chinese Simplified language tags hant hans tomcat accept language parsing method Request parseLocalHeaders doesn handle tags properly bcp spec http tools ietf org html bcp description Java http docs oracle javase tutorial locale create html Java involved Locale forLanguageTag method http docs oracle javase docs api java util Locale html forLanguageTag java lang String works assuming fully compliant language tag Tomcat reflection parsing entry grammar bcp tags doesn easy parsing subsections tag valid match ISO codes http tools ietf org html bcp</t>
  </si>
  <si>
    <t>ReadBufferOverflowException headers requests Cloud Foundry Java Client Libraries https github cloudfoundry java client WebSocket stream stream logs apps starting Cloud Foundry initial request HTTPS request HTTP protocols WebSockets headers response read API Tomcat WebSockets implementation issue HTTP Switching Protocols Upgrade websocket Connection Upgrade WebSocket Accept hkNdVhwFUAVd BNAbrwraD lyx takes read headers Tomcat WebSockets empty buffer causing ReadBufferOverflowException HTTP Switching Protocols WebSocket Accept XtszcLxcZ QUaIvrLf Fri Oct GMT Global Transaction Upgrade websocket read Connection Upgrade stack trace problem ENTRY org cloudfoundry ide eclipse server core MESSAGE Failed add application log listener eyTestWeb Error performing Cloud Foundry operation javax websocket DeploymentException HTTP request initiate WebSocket connection failed STACK org eclipse core runtime CoreException Error performing Cloud Foundry operation javax websocket DeploymentException HTTP request initiate WebSocket connection failed org cloudfoundry ide eclipse server core internal CloudErrorUtil toCoreException CloudErrorUtil java org cloudfoundry ide eclipse server core internal client BaseClientRequest runAndWait BaseClientRequest java org cloudfoundry ide eclipse server core internal client ClientRequest runAndWait ClientRequest java org cloudfoundry ide eclipse server core internal client LocalServerRequest runAndWait LocalServerRequest java org cloudfoundry ide eclipse server core internal client BaseClientRequest BaseClientRequest java org cloudfoundry ide eclipse server core internal client CloudFoundryServerBehaviour addApplicationLogListener CloudFoundryServerBehaviour java org cloudfoundry ide eclipse server internal console ApplicationLogConsoleStream initialiseStream ApplicationLogConsoleStream java org cloudfoundry ide eclipse server internal console CloudFoundryConsole getStream CloudFoundryConsole java org cloudfoundry ide eclipse server internal console CloudFoundryConsole startTailing CloudFoundryConsole java org cloudfoundry ide eclipse server internal console ConsoleManager startConsole ConsoleManager java org cloudfoundry ide eclipse server internal CloudFoundryUiCallback startApplicationConsole CloudFoundryUiCallback java org cloudfoundry ide eclipse server core internal client CloudFoundryServerBehaviour RestartOperation performDeployment CloudFoundryServerBehaviour java org cloudfoundry ide eclipse server core internal client CloudFoundryServerBehaviour StartOperation performDeployment CloudFoundryServerBehaviour java org cloudfoundry ide eclipse server core internal client CloudFoundryServerBehaviour PushApplicationOperation performDeployment CloudFoundryServerBehaviour java org cloudfoundry ide eclipse server core internal client CloudFoundryServerBehaviour ApplicationOperation performOperation CloudFoundryServerBehaviour java org cloudfoundry ide eclipse server core internal client AbstractDeploymentOperation AbstractDeploymentOperation java org cloudfoundry ide eclipse server core internal client CloudFoundryServerBehaviour publishModule CloudFoundryServerBehaviour java org eclipse wst server core model ServerBehaviourDelegate publishModule ServerBehaviourDelegate java org eclipse wst server core model ServerBehaviourDelegate publishModules ServerBehaviourDelegate java org eclipse wst server core model ServerBehaviourDelegate publish ServerBehaviourDelegate java org eclipse wst server core model ServerBehaviourDelegate publish ServerBehaviourDelegate java org eclipse wst server core internal Server publishImpl Server java org eclipse wst server core internal Server PublishJob Server java org eclipse core internal jobs Worker Worker java Caused org cloudfoundry client lib CloudOperationException javax websocket DeploymentException HTTP request initiate WebSocket connection failed org cloudfoundry client lib LoggregatorClient connectToLoggregator LoggregatorClient java org cloudfoundry client lib CloudControllerClientImpl streamLoggregatorLogs CloudControllerClientImpl java org cloudfoundry client lib CloudControllerClientImpl streamLogs CloudControllerClientImpl java org cloudfoundry client lib CloudFoundryClient streamLogs CloudFoundryClient java org cloudfoundry ide eclipse server core internal client CloudFoundryServerBehaviour doRun CloudFoundryServerBehaviour java org cloudfoundry ide eclipse server core internal client CloudFoundryServerBehaviour doRun CloudFoundryServerBehaviour java org cloudfoundry ide eclipse server core internal client BaseClientRequest runAndWait BaseClientRequest java Caused javax websocket DeploymentException HTTP request initiate WebSocket connection failed org apache tomcat websocket WsWebSocketContainer connectToServer WsWebSocketContainer java org cloudfoundry client lib LoggregatorClient connectToLoggregator LoggregatorClient java Caused java util concurrent ExecutionException org apache tomcat websocket ReadBufferOverflowException org apache tomcat websocket AsyncChannelWrapperSecure WrapperFuture AsyncChannelWrapperSecure java org apache tomcat websocket WsWebSocketContainer processResponse WsWebSocketContainer java org apache tomcat websocket WsWebSocketContainer connectToServer WsWebSocketContainer java Caused org apache tomcat websocket ReadBufferOverflowException org apache tomcat websocket AsyncChannelWrapperSecure ReadTask AsyncChannelWrapperSecure java java util concurrent ThreadPoolExecutor runWorker ThreadPoolExecutor java java util concurrent ThreadPoolExecutor Worker ThreadPoolExecutor java java lang Thread Thread java SUBENTRY org cloudfoundry ide eclipse server core MESSAGE Error performing Cloud Foundry operation javax websocket DeploymentException HTTP request initiate WebSocket connection failed STACK org cloudfoundry client lib CloudOperationException javax websocket DeploymentException HTTP request initiate WebSocket connection failed org cloudfoundry client lib LoggregatorClient connectToLoggregator LoggregatorClient java org cloudfoundry client lib CloudControllerClientImpl streamLoggregatorLogs CloudControllerClientImpl java org cloudfoundry client lib CloudControllerClientImpl streamLogs CloudControllerClientImpl java org cloudfoundry client lib CloudFoundryClient streamLogs CloudFoundryClient java org cloudfoundry ide eclipse server core internal client CloudFoundryServerBehaviour doRun CloudFoundryServerBehaviour java org cloudfoundry ide eclipse server core internal client CloudFoundryServerBehaviour doRun CloudFoundryServerBehaviour java org cloudfoundry ide eclipse server core internal client BaseClientRequest runAndWait BaseClientRequest java org cloudfoundry ide eclipse server core internal client ClientRequest runAndWait ClientRequest java org cloudfoundry ide eclipse server core internal client LocalServerRequest runAndWait LocalServerRequest java org cloudfoundry ide eclipse server core internal client BaseClientRequest BaseClientRequest java org cloudfoundry ide eclipse server core internal client CloudFoundryServerBehaviour addApplicationLogListener CloudFoundryServerBehaviour java org cloudfoundry ide eclipse server internal console ApplicationLogConsoleStream initialiseStream ApplicationLogConsoleStream java org cloudfoundry ide eclipse server internal console CloudFoundryConsole getStream CloudFoundryConsole java org cloudfoundry ide eclipse server internal console CloudFoundryConsole startTailing CloudFoundryConsole java org cloudfoundry ide eclipse server internal console ConsoleManager startConsole ConsoleManager java org cloudfoundry ide eclipse server internal CloudFoundryUiCallback startApplicationConsole CloudFoundryUiCallback java org cloudfoundry ide eclipse server core internal client CloudFoundryServerBehaviour RestartOperation performDeployment CloudFoundryServerBehaviour java org cloudfoundry ide eclipse server core internal client CloudFoundryServerBehaviour StartOperation performDeployment CloudFoundryServerBehaviour java org cloudfoundry ide eclipse server core internal client CloudFoundryServerBehaviour PushApplicationOperation performDeployment CloudFoundryServerBehaviour java org cloudfoundry ide eclipse server core internal client CloudFoundryServerBehaviour ApplicationOperation performOperation CloudFoundryServerBehaviour java org cloudfoundry ide eclipse server core internal client AbstractDeploymentOperation AbstractDeploymentOperation java org cloudfoundry ide eclipse server core internal client CloudFoundryServerBehaviour publishModule CloudFoundryServerBehaviour java org eclipse wst server core model ServerBehaviourDelegate publishModule ServerBehaviourDelegate java org eclipse wst server core model ServerBehaviourDelegate publishModules ServerBehaviourDelegate java org eclipse wst server core model ServerBehaviourDelegate publish ServerBehaviourDelegate java org eclipse wst server core model ServerBehaviourDelegate publish ServerBehaviourDelegate java org eclipse wst server core internal Server publishImpl Server java org eclipse wst server core internal Server PublishJob Server java org eclipse core internal jobs Worker Worker java Caused javax websocket DeploymentException HTTP request initiate WebSocket connection failed org apache tomcat websocket WsWebSocketContainer connectToServer WsWebSocketContainer java org cloudfoundry client lib LoggregatorClient connectToLoggregator LoggregatorClient java Caused java util concurrent ExecutionException org apache tomcat websocket ReadBufferOverflowException org apache tomcat websocket AsyncChannelWrapperSecure WrapperFuture AsyncChannelWrapperSecure java org apache tomcat websocket WsWebSocketContainer processResponse WsWebSocketContainer java org apache tomcat websocket WsWebSocketContainer connectToServer WsWebSocketContainer java Caused org apache tomcat websocket ReadBufferOverflowException org apache tomcat websocket AsyncChannelWrapperSecure ReadTask AsyncChannelWrapperSecure java java util concurrent ThreadPoolExecutor runWorker ThreadPoolExecutor java java util concurrent ThreadPoolExecutor Worker ThreadPoolExecutor java java lang Thread Thread java straightforward lines http svn apache org repos asf tomcat trunk java org apache tomcat websocket WsWebSocketContainer java add readHeaders response compact</t>
  </si>
  <si>
    <t>Wrong names generated URL ENCODER DirContextURLConnection thread safe debugging time tomcat starts fail deploy webapp find complete garbage error stack trace SEVERE Unable process resource element jndi localhost testapp WEB INF classes blabli dNlewrP lculgiansDisalog annotations java FileNotFoundException jndi localhost testapp WEB INF classes blabli dNlewrP lculgiansDisalog org apache naming resources DirContextURLConnection getInputStream DirContextURLConnection java time time referenced mix real classes exist vicinity exception debugger problem stems apache catalina startup ContextConfig processAnnotationsJndi ContextConfig java dcUrlConn DirContextURLConnection correct entries WAR file Enumeration String dirs dcUrlConn list Calling list debugger yields correct contents dirs variable lCsosn oCrAopnpfliigcEadtiitoonr AEpdpiltiocraMtoidoen acslsass tCioonnfi aticolnaLsosad liconaftgiuroatni LocadlLaisstsen cCaotnifiognur clastsi lCaonsfsig cluaiss CwoindgfetisegtEditorApplication ConfigEditorApplication ApplicationConfigLoadListener ConfigEditorApplication ConfigEditorToParameterHandlerIntegration ConfigEditorApplication EditorMode ConfigEditorApplication EditorMode ConfigEditorApplication EditorMode ConfigEditorApplication ConfigLoader ConfigLoader ConfigurationLoadListener ConfigType ConfigurationLoadListener ConfigurationLoadedEvent ConfigurationLoadListener FailedToLoadConfigurationEvent ConfigurationLoadListener command data field rendering session util widgetset walking list command leads collection list turn encoded URL ENCODER UEncoder URL ENCODER thread safe result garbage concurrently interesting note single failure step caused classes WEB INF classes directory JAR files WEB INF lib appears DirContextURLConnections rare concurrency issues URL ENCODER full stacktrace error occurs org apache naming resources DirContextURLConnection getInputStream DirContextURLConnection java org apache catalina startup ContextConfig processAnnotationsJndi ContextConfig java org apache catalina startup ContextConfig processAnnotationsJndi ContextConfig java org apache catalina startup ContextConfig processAnnotationsJndi ContextConfig java org apache catalina startup ContextConfig processAnnotationsJndi ContextConfig java org apache catalina startup ContextConfig processAnnotationsJndi ContextConfig java org apache catalina startup ContextConfig processAnnotationsJndi ContextConfig java org apache catalina startup ContextConfig processAnnotationsJndi ContextConfig java org apache catalina startup ContextConfig processAnnotationsUrl ContextConfig java org apache catalina startup ContextConfig webConfig ContextConfig java org apache catalina startup ContextConfig configureStart ContextConfig java org apache catalina startup ContextConfig lifecycleEvent ContextConfig java org apache catalina util LifecycleSupport fireLifecycleEvent LifecycleSupport java org apache catalina util LifecycleBase fireLifecycleEvent LifecycleBase java org apache catalina core StandardContext startInternal StandardContext java org apache catalina util LifecycleBase start LifecycleBase java org apache catalina core ContainerBase addChildInternal ContainerBase java org apache catalina core ContainerBase addChild ContainerBase java org apache catalina core StandardHost addChild StandardHost java org apache catalina startup HostConfig deployWAR HostConfig java org apache catalina startup HostConfig DeployWar HostConfig java java util concurrent Executors RunnableAdapter call Executors java java util concurrent FutureTask FutureTask java java util concurrent ThreadPoolExecutor runWorker ThreadPoolExecutor java java util concurrent ThreadPoolExecutor Worker ThreadPoolExecutor java java lang Thread Thread java Jan org apache catalina startup ContextConfig processAnnotationsJndi SEVERE Unable process resource element jndi localhost medusa config editor WEB INF classes ergon medusa configeditor dialog TeerstRelgeaxsDialog annotations java FileNotFoundException jndi localhost medusa config editor WEB INF classes ergon medusa configeditor dialog TeerstRelgeaxsDialog org apache naming resources DirContextURLConnection getInputStream DirContextURLConnection java org apache catalina startup ContextConfig processAnnotationsJndi ContextConfig java org apache catalina startup ContextConfig processAnnotationsJndi ContextConfig java org apache catalina startup ContextConfig processAnnotationsJndi ContextConfig java org apache catalina startup ContextConfig processAnnotationsJndi ContextConfig java org apache catalina startup ContextConfig processAnnotationsJndi ContextConfig java org apache catalina startup ContextConfig processAnnotationsJndi ContextConfig java org apache catalina startup ContextConfig processAnnotationsJndi ContextConfig java org apache catalina startup ContextConfig processAnnotationsUrl ContextConfig java org apache catalina startup ContextConfig webConfig ContextConfig java org apache catalina startup ContextConfig configureStart ContextConfig java org apache catalina startup ContextConfig lifecycleEvent ContextConfig java org apache catalina util LifecycleSupport fireLifecycleEvent LifecycleSupport java org apache catalina util LifecycleBase fireLifecycleEvent LifecycleBase java org apache catalina core StandardContext startInternal StandardContext java org apache catalina util LifecycleBase start LifecycleBase java org apache catalina core ContainerBase addChildInternal ContainerBase java org apache catalina core ContainerBase addChild ContainerBase java org apache catalina core StandardHost addChild StandardHost java org apache catalina startup HostConfig deployWAR HostConfig java org apache catalina startup HostConfig DeployWar HostConfig java java util concurrent Executors RunnableAdapter call Executors java java util concurrent FutureTask FutureTask java java util concurrent ThreadPoolExecutor runWorker ThreadPoolExecutor java java util concurrent ThreadPoolExecutor Worker ThreadPoolExecutor java java lang Thread Thread java Jan org apache catalina startup ContextConfig processAnnotationsJndi SEVERE Unable process resource element jndi localhost medusa config editor WEB INF classes ergon medusa configeditor dialog aTsesxtAreaDialog annotations java FileNotFoundException jndi localhost medusa config editor WEB INF classes ergon medusa configeditor dialog aTsesxtAreaDialog org apache naming resources DirContextURLConnection getInputStream DirContextURLConnection java org apache catalina startup ContextConfig processAnnotationsJndi ContextConfig java org apache catalina startup ContextConfig processAnnotationsJndi ContextConfig java org apache catalina startup ContextConfig processAnnotationsJndi ContextConfig java org apache catalina startup ContextConfig processAnnotationsJndi ContextConfig java org apache catalina startup ContextConfig processAnnotationsJndi ContextConfig java org apache catalina startup ContextConfig processAnnotationsJndi ContextConfig java org apache catalina startup ContextConfig processAnnotationsJndi ContextConfig java org apache catalina startup ContextConfig processAnnotationsUrl ContextConfig java org apache catalina startup ContextConfig webConfig ContextConfig java org apache catalina startup ContextConfig configureStart ContextConfig java org apache catalina startup ContextConfig lifecycleEvent ContextConfig java org apache catalina util LifecycleSupport fireLifecycleEvent LifecycleSupport java org apache catalina util LifecycleBase fireLifecycleEvent LifecycleBase java org apache catalina core StandardContext startInternal StandardContext java org apache catalina util LifecycleBase start LifecycleBase java org apache catalina core ContainerBase addChildInternal ContainerBase java org apache catalina core ContainerBase addChild ContainerBase java org apache catalina core StandardHost addChild StandardHost java org apache catalina startup HostConfig deployWAR HostConfig java org apache catalina startup HostConfig DeployWar HostConfig java java util concurrent Executors RunnableAdapter call Executors java java util concurrent FutureTask FutureTask java java util concurrent ThreadPoolExecutor runWorker ThreadPoolExecutor java java util concurrent ThreadPoolExecutor Worker ThreadPoolExecutor java java lang Thread Thread java</t>
  </si>
  <si>
    <t>Memory Leak SecureNioChannel Created attachment details instances hashmap connecting mobile devices websocket Tomcat server physical mobile connection die random times connection instance org apache coyote http upgrade NioProcessor removed connections HashMap org apache coyote http Http NioProtocol Http ConnectionHandler entries connections HashMap fact real socket connections DumpHprof jpg displays drill HashMap entries instance SafeCommConnection ServerEndpoint POJO onClose called ServerEndpoint set flag called isClosing side set removed app instance remains memory held NioProtocol connections HashMap http NioProtocol release method called stack trace stderr log file hundreds Feb INFO http nio exec org apache tomcat websocket server WsRemoteEndpointImplServer doClose Failed close ServletOutputStream connection cleanly java IOException existing connection forcibly closed remote host sun nio SocketDispatcher write Method sun nio SocketDispatcher write Unknown Source sun nio IOUtil writeFromNativeBuffer Unknown Source sun nio IOUtil write Unknown Source sun nio SocketChannelImpl write Unknown Source org apache tomcat util net SecureNioChannel flush SecureNioChannel java org apache tomcat util net SecureNioChannel close SecureNioChannel java org apache tomcat util net SecureNioChannel close SecureNioChannel java org apache coyote http upgrade NioServletOutputStream doClose NioServletOutputStream java org apache coyote http upgrade AbstractServletOutputStream close AbstractServletOutputStream java org apache tomcat websocket server WsRemoteEndpointImplServer doClose WsRemoteEndpointImplServer java org apache tomcat websocket WsRemoteEndpointImplBase close WsRemoteEndpointImplBase java org apache tomcat websocket server WsRemoteEndpointImplServer onWritePossible WsRemoteEndpointImplServer java org apache tomcat websocket server WsRemoteEndpointImplServer doWrite WsRemoteEndpointImplServer java org apache tomcat websocket WsRemoteEndpointImplBase writeMessagePart WsRemoteEndpointImplBase java org apache tomcat websocket WsRemoteEndpointImplBase startMessage WsRemoteEndpointImplBase java org apache tomcat websocket WsRemoteEndpointImplBase startMessageBlock WsRemoteEndpointImplBase java org apache tomcat websocket WsSession sendCloseMessage WsSession java org apache tomcat websocket WsSession onClose WsSession java org apache tomcat websocket server WsHttpUpgradeHandler close WsHttpUpgradeHandler java org apache tomcat websocket server WsHttpUpgradeHandler access WsHttpUpgradeHandler java org apache tomcat websocket server WsHttpUpgradeHandler WsReadListener onDataAvailable WsHttpUpgradeHandler java org apache coyote http upgrade AbstractServletInputStream onDataAvailable AbstractServletInputStream java org apache coyote http upgrade AbstractProcessor upgradeDispatch AbstractProcessor java org apache coyote AbstractProtocol AbstractConnectionHandler process AbstractProtocol java org apache coyote http Http NioProtocol Http ConnectionHandler process Http NioProtocol java org apache tomcat util net NioEndpoint SocketProcessor doRun NioEndpoint java org apache tomcat util net NioEndpoint SocketProcessor NioEndpoint java java util concurrent ThreadPoolExecutor runWorker Unknown Source java util concurrent ThreadPoolExecutor Worker Unknown Source org apache tomcat util threads TaskThread WrappingRunnable TaskThread java java lang Thread Unknown Source</t>
  </si>
  <si>
    <t>jasper ant task fails space uriroot Created attachment details zip file simple web app ant build file compile jsps invoking jasper ant task fail space path uriroot attribute side attached Extract attached zip file extract versions tomcat jasper compile test directory bit Windows zip ant output work jasper compile test ant Buildfile work jasper compile test build xml jsp compile jsp compile echo work jasper compile test apache tomcat delete Deleting directory work jasper compile test tmp jasper Feb org apache jasper compiler TldLocationsCache tldScanJar jasper INFO JAR scanned TLDs contained TLDs Enable debug logging logger complete list JARs scanned TLDs Skipping unneeded JARs scanning improve startup time JSP compilation time jasper Feb org apache jasper JspC processFile jasper INFO Built File jsp delete Deleting directory work jasper compile test tmp echo Complete jsp compile echo work jasper compile test apache tomcat jasper Feb org apache jasper compiler TldLocationsCache tldScanJar jasper INFO JAR scanned TLDs contained TLDs Enable debug logging logger complete list JARs scanned TLDs Skipping unneeded JARs scanning improve startup time JSP compilation time BUILD FAILED work jasper compile test build xml error occurred executing work jasper compile test build xml org apache jasper JasperException absolute uri http java sun jsp jstl core resolved web xml jar files deployed application org apache jasper compiler DefaultErrorHandler jspError DefaultErrorHandler java org apache jasper compiler ErrorDispatcher dispatch ErrorDispatcher java org apache jasper compiler ErrorDispatcher jspError ErrorDispatcher java org apache jasper compiler TagLibraryInfoImpl generateTLDLocation TagLibraryInfoImpl java org apache jasper compiler TagLibraryInfoImpl init TagLibraryInfoImpl java org apache jasper compiler Parser parseTaglibDirective Parser java org apache jasper compiler Parser parseDirective Parser java org apache jasper compiler Parser parseElements Parser java org apache jasper compiler Parser parse Parser java org apache jasper compiler ParserController doParse ParserController java org apache jasper compiler ParserController parse ParserController java org apache jasper compiler Compiler generateJava Compiler java org apache jasper compiler Compiler compile Compiler java org apache jasper JspC processFile JspC java org apache jasper JspC execute JspC java org apache tools ant UnknownElement execute UnknownElement java sun reflect GeneratedMethodAccessor invoke Unknown Source sun reflect DelegatingMethodAccessorImpl invoke DelegatingMethodAccessorImpl java java lang reflect Method invoke Method java org apache tools ant dispatch DispatchUtils execute DispatchUtils java org apache tools ant Task perform Task java org apache tools ant Target execute Target java org apache tools ant Target performTasks Target java org apache tools ant Project executeSortedTargets Project java org apache tools ant helper SingleCheckExecutor executeTargets SingleCheckExecutor java org apache tools ant Project executeTargets Project java org apache tools ant taskdefs Ant execute Ant java org apache tools ant taskdefs CallTarget execute CallTarget java org apache tools ant UnknownElement execute UnknownElement java sun reflect NativeMethodAccessorImpl invoke Method sun reflect NativeMethodAccessorImpl invoke NativeMethodAccessorImpl java sun reflect DelegatingMethodAccessorImpl invoke DelegatingMethodAccessorImpl java java lang reflect Method invoke Method java org apache tools ant dispatch DispatchUtils execute DispatchUtils java org apache tools ant Task perform Task java org apache tools ant Target execute Target java org apache tools ant Target performTasks Target java org apache tools ant Project executeSortedTargets Project java org apache tools ant Project executeTarget Project java org apache tools ant helper DefaultExecutor executeTargets DefaultExecutor java org apache tools ant Project executeTargets Project java org apache tools ant Main runBuild Main java org apache tools ant Main startAnt Main java org apache tools ant launch Launcher Launcher java org apache tools ant launch Launcher main Launcher java Total time work jasper compile test</t>
  </si>
  <si>
    <t>Exception LifecycleListener Context webapp unreachable spite subsequent successful startups Tomcat implementation LifecycleListener configured META INF context xml web application performs configuration work CONFIGURE START EVENT Roughly org apache catalina Context org apache catalina Lifecycle org apache catalina LifecycleEvent org apache catalina LifecycleListener FooListener LifecycleListener Override lifecycleEvent LifecycleEvent event event getLifecycle Context Lifecycle CONFIGURE START EVENT equals event getType loader Context context Context event getLifecycle work Exception String msg Configuration failed web application context getName ConfigurationException msg work listener fail external condition Steps reproduce performed HTML Manager web application Undeploy application foo Upload foo war external condition configured observed application fails start org apache catalina LifecycleException logged catalina dddd log Manager app application deployed stopped expected external condition start web application Manager Observed behaviour application started manager webapp started running Expected behaviour access foo Actual behaviour Error access log request served ROOT web application errors warnings logged start foo application stops starts start ROOT application stops starts undeploy deploy foo application situation resolves application accessed Thoughts error Mapper error handling FailedContext initial error deployment error FailedContext odd starting application fixing external condition performed running error Mapper error fixed application undeployed test cases failed startups org apache catalina core TestStandardContext testBug testWebappLoaderStartFail testWebappListenerConfigureFail testWebappListenerConfigureFail test designed reflect situation guess difference deployment scenario Manager webapp test Manager webapp Redeploy button webapp Reload pressing resolve issue file enhancement request</t>
  </si>
  <si>
    <t>Change logging defaults avoid unusable feedback Starting deployed application fail error message SCHWERWIEGEND Error listenerStart unhelpful provide usable feedback explaining severe error logged verbosely experienced power user skip logging severe fatal error hard imagine configure work</t>
  </si>
  <si>
    <t>NIO connector incorrectly closes connection client certificate verification fails Created attachment details Test program reproduce issue tomcat set TLS clientAuth clientAuth appears NIO connector closes connection response untrusted client certificate behavior differs BIO connector violates RFC fatal alert aspect cert chain unacceptable closing connection OpenSSL provide obscure error Unexpected EOF TLS protocol violated attached Python test program demonstrates behavior Simply program tomcat server configured server xml Connector Removal protocol attribute BIO connector inclusion protocol attribute demonstrate NIO connector Steps reproduce Setup tomcat server connector configuration Install Python pyOpenSSL Modify test program communicate server port test program Alternatively Python Desired behavior closing connection NIO connector provide fatal error response invalid certificate BIO connector prefer response match response Java BIO connector alert certificate unknown program connector Impact bug NIO connector program differentiate unexpected network problem certificate issue handshake program flag react possibility certificate invalid assumes unexpected network error occurred RFC Client Certificate client send certificates server discretion handshake client authentication respond fatal handshake failure alert aspect certificate chain unacceptable signed trusted server discretion handshake client unauthenticated send fatal alert NIO Connector Incorrect behavior python test Connecting Performing SSL handshake Traceback call File test module conn handshake OpenSSL SSL SysCallError Unexpected EOF BIO connector Correct behavior python test Connecting Performing SSL handshake Traceback call File test module conn handshake File build bdist linux egg OpenSSL SSL handshake File build bdist linux egg OpenSSL SSL raise ssl error File build bdist linux egg OpenSSL util exception error queue OpenSSL SSL Error SSL routines SSL READ BYTES sslv alert certificate unknown Connector Configuration Connector port maxHttpHeaderSize maxThreads minSpareThreads maxKeepAliveRequests keepAliveTimeout enableLookups disableUploadTimeout acceptCount scheme https secure SSLEnabled clientAuth sslProtocol TLS sslEnabledProtocols TLSv TLSv connectionTimeout protocol org apache coyote http Http NioProtocol keystoreFile keystore keystorePass algorithm SunX truststoreFile keystore truststorePass truststoreType JKS keyAlias tomcat compression compressionMinSize ciphers TLS DHE RSA AES CBC SHA</t>
  </si>
  <si>
    <t>Memory Leak WebappClassLoader Memory leak occur reference entry manifest removed Problem getResource resource JarFile load manifest resourceEntries ResourceEntry manifest reference getResource resource resourceEntries ResourceEntry manifest reference Manifest problem JarFile reference Manifest Heap space wait milliseconds getResource resource WebappClassLoader closeJARs time elapsed milliseconds load JarFile instances JarFile load manifest resourceEntries ResourceEntry manifest reference wait milliseconds memory leak time resourceEntries png attachment scenario simulate problem jar file signed accelerate leak Manifest entries manifests png retained heap test real app attached heap dump test heap zip Solution release manifest reference Workaround WebappClassLoader org apache catalina loader WebappClassLoader Override InputStream getResourceAsStream String InputStream getResourceAsStream ResourceEntry entry resourceEntries entry prevent memory leak entry manifest entry certificates Override URL getResource String URL url getResource ResourceEntry entry resourceEntries entry prevent memory leak entry manifest entry certificates url</t>
  </si>
  <si>
    <t>RecycleRequiredException missing AsyncListener onTimeout call Created attachment details Servlet starts asynchronous processing intentionally waits timeout dispatching HTML file Overview repeatedly polling asynchronous servlet intentionally times occasionally exception console Jul org apache catalina connector CoyoteAdapter checkRecycled INFO Encountered recycled request recycled forcedly org apache catalina connector CoyoteAdapter RecycleRequiredException org apache catalina connector CoyoteAdapter checkRecycled CoyoteAdapter java org apache coyote http AbstractHttp Processor recycle AbstractHttp Processor java org apache coyote http Http NioProtocol Http ConnectionHandler release Http NioProtocol java org apache tomcat util net NioEndpoint Poller cancelledKey NioEndpoint java org apache tomcat util net NioEndpoint Poller timeout NioEndpoint java org apache tomcat util net NioEndpoint Poller NioEndpoint java java lang Thread Thread java coincides request receiving response majority times servlet called correct response returned expected request times occasion min mins successful requests passed exception AsyncListener onTimeout called produce response Steps reproduce Configure Tomcat NIO connector Deploy attached TimeoutServlet note add HTML timeout html root web application serve timeout response tool choice JMeter repeatedly send request servlet wait timeout response sending request Actual Eventually requests receive response exception written console Expected request receive timeout response timeout html exception console Additional Appears https apache org bugzilla bug cgi</t>
  </si>
  <si>
    <t>ImageIO based applications fail deploy Tomcat worked received reports GeoServer fails deploy Tomcat discussion poinpointed version start happening reports deploys working problems issue initialize ImageIO subsystem stack trace java util ServiceConfigurationError javax imageio spi ImageReaderSpi Provider sun media imageioimpl plugins jpeg CLibJPEGImageReaderSpi instantiated java util ServiceLoader fail ServiceLoader java java util ServiceLoader access ServiceLoader java java util ServiceLoader LazyIterator nextService ServiceLoader java java util ServiceLoader LazyIterator ServiceLoader java java util ServiceLoader ServiceLoader java javax imageio spi IIORegistry registerApplicationClasspathSpis IIORegistry java javax imageio spi IIORegistry init IIORegistry java javax imageio spi IIORegistry getDefaultInstance IIORegistry java org geoserver GeoserverInitStartupListener contextDestroyed GeoserverInitStartupListener java org apache catalina core StandardContext listenerStop StandardContext java org apache catalina core StandardContext stopInternal StandardContext java org apache catalina util LifecycleBase LifecycleBase java org apache catalina util LifecycleBase start LifecycleBase java org apache catalina core ContainerBase addChildInternal ContainerBase java org apache catalina core ContainerBase addChild ContainerBase java org apache catalina core StandardHost addChild StandardHost java org apache catalina startup HostConfig deployWAR HostConfig java org apache catalina startup HostConfig DeployWar HostConfig java java util concurrent Executors RunnableAdapter call Executors java java util concurrent FutureTask FutureTask java java util concurrent ThreadPoolExecutor runWorker ThreadPoolExecutor java java util concurrent ThreadPoolExecutor Worker ThreadPoolExecutor java java lang Thread Thread java Caused java lang IllegalArgumentException vendorName javax imageio spi IIOServiceProvider init IIOServiceProvider java javax imageio spi ImageReaderWriterSpi init ImageReaderWriterSpi java javax imageio spi ImageReaderSpi init ImageReaderSpi java sun media imageioimpl plugins jpeg CLibJPEGImageReaderSpi init CLibJPEGImageReaderSpi java sun reflect NativeConstructorAccessorImpl newInstance Method sun reflect NativeConstructorAccessorImpl newInstance NativeConstructorAccessorImpl java sun reflect DelegatingConstructorAccessorImpl newInstance DelegatingConstructorAccessorImpl java java lang reflect Constructor newInstance Constructor java java lang newInstance java java util GeoServer ticket https osgeo org atlassian net browse GEOS</t>
  </si>
  <si>
    <t>WebappClassLoaderBase exposes system instance member WebappClassLoaderBase system instance member initialized bug introduced https apache org bugzilla bug cgi fixed</t>
  </si>
  <si>
    <t>failonerror attribute Ant tasks failonerror attribute manager Ant tasks nice flexible operation Ant build files attach patch week fixes unecessary CRs response read print missing url encoding tasks</t>
  </si>
  <si>
    <t>Incorrect parsing tag attributes org apache jasper JasperException error function string prefix namespace compile JSP foo set bar silly string foo tablib Jasper string attribute JSP change set bar silly string error taglib foo tld file attribute set rtexprvalue set problem noticed tld standard jar rtexprvalue attribute set difference behaviour rtexprvalue</t>
  </si>
  <si>
    <t>Deactivated expressions parsed jsp expressions scriptlets JavaServer Specification JSP syntactic pattern expr reserved JSP specifications JSP situations pattern appears intention activate expression evaluation pass pattern verbatim address evaluation machinery deactivated mode JSP Web Application delivered web xml Servlet earlier format ignore expressions compatibility deactivated expression evaluation jsp code isELIgnored produce output compatible Servlet JSP container Tomcat output syntax pre jsp incompatible Tomcat standard ensure compatibility</t>
  </si>
  <si>
    <t>smap generated JspC Ant precompilation noticed Tomcat pass JspC task smapSuppressed attribute appears source level debugging JSPs precompiled JspC smapSuppressed Note JSP source level debuggable set compiled fly Tomcat baffled work</t>
  </si>
  <si>
    <t>Additional Entries catalina policy file patch adds additional entries catalina policy file catalina base shared directory equal permissions catalina common java tmpdir readable javax servlet context tempdir readable compliant spec allowed Directory java tmpdir tomcat points javax servlet context tempdir read write delete spec requires</t>
  </si>
  <si>
    <t>Wrong HTTP code failed CLIENT CERT authentication server xml set clientAuth tomcat user xml create role user ssl certificate metadata web xml URL webseite create security constraint security constraint web resource collection web resource App web resource url pattern jsp url pattern web resource collection constraint role tomcat role constraint user data constraint transport guarantee CONFIDENTIAL transport guarantee user data constraint security constraint login config method CLIENT CERT method login config security role role tomcat role security role access restricted JSP client certificate browser keystore works WRONG client certificate HTTP Status authenticate credentials client certificate HTTP Status client certificate chain request stands bad request bad syntax Bug expect HTTP Status</t>
  </si>
  <si>
    <t>SSI correctly process HEAD request small bug Tomcat versions Tomcat SSI org apache catalina ssi SSIServlet param isVirtualWebappRelative param param param html processed SSI url pattern html url pattern normal request SSI compiles HEAD request compile SSI generates number exceptions enclosed error critical overloads catalina file difficult reported error tomcat dev decided create formal bug report ASF Bugzilla fixed big error annoying Igor Tetko Apr org apache catalina core ApplicationContext log SEVERE include Couldn include file styles html java IOException Couldn find file incl styles html org apache catalina ssi SSIServletExternalResolver getFileText SSIServletExternalResolver java org apache catalina ssi SSIMediator getFileText SSIMediator java org apache catalina ssi SSIInclude process SSIInclude java org apache catalina ssi SSIProcessor process SSIProcessor java org apache catalina ssi SSIServlet processSSI SSIServlet java org apache catalina ssi SSIServlet requestHandler SSIServlet java org apache catalina ssi SSIServlet doGet SSIServlet java javax servlet http HttpServlet doHead HttpServlet java javax servlet http HttpServlet service HttpServlet java javax servlet http HttpServlet service HttpServlet java org apache catalina core ApplicationFilterChain internalDoFilter ApplicationFilterChain java org apache catalina core ApplicationFilterChain doFilter ApplicationFilterChain java org apache catalina core ApplicationDispatcher invoke ApplicationDispatcher java org apache catalina core ApplicationDispatcher doInclude ApplicationDispatcher java org apache catalina core ApplicationDispatcher include ApplicationDispatcher java org apache catalina ssi SSIServletExternalResolver getFileText SSIServletExternalResolver java org apache catalina ssi SSIMediator getFileText SSIMediator java org apache catalina ssi SSIInclude process SSIInclude java org apache catalina ssi SSIProcessor process SSIProcessor java org apache catalina ssi SSIServlet processSSI SSIServlet java org apache catalina ssi SSIServlet requestHandler SSIServlet java org apache catalina ssi SSIServlet doGet SSIServlet java javax servlet http HttpServlet doHead HttpServlet java javax servlet http HttpServlet service HttpServlet java javax servlet http HttpServlet service HttpServlet java org apache catalina core ApplicationFilterChain internalDoFilter ApplicationFilterChain java org apache catalina core ApplicationFilterChain doFilter ApplicationFilterChain java org apache catalina core StandardWrapperValve invoke StandardWrapperValve java org apache catalina core StandardContextValve invoke StandardContextValve java org apache catalina core StandardHostValve invoke StandardHostValve java org apache catalina valves ErrorReportValve invoke ErrorReportValve java org apache catalina valves FastCommonAccessLogValve invoke FastCommonAccessLogValve java org apache catalina core StandardEngineValve invoke StandardEngineValve java org apache catalina connector CoyoteAdapter service CoyoteAdapter java org apache coyote http Http Processor process Http Processor java org apache coyote http Http BaseProtocol Http ConnectionHandler processConnection Http BaseProtocol java org apache tomcat util net PoolTcpEndpoint processSocket PoolTcpEndpoint java org apache tomcat util net LeaderFollowerWorkerThread runIt LeaderFollowerWorkerThread java org apache tomcat util threads ThreadPool ControlRunnable ThreadPool java java lang Thread Thread java</t>
  </si>
  <si>
    <t>context privileged setup properly loaders Tomcat TOMCAT conf context xml loader tag context privileged properly setup TOMCAT conf context xml quote contents file loaded web application Context set monitored resources WatchedResource WEB INF web xml WatchedResource ADD Loader Uncomment disable session persistence Tomcat restarts Manager pathname Context quote error startup ERROR Exception starting filter BalancerFilter org apache catalina core StandardContext filterStart StandardContext java java lang NoClassDefFoundError org apache tomcat util digester Digester org apache webapp balancer RulesParser createDigester RulesParser java org apache webapp balancer RulesParser init RulesParser java org apache webapp balancer BalancerFilter init BalancerFilter java org apache catalina core ApplicationFilterConfig getFilter ApplicationFilterConfig java org apache catalina core ApplicationFilterConfig setFilterDef ApplicationFilterConfig java org apache catalina core ApplicationFilterConfig init ApplicationFilterConfig java org apache catalina core StandardContext filterStart StandardContext java org apache catalina core StandardContext start StandardContext java org apache catalina core ContainerBase addChildInternal ContainerBase java org apache catalina core ContainerBase addChild ContainerBase java org apache catalina core StandardHost addChild StandardHost java org apache catalina startup HostConfig deployDirectory HostConfig java org apache catalina startup HostConfig deployDirectories HostConfig java org apache catalina startup HostConfig deployApps HostConfig java org apache catalina startup HostConfig start HostConfig java org apache catalina startup HostConfig lifecycleEvent HostConfig java org apache catalina util LifecycleSupport fireLifecycleEvent LifecycleSupport java org apache catalina core ContainerBase start ContainerBase java org apache catalina core StandardHost start StandardHost java org apache catalina core ContainerBase start ContainerBase java org apache catalina core StandardEngine start StandardEngine java org apache catalina core StandardService start StandardService java org apache catalina core StandardServer start StandardServer java org apache catalina startup Catalina start Catalina java sun reflect NativeMethodAccessorImpl invoke Method sun reflect NativeMethodAccessorImpl invoke Unknown Source sun reflect DelegatingMethodAccessorImpl invoke Unknown Source java lang reflect Method invoke Unknown Source org apache catalina startup Bootstrap start Bootstrap java org apache catalina startup Bootstrap main Bootstrap java ERROR Error filterStart org apache catalina core StandardContext start StandardContext java ERROR Context balancer startup failed previous errors org apache catalina core StandardContext start StandardContext java Note install custom webapps empty loader tag digester rules handle appropriately</t>
  </si>
  <si>
    <t>JspFactoryImpl SPEC VERSION org apache jasper runtime JspFactoryImpl String SPEC VERSION String SPEC VERSION</t>
  </si>
  <si>
    <t>Unable start ReplicatedContext test Cluster function problem apears CATALINA logs catalina SEVERE Unable start ReplicatedContext java lang ClassCastException org apache naming resources ProxyDirContext java Serializable org apache catalina tribes tipis AbstractReplicatedMap MapEntry setValue AbstractReplicatedMap java didn change file CATALINA server xml changed server xml uncomment Cluster className org apache catalina tcp SimpleTcpCluster add context configuration file test xml CATALINA conf Catalina localhost flolling content Aray BONC conf cat Catalina localhost test xml Context className org apache catalina context ReplicatedContext path test docBase ClusterTest debug privileged reloadable web xml file ClusterTest distributable element worrying explain problem poor English paste stepes Aray BONC apache tomcat java usr java jdk bin java Aray BONC apache tomcat java version java version Java Runtime Environment build Java HotSpot Client build mixed mode sharing Aray BONC apache tomcat echo JAVA usr java jdk Aray BONC apache tomcat echo CLASSPATH Aray BONC apache tomcat uname Linux BONC Mar CST GNU Linux root BONC local cat redhat release CentOS release Aray BONC apache tomcat conf Aray BONC conf cat server xml Note Server Container define subcomponents Valves level Documentation docs config server html Server port shutdown SHUTDOWN APR library loader Documentation docs apr html Listener className org apache catalina core AprLifecycleListener SSLEngine Initialize Jasper prior webapps loaded Documentation docs jasper howto html Listener className org apache catalina core JasperListener JMX Support Tomcat server Documentation docs existent html Listener className org apache catalina mbeans ServerLifecycleListener Listener className org apache catalina mbeans GlobalResourcesLifecycleListener Global JNDI resources Documentation docs jndi resources howto html GlobalNamingResources Editable user database UserDatabaseRealm authenticate users Resource UserDatabase Container type org apache catalina UserDatabase description User database updated saved factory org apache catalina users MemoryUserDatabaseFactory pathname conf tomcat users xml GlobalNamingResources Service collection Connectors share single Container Note Service Container define subcomponents Valves level Documentation docs config service html Service Catalina Connector represents endpoint requests received responses returned Documentation Java HTTP Connector docs config http html blocking blocking Java AJP Connector docs config ajp html APR HTTP AJP Connector docs apr html Define SSL HTTP Connector port Connector port protocol HTTP maxThreads connectionTimeout redirectPort Define SSL HTTP Connector port connector JSSE configuration APR connector OpenSSL style configuration APR documentation Connector port protocol HTTP maxThreads scheme https secure clientAuth sslProtocol TLS Define AJP Connector port Connector port protocol AJP redirectPort Engine represents entry point Catalina processes request Engine implementation Tomcat stand analyzes HTTP headers included request passes Host virtual host Documentation docs config engine html set jvmRoute support load balancing AJP Engine Standalone defaultHost localhost jvmRoute jvm Engine Catalina defaultHost localhost clustering documentation docs cluster howto html simple docs config cluster html reference documentation Cluster className org apache catalina tcp SimpleTcpCluster request dumper valve dumps debugging request response data received Tomcat Documentation docs config valve html Valve className org apache catalina valves RequestDumperValve Realm UserDatabase configured global JNDI resources key UserDatabase edits performed UserDatabase Realm Realm className org apache catalina realm UserDatabaseRealm resourceName UserDatabase Define virtual host Note XML Schema validation work Xerces Host localhost appBase webapps unpackWARs autoDeploy xmlValidation xmlNamespaceAware SingleSignOn valve share authentication web applications Documentation docs config valve html Valve className org apache catalina authenticator SingleSignOn Access log processes Documentation docs config valve html Valve className org apache catalina valves FastCommonAccessLogValve directory logs prefix localhost access log suffix txt pattern common resolveHosts Host Engine Service Server Aray BONC conf mkdir Catalina Aray BONC conf usr local tomcatConf localhost Catalina localhost Aray BONC conf cat Catalina localhost test xml Context className org apache catalina context ReplicatedContext path test docBase ClusterTest debug privileged reloadable Context Aray BONC conf Aray BONC apache tomcat bin conf lib LICENSE logs NOTICE RELEASE NOTES RUNNING txt temp webapps work Aray BONC apache tomcat logs Aray BONC apache tomcat bin catalina version CATALINA BASE Aray download apache tomcat CATALINA Aray download apache tomcat CATALINA TMPDIR Aray download apache tomcat temp JRE usr java jdk Server version Apache Tomcat Server built Nov Server number Linux Version Architecture JVM Version JVM Vendor Sun Microsystems Aray BONC apache tomcat bin startup CATALINA BASE Aray download apache tomcat CATALINA Aray download apache tomcat CATALINA TMPDIR Aray download apache tomcat temp JRE usr java jdk Aray BONC apache tomcat cat logs catalina INFO Initializing Coyote HTTP http Dec org apache catalina startup Catalina load INFO Initialization processed Dec org apache catalina core StandardService start INFO Starting service Catalina Dec org apache catalina core StandardEngine start INFO Starting Servlet Engine Apache Tomcat Dec org apache catalina tcp SimpleTcpCluster start INFO Cluster start Dec org apache catalina tribes transport ReceiverBase bind INFO Receiver Server Socket bound Dec org apache catalina tribes membership McastServiceImpl setupSocket INFO Setting cluster mcast soTimeout Dec org apache catalina tribes membership McastServiceImpl waitForMembers INFO Sleeping milliseconds establish cluster membership start level Dec org apache catalina tribes membership McastServiceImpl waitForMembers INFO sleeping membership established start level Dec org apache catalina tribes membership McastServiceImpl waitForMembers INFO Sleeping milliseconds establish cluster membership start level Dec org apache catalina tribes membership McastServiceImpl waitForMembers INFO sleeping membership established start level Dec org apache catalina core StandardHost start INFO XML validation disabled Dec org apache catalina tribes tipis AbstractReplicatedMap init INFO Initializing AbstractReplicatedMap context test Dec org apache catalina context ReplicatedContext start SEVERE Unable start ReplicatedContext java lang ClassCastException org apache naming resources ProxyDirContext java Serializable org apache catalina tribes tipis AbstractReplicatedMap MapEntry setValue AbstractReplicatedMap java org apache catalina tribes tipis AbstractReplicatedMap MapEntry init AbstractReplicatedMap java org apache catalina tribes tipis AbstractReplicatedMap AbstractReplicatedMap java org apache catalina core ApplicationContext setAttribute ApplicationContext java org apache catalina core ApplicationContextFacade setAttribute ApplicationContextFacade java org apache catalina core StandardContext start StandardContext java org apache catalina context ReplicatedContext start ReplicatedContext java org apache catalina core ContainerBase addChildInternal ContainerBase java org apache catalina core ContainerBase addChild ContainerBase java org apache catalina core StandardHost addChild StandardHost java org apache catalina startup HostConfig deployDescriptor HostConfig java org apache catalina startup HostConfig deployDescriptors HostConfig java org apache catalina startup HostConfig deployApps HostConfig java org apache catalina startup HostConfig start HostConfig java org apache catalina startup HostConfig lifecycleEvent HostConfig java org apache catalina util LifecycleSupport fireLifecycleEvent LifecycleSupport java org apache catalina core ContainerBase start ContainerBase java org apache catalina core StandardHost start StandardHost java org apache catalina core ContainerBase start ContainerBase java org apache catalina core StandardEngine start StandardEngine java org apache catalina core StandardService start StandardService java org apache catalina core StandardServer start StandardServer java org apache catalina startup Catalina start Catalina java sun reflect NativeMethodAccessorImpl invoke Method sun reflect NativeMethodAccessorImpl invoke NativeMethodAccessorImpl java sun reflect DelegatingMethodAccessorImpl invoke DelegatingMethodAccessorImpl java java lang reflect Method invoke Method java org apache catalina startup Bootstrap start Bootstrap java org apache catalina startup Bootstrap main Bootstrap java Dec org apache catalina core ContainerBase addChildInternal SEVERE ContainerBase addChild start LifecycleException Failed start ReplicatedContext java lang ClassCastException org apache naming resources ProxyDirContext java Serializable org apache catalina context ReplicatedContext start ReplicatedContext java</t>
  </si>
  <si>
    <t>Jasper display full path file error accessing existent jsp webapp tomcat jasper doesnt display full path file browser Accessing existent jsp jsp url http localhost jsp examples jsp error displays jsp jsp examples jsp</t>
  </si>
  <si>
    <t>call jspDestroy method violates Java Servlet Specification SRV JSP accessed time jspDestroy method called ServletException thrown init method HttpJspPage violates Java Servlet Specification SRV</t>
  </si>
  <si>
    <t>request getCharacterEncoding misparses charset UTF xyz bug Coyote source HTTP header Content Type text abc charset UTF xyz request getCharacterEncoding returns UTF xyz Tomcat returns UTF Tomcat request getCharacterEncoding parseCharacterEncoding defined jakarta tomcat src catalina src share org apache catalina util RequestUtil java correctly handles Content Type parameters Tomcat request getCharacterEncoding getCharsetFromContentType defined apache tomcat src connectors util java org apache tomcat util http ContentType java search terminating semicolon charset erroneously including additional characters charset code comment Basically charset code problem Content Type multipart mixed client charset parameter Content Type occur Content Type charset parameter</t>
  </si>
  <si>
    <t>ServletContext getResourceAsStream returns stale data conditions resource cache implementation servlet JSP engine org apache naming resource detect file cache modified returns previous contents file file contents modified file length doesn change time change file detected server startup reproduce problem attached test jsp test txt ROOT web app Tomcat trunk test cat test txt abcd telnet Connected Escape character test jsp HTTP HTTP Server Apache Coyote Set Cookie JSESSIONID DBEE Path Content Type text html Content Length GMT Connection close File contents abcd Connection closed foreign host cat test txt change contents size efgh telnet Connected Escape character test jsp HTTP HTTP Server Apache Coyote Set Cookie JSESSIONID Path Content Type text html Content Length GMT Connection close File contents abcd</t>
  </si>
  <si>
    <t>JSP Generation error recursive tagfile structure addendum Version combobox scenario menu decribed tree structure rendering menu tagfile render menuitem renders current item leaf item clicking action node item clicking opens level submenu rendering submenu calling tagfile body worked fine tomcat clear pseudo code original code voluminous tagfile render menuitem tagx jsp root jsp directive attribute menu item choose test menu item isNode div node menu item label div forEach item items menu item children PROBLEM TOMCAT tags render menuitem menu item item forEach div leaf menu item label div choose jsp root faulty behaviour tomcat generated Java Source tagfile reveals body doTag method empty emits html compilation silently error warning logfiles</t>
  </si>
  <si>
    <t>add host alias jmx doesn affect restart Adding host alias jmx doesn affect tomcat restarted test started tomcat Dcom sun management jmxremote Dcom sun management jmxremote port Dcom sun management jmxremote authenticate Dcom sun management jmxremote ssl created webapps test test html created host Host appBase webapps test test localdomain Host tested url http test localdomain test expected jconsole Catalina Host test localdomain Operations addAlias test localdomain edited hosts file map test localdomain test localdomain url http test localdomain test html received error starting stopping host jmx didn Catalina Server Operations storeConfig starting stopping host didn tested versions server jdk tomcat client jdk jconsole custom application written administration web application combinations mention tomcat unable save configuration error Jun org apache catalina core StandardServer storeConfig SEVERE StoreConfig mbean registeredCatalina type StoreConfig open separate bug tomcat save config restart tomcat saving config catalina start alias works properly edit tomcat conf server xml add alias entry manually restart tomcat url http test localdomain test works fine main problem adding alias dynamically doesn work</t>
  </si>
  <si>
    <t>compressableMimeType attribute set compression compressableMimeType text html server xml appears compressableMimeType XML responses coming gzipped compression responses gzipped turn compressableMimeType XML responses coming gzipped full Connector tag Note values compressableMimeType include text xml responses compressed Connector port address jboss bind address maxThreads minSpareThreads maxSpareThreads strategy maxHttpHeaderSize emptySessionPath enableLookups redirectPort acceptCount connectionTimeout disableUploadTimeout compression compressableMimeType text html text javascript application javascript application javascript</t>
  </si>
  <si>
    <t>patch hostname address manager webapp environment couple load balanced Tomcats fronted httpd accesses manager application load balancer load balanced Tomcats situations nice manager hostname address machine running</t>
  </si>
  <si>
    <t>litmus warning WebdavServlet litmus WebDAV compliance test suite produces couple warnings copymove group tests output tomcat trunk env TESTS copymove litmus http localhost webdav running copymove init pass pass copy init pass copy simple WARNING COPY resource didn pass warning copy overwrite pass copy cleanup pass copy coll pass move WARNING MOVE resource didn pass warning move coll pass move cleanup pass finish pass summary copymove tests passed failed warnings issued patch warnings env TESTS copymove litmus http localhost webdav running copymove init pass pass copy init pass copy simple pass copy overwrite pass copy cleanup pass copy coll pass move pass move coll pass move cleanup pass finish pass summary copymove tests passed failed</t>
  </si>
  <si>
    <t>Multiple registrations ServletContextListener register implementing ServletContextListener contextInitialized methods called servlet specifications conforming container call listeners order registered deployment descriptor listener registered mentioned explicitly specification listener listener test ServletContextListener listener listener listener listener test ServletContextListener listener listener listener listener test ServletContextListener listener listener test ServletContextListener test ServletContextListener called test ServletContextListener called Apache Tomcat bug</t>
  </si>
  <si>
    <t>Requests greater truncated updating Tomcat Tomcat trouble requests greater truncated CoyoteRequest getReader method steps caused issue constructed post request jsp exceeded size servlet call request getReader pipe returned BufferedReader string Inspection string reveals content truncated replace request getReader method call request getInputStream truncation occurs reverting Tomcat request getReader method truncation occurs</t>
  </si>
  <si>
    <t>Version cookie persisted cookie MIGCBgkrBgEEAYI WAOgdTBzBgorBgEEAYI WAMBoGUwYwIDAgABAgJmAwICAMAECN UUhW gKdu ABBBgywr FxNVdoCHCcNMB BDiF FIwn fKHpkJeDVFhEvyYKke zTGupImD JOcdo sELQu BbOW lhDfwdxHA version persisted correctly returned tomcat Firefox persisted tomcat issue</t>
  </si>
  <si>
    <t>ClassCastException directory jar exists WEB INF lib Exception occurs directory WEB INF lib jar foo jar Don sense create dir WEB INF lib bug tool created dir Tomcat crash directory IMHO java lang ClassCastException org apache naming resources FileDirContext org apache naming resources Resource org apache catalina util ExtensionValidator validateApplication ExtensionValidator java org apache catalina core StandardContext start StandardContext java org apache catalina core ContainerBase addChildInternal ContainerBase java org apache catalina core ContainerBase addChild ContainerBase java org apache catalina core StandardHost addChild StandardHost java org apache catalina startup HostConfig deployDescriptor HostConfig java org apache catalina startup HostConfig deployDescriptors HostConfig java org apache catalina startup HostConfig deployApps HostConfig java org apache catalina startup HostConfig start HostConfig java org apache catalina startup HostConfig lifecycleEvent HostConfig java org apache catalina util LifecycleSupport fireLifecycleEvent LifecycleSupport java org apache catalina core ContainerBase start ContainerBase java org apache catalina core StandardHost start StandardHost java org apache catalina core ContainerBase start ContainerBase java org apache catalina core StandardEngine start StandardEngine java org apache catalina core StandardService start StandardService java org apache catalina core StandardServer start StandardServer java org apache catalina startup Catalina start Catalina java sun reflect NativeMethodAccessorImpl invoke Method sun reflect NativeMethodAccessorImpl invoke NativeMethodAccessorImpl java sun reflect DelegatingMethodAccessorImpl invoke DelegatingMethodAccessorImpl java java lang reflect Method invoke Method java org apache catalina startup Bootstrap start Bootstrap java org apache catalina startup Bootstrap main Bootstrap java</t>
  </si>
  <si>
    <t>Context tomcat crash shutdown Context tomcat crash shutdown years worked integrating tomcat web application management infrastructure process fixed tomcat bugs fixes upstream Oops application deployed create URL product customername servlet worked people IRC tomcat path parameter context xml file element tomcat appears feature removed tomcat tomcat recurse subdirectories reading xml context files recommendation IRC suggestions work environment context xml file product Fcustomername xml work shutdown tomcat crash Nov org apache coyote http Http Protocol pause INFO Pausing Coyote HTTP http Nov org apache catalina core StandardService INFO Stopping service Catalina Nov org apache catalina startup HostConfig undeployApps WARNING Error removing context product Fcustomername java lang NullPointerException org apache catalina core ContainerBase removeChild ContainerBase java org apache catalina startup HostConfig undeployApps HostConfig java org apache catalina startup HostConfig HostConfig java org apache catalina startup HostConfig lifecycleEvent HostConfig java org apache catalina util LifecycleSupport fireLifecycleEvent LifecycleSupport java org apache catalina core ContainerBase ContainerBase java org apache catalina core ContainerBase ContainerBase java org apache catalina core StandardEngine StandardEngine java org apache catalina core StandardService StandardService java org apache catalina core StandardServer StandardServer java org apache catalina startup Catalina Catalina java org apache catalina startup Catalina CatalinaShutdownHook Catalina java Nov org apache coyote http Http Protocol destroy INFO Stopping Coyote HTTP http</t>
  </si>
  <si>
    <t>Coerce expression java lang Object breaks expression concatenation Created attachment details Source file simple set tag expression concatenation tag breaks stack trace org apache jasper JasperException Unable compile JSP error occurred jsp file templates paragraphs notizia jsp undefined argument type java lang Object java lang Object test empty node link set node link url test startsWith url http set pageContext request contextPath url url set target href url target node testo Stacktrace org apache jasper compiler DefaultErrorHandler javacError DefaultErrorHandler java org apache jasper compiler ErrorDispatcher javacError ErrorDispatcher java org apache jasper compiler JDTCompiler generateClass JDTCompiler java org apache jasper compiler Compiler compile Compiler java org apache jasper compiler Compiler compile Compiler java org apache jasper compiler Compiler compile Compiler java org apache jasper JspCompilationContext compile JspCompilationContext java org apache jasper servlet JspServletWrapper service JspServletWrapper java org apache jasper servlet JspServlet serviceJspFile JspServlet java org apache jasper servlet JspServlet service JspServlet java javax servlet http HttpServlet service HttpServlet java org apache catalina core ApplicationFilterChain internalDoFilter ApplicationFilterChain java org apache catalina core ApplicationFilterChain doFilter ApplicationFilterChain java org apache catalina core ApplicationDispatcher invoke ApplicationDispatcher java org apache catalina core ApplicationDispatcher doInclude ApplicationDispatcher java org apache catalina core ApplicationDispatcher include ApplicationDispatcher java info magnolia context WebContextImpl include WebContextImpl java info magnolia module templating paragraphs JspParagraphRenderer render JspParagraphRenderer java info magnolia cms beans config ParagraphRenderingFacade render ParagraphRenderingFacade java info magnolia cms beans config ParagraphRenderingFacade render ParagraphRenderingFacade java info magnolia cms taglibs Include doEndTag Include java org apache jsp templates paragraphs bloccoInfo jsp jspx meth cms fincludeTemplate bloccoInfo jsp java org apache jsp templates paragraphs bloccoInfo jsp jspx meth cms fcontentNodeIterator bloccoInfo jsp java org apache jsp templates paragraphs bloccoInfo jsp jspService bloccoInfo jsp java org apache jasper runtime HttpJspBase service HttpJspBase java javax servlet http HttpServlet service HttpServlet java org apache jasper servlet JspServletWrapper service JspServletWrapper java org apache jasper servlet JspServlet serviceJspFile JspServlet java org apache jasper servlet JspServlet service JspServlet java javax servlet http HttpServlet service HttpServlet java org apache catalina core ApplicationFilterChain internalDoFilter ApplicationFilterChain java org apache catalina core ApplicationFilterChain doFilter ApplicationFilterChain java org apache catalina core ApplicationDispatcher invoke ApplicationDispatcher java org apache catalina core ApplicationDispatcher doInclude ApplicationDispatcher java org apache catalina core ApplicationDispatcher include ApplicationDispatcher java info magnolia context WebContextImpl include WebContextImpl java info magnolia module templating paragraphs JspParagraphRenderer render JspParagraphRenderer java info magnolia cms beans config ParagraphRenderingFacade render ParagraphRenderingFacade java info magnolia cms beans config ParagraphRenderingFacade render ParagraphRenderingFacade java info magnolia cms taglibs Include doEndTag Include java org apache jsp templates firstlevelgruppo jsp jspx meth cms fincludeTemplate firstlevelgruppo jsp java org apache jsp templates firstlevelgruppo jsp jspx meth cms fcontentNodeIterator firstlevelgruppo jsp java org apache jsp templates firstlevelgruppo jsp jspService firstlevelgruppo jsp java org apache jasper runtime HttpJspBase service HttpJspBase java javax servlet http HttpServlet service HttpServlet java org apache jasper servlet JspServletWrapper service JspServletWrapper java org apache jasper servlet JspServlet serviceJspFile JspServlet java org apache jasper servlet JspServlet service JspServlet java javax servlet http HttpServlet service HttpServlet java org apache catalina core ApplicationFilterChain internalDoFilter ApplicationFilterChain java org apache catalina core ApplicationFilterChain doFilter ApplicationFilterChain java info magnolia cms filters MgnlMainFilter doFilter MgnlMainFilter java info magnolia cms filters MgnlMainFilter doFilter MgnlMainFilter java org apache catalina core ApplicationFilterChain internalDoFilter ApplicationFilterChain java org apache catalina core ApplicationFilterChain doFilter ApplicationFilterChain java org apache catalina core ApplicationDispatcher invoke ApplicationDispatcher java org apache catalina core ApplicationDispatcher processRequest ApplicationDispatcher java org apache catalina core ApplicationDispatcher doForward ApplicationDispatcher java org apache catalina core ApplicationDispatcher ApplicationDispatcher java info magnolia module templating renderers JspTemplateRenderer renderTemplate JspTemplateRenderer java info magnolia cms filters RenderingFilter doFilter RenderingFilter java info magnolia cms filters AbstractMgnlFilter doFilter AbstractMgnlFilter java info magnolia cms filters MgnlFilterChain doFilter MgnlFilterChain java info magnolia cms filters BackwardCompatibilityFilter doFilter BackwardCompatibilityFilter java info magnolia cms filters OncePerRequestAbstractMgnlFilter doFilter OncePerRequestAbstractMgnlFilter java info magnolia cms filters MgnlFilterChain doFilter MgnlFilterChain java info magnolia cms filters InterceptFilter doFilter InterceptFilter java info magnolia cms filters AbstractMgnlFilter doFilter AbstractMgnlFilter java info magnolia cms filters MgnlFilterChain doFilter MgnlFilterChain java info magnolia cms filters AggregatorFilter doFilter AggregatorFilter java info magnolia cms filters AbstractMgnlFilter doFilter AbstractMgnlFilter java info magnolia cms filters MgnlFilterChain doFilter MgnlFilterChain java info magnolia cms security BaseSecurityFilter doFilter BaseSecurityFilter java info magnolia cms filters AbstractMgnlFilter doFilter AbstractMgnlFilter java info magnolia cms filters MgnlFilterChain doFilter MgnlFilterChain java info magnolia cms filters RepositoryMappingFilter doFilter RepositoryMappingFilter java info magnolia cms filters AbstractMgnlFilter doFilter AbstractMgnlFilter java info magnolia cms filters MgnlFilterChain doFilter MgnlFilterChain java info magnolia cms filters CompositeFilter doFilter CompositeFilter java info magnolia cms filters AbstractMgnlFilter doFilter AbstractMgnlFilter java info magnolia cms filters MgnlFilterChain doFilter MgnlFilterChain java info magnolia cms filters MgnlFilterChain doFilter MgnlFilterChain java info magnolia cms filters MgnlFilterChain doFilter MgnlFilterChain java info magnolia cms filters MgnlFilterChain doFilter MgnlFilterChain java info magnolia cms filters MgnlFilterChain doFilter MgnlFilterChain java info magnolia cms filters MgnlFilterChain doFilter MgnlFilterChain java info magnolia cms filters MgnlFilterChain doFilter MgnlFilterChain java info magnolia cms filters MgnlFilterChain doFilter MgnlFilterChain java info magnolia cms filters MgnlFilterChain doFilter MgnlFilterChain java info magnolia cms filters MgnlFilterChain doFilter MgnlFilterChain java info magnolia cms filters MgnlFilterChain doFilter MgnlFilterChain java info magnolia cms filters CompositeFilter doFilter CompositeFilter java info magnolia cms filters AbstractMgnlFilter doFilter AbstractMgnlFilter java info magnolia cms filters MgnlFilterChain doFilter MgnlFilterChain java info magnolia cms filters VirtualUriFilter doFilter VirtualUriFilter java info magnolia cms filters OncePerRequestAbstractMgnlFilter doFilter OncePerRequestAbstractMgnlFilter java info magnolia cms filters MgnlFilterChain doFilter MgnlFilterChain java info magnolia cms nContentSupportFilter doFilter nContentSupportFilter java info magnolia cms filters AbstractMgnlFilter doFilter AbstractMgnlFilter java info magnolia cms filters MgnlFilterChain doFilter MgnlFilterChain java net sourceforge stripes controller StripesFilter doFilter StripesFilter java info magnolia cms filters MgnlFilterChain doFilter MgnlFilterChain java info magnolia module cache executor Bypass processCacheRequest Bypass java info magnolia module cache filter CacheFilter doFilter CacheFilter java info magnolia cms filters OncePerRequestAbstractMgnlFilter doFilter OncePerRequestAbstractMgnlFilter java info magnolia cms filters MgnlFilterChain doFilter MgnlFilterChain java info magnolia module cache filter GZipFilter doFilter GZipFilter java info magnolia cms filters OncePerRequestAbstractMgnlFilter doFilter OncePerRequestAbstractMgnlFilter java info magnolia cms filters MgnlFilterChain doFilter MgnlFilterChain java info magnolia cms filters MgnlFilterChain doFilter MgnlFilterChain java info magnolia cms filters CosMultipartRequestFilter doFilter CosMultipartRequestFilter java info magnolia cms filters AbstractMgnlFilter doFilter AbstractMgnlFilter java info magnolia cms filters MgnlFilterChain doFilter MgnlFilterChain java info magnolia cms security BaseSecurityFilter doFilter BaseSecurityFilter java info magnolia cms filters AbstractMgnlFilter doFilter AbstractMgnlFilter java info magnolia cms filters MgnlFilterChain doFilter MgnlFilterChain java info magnolia cms security LogoutFilter doFilter LogoutFilter java info magnolia cms filters OncePerRequestAbstractMgnlFilter doFilter OncePerRequestAbstractMgnlFilter java info magnolia cms filters MgnlFilterChain doFilter MgnlFilterChain java info magnolia cms security login LoginFilter doFilter LoginFilter java info magnolia cms filters AbstractMgnlFilter doFilter AbstractMgnlFilter java info magnolia cms filters MgnlFilterChain doFilter MgnlFilterChain java info magnolia cms filters ContentTypeFilter doFilter ContentTypeFilter java info magnolia cms filters AbstractMgnlFilter doFilter AbstractMgnlFilter java info magnolia cms filters MgnlFilterChain doFilter MgnlFilterChain java info magnolia cms filters ContextFilter doFilter ContextFilter java info magnolia cms filters AbstractMgnlFilter doFilter AbstractMgnlFilter java info magnolia cms filters MgnlFilterChain doFilter MgnlFilterChain java info magnolia cms filters CompositeFilter doFilter CompositeFilter java info magnolia cms filters AbstractMgnlFilter doFilter AbstractMgnlFilter java info magnolia cms filters MgnlMainFilter doFilter MgnlMainFilter java info magnolia cms filters MgnlMainFilter doFilter MgnlMainFilter java org apache catalina core ApplicationFilterChain internalDoFilter ApplicationFilterChain java org apache catalina core ApplicationFilterChain doFilter ApplicationFilterChain java ragno web filters LocaleSyncFilter doFilter LocaleSyncFilter java org apache catalina core ApplicationFilterChain internalDoFilter ApplicationFilterChain java org apache catalina core ApplicationFilterChain doFilter ApplicationFilterChain java org springframework orm hibernate support OpenSessionInViewFilter doFilterInternal OpenSessionInViewFilter java org springframework web filter OncePerRequestFilter doFilter OncePerRequestFilter java org apache catalina core ApplicationFilterChain internalDoFilter ApplicationFilterChain java org apache catalina core ApplicationFilterChain doFilter ApplicationFilterChain java org apache catalina core StandardWrapperValve invoke StandardWrapperValve java org apache catalina core StandardContextValve invoke StandardContextValve java org apache catalina core StandardHostValve invoke StandardHostValve java org apache catalina valves ErrorReportValve invoke ErrorReportValve java org apache catalina core StandardEngineValve invoke StandardEngineValve java org apache catalina connector CoyoteAdapter service CoyoteAdapter java org apache coyote http Http Processor process Http Processor java org apache coyote http Http Protocol Http ConnectionHandler process Http Protocol java org apache tomcat util net JIoEndpoint Worker JIoEndpoint java java lang Thread Thread java</t>
  </si>
  <si>
    <t>Unable ResourceBundle Tomcat Created attachment details modified foreach jsp file reads properties file issue ResourceBundle JSTL tomcat problem code messageString resourceBundle code resolve result printing messageString variable set code fmt setBundle basename LocalStrings scope session messageString tested jsp tomcat webapp issue reproducible JSTL JSTL JDK working fine Tomcat Attached sample foreach jsp modified code read property file webapps examples WEB INF classes folder tomcat installation directory place file examples webapp view source</t>
  </si>
  <si>
    <t>Code cleanup patch removes obsolete checks Created attachment details Patch trunk discussed ApacheCon Mark Peter patch trunk removes obsolete checks variable dereferenced earlier patch doesn issues Findbugs reports RCN category confirm remaining suspect alarms Note reviewer diffs Generator java hard follow patch file easier remove attrInfos check original code</t>
  </si>
  <si>
    <t>SSL renegotiation occur resource CLIENT CERT requested webapp requires SSL connection client certificate SSL renegotiation request client certificate browser configuration webapp SSL connector login config LoginConfig method CLIENT CERT method realm WPS realm login config security constraint SecurityConstraint web resource collection WebResourceCollection web resource url pattern LoginWithCert url pattern http method DELETE http method http method http method http method POST http method http method http method http method HEAD http method web resource collection user data constraint UserDataConstraint transport guarantee CONFIDENTIAL transport guarantee user data constraint security constraint Requests LoginWithCert require SSL connection isn client certificate requested</t>
  </si>
  <si>
    <t>ManagerBase setRandomFile error handling platforms device file dev urandom pass exists test IOException kind open current code ManagerBase setRandomFile doesn handle call getRandom log error Failed close randomIS method add proper error handling correct marked kjw setRandomFile String hack file genarate session ids good strange debugging Globals SECURITY ENABLED randomIS DataInputStream AccessController doPrivileged PrivilegedSetRandomFile devRandomSource File File devRandomSource exists randomIS DataInputStream FileInputStream randomIS readLong log isDebugEnabled log debug Opening devRandomSource IOException log debug Error reading devRandomSource kjw randomIS kjw opened randomIS close Exception log warn Failed close randomIS kjw devRandomSource kjw don automatically randomIS</t>
  </si>
  <si>
    <t>JMXAccessorTask String constants Created attachment details Patch fields JMXAccessorTask String constants</t>
  </si>
  <si>
    <t>small TaskThreadFactory Created attachment details change scope change scope</t>
  </si>
  <si>
    <t>caching resources docu StringManager Created attachment details caching resources docu caching resources docu https issues apache org bugzilla bug cgi</t>
  </si>
  <si>
    <t>difference composite expressions Tomcat tag undefined reference snippet outputs empty string Tomcat outputs critical bug ASAP foo undefined bar</t>
  </si>
  <si>
    <t>NullPointerException embedded tomcat WebappClassLoader stopped noformat Caused java lang NullPointerException org apache catalina loader WebappClassLoader findResources WebappClassLoader java java lang ClassLoader getResources ClassLoader java noformat launch server add context load resource classpath bit complicated narrow needed</t>
  </si>
  <si>
    <t>memory caused notFoundResources org apache catalina loader WebappClassLoader Guys Tomcat java linux org apache catalina loader WebappClassLoader records resource asked doesn exist site alot struts validation hit validator request resource actionName validation xml cached WebappClassLoader list resources HashMap notFoundResources HashMap weak hash map perchance won invoke memory removing validator urls validation interceptor don xml files annotations great</t>
  </si>
  <si>
    <t>setHeader replace previous Server servlet filter passing control doFilter HttpServletResponse myResponse myResponse setHeader Server server expose real server security reasons headers response Server Apache Coyote server API HttpServletResponse html setHeader http java sun sdk techdocs api javax servlet http HttpServletResponse html setHeader java lang String java lang String Sets response header header set overwrites previous containsHeader method test presence header setting fact call myResponse containsHeader Server IDE response object dig responses wrappers find buffer data set Tomcat understand Tomcat Coyote header changed specification special find parameter server xml server overiden spec implemented properly specific header values buffer goal change headers values issue issue Tomcat Tomcat tested Olivier</t>
  </si>
  <si>
    <t>NoClassDefFoundError access jsp Created attachment details simple webapp jsp jar reproducing error strange situation NoClassDefFoundErrors jsp happened jsp claimed find simple session bean jar WEB INF lib folder strange error accessed tomcat restart accessed work properly accessed matter accessed error remained place error success determined accessed ater tomcat restart remained error success tomcat happening restart sort loading oder initialization bug consistent accessed order tomcat restart drove nuts main application showing error restart eventually stumbled strange workaround changing order couple lines jsp involving useBean directive access java URI order changed error order returned error reproduced managed distill simple scenario reproduces error jsp trivial bean session attached reproduced fresh installation Kubuntu virtual machine sun jre tomcat installed didn change configuration replaced ROOT sample webapp restarted tomcat browsed http localhost jsp Remember restart tomcat change jsp recreate bug simply changing refreshing browser succeed</t>
  </si>
  <si>
    <t>Member hostname components printed signed bits Created attachment details Patch print hostname components unsigned Hey member hostname printed toString tcp INFO TcpFailureDetector Received memberDisappeared org apache catalina tribes membership MemberImpl tcp alive payload command domain message verify INFO TcpFailureDetector Verification complete Member alive org apache catalina tribes membership MemberImpl tcp alive payload command domain attached patch takes Arrays toString creates argument unsigned original delegates unsigned existing code behave getHostname code MemberImpl passes argument print tcp code updates java org apache catalina tribes util Arrays java java org apache catalina tribes membership MemberImpl java generated patch trunk root java org apache catalina applied directory</t>
  </si>
  <si>
    <t>JULI webapp logging files closed webapp stopped reloaded undeployed Tomcat JULI logging files declared webapp WEB INF classes logging properties closed webapp reloaded stopped undeployed files closed tomcat shut restarted Handler org apache juli FileHandler opens File day closes windows effects webapp undeployed files open moment locked deleted tomcat stopped restarted webapp reloaded file opened time file open handles day FileHandler closes handle file locked handle deleted time webapp reloaded logfile opened closed consequence reloading webapps times tomcat restarted time time tomcat shutdown unnecessary open files closed shutdown time modification time log files receive current modification time irritating Steps verify windows undeploy create examples webapp tomcat examples WEB INF classes logging properties handlers org apache juli FileHandler org apache juli FileHandler level FINE org apache juli FileHandler directory catalina base logs org apache juli FileHandler prefix servlet examples start tomcat undeploy examples manager Actual file catalina base logs servlet examples log deleted day Expected file catalina base logs servlet examples log deleted cumbersome Workaround working reload getHead method custom Formatter extended track handlers classloader webapp webapp classloader detected close method handlers assigned classloader called assigned file proper closed Formatter getTail result appended set severity minor tomcat webapp logging bug logging logfile useless multiple open considered buggy</t>
  </si>
  <si>
    <t>ArrayIndexOutOfBoundsException Jasper compilation error CDATA block Created attachment details webapps examples WEB INF tags panel tagx Steps reproduce Remove WEB INF tags panel tag Tomcat Examples webapp replace attached XML Tag file panel tagx Visit http localhost examples jsp jsp tagfiles panel jsp scriptlet CDATA block produces compilatin error Expected result Compilation error reported Integer parseInt Actual result java lang ArrayIndexOutOfBoundsException org apache jasper compiler JavacErrorDetail init JavacErrorDetail java add sufficient number empty lines CDATA block ArrayIndexOutOfBoundsException disappears compiler error error lines wrong lines actual location error offset numbers size CDATA block Full stacktrace ArrayIndexOutOfBoundsException exception java lang ArrayIndexOutOfBoundsException org apache jasper compiler JavacErrorDetail init JavacErrorDetail java org apache jasper compiler ErrorDispatcher createJavacError ErrorDispatcher java org apache jasper compiler JDTCompiler acceptResult JDTCompiler java org eclipse jdt internal compiler Compiler compile Compiler java org apache jasper compiler JDTCompiler generateClass JDTCompiler java org apache jasper compiler Compiler compile Compiler java org apache jasper compiler Compiler compile Compiler java org apache jasper compiler Compiler compile Compiler java org apache jasper JspCompilationContext compile JspCompilationContext java org apache jasper servlet JspServletWrapper loadTagFile JspServletWrapper java org apache jasper compiler TagFileProcessor loadTagFile TagFileProcessor java org apache jasper compiler TagFileProcessor access TagFileProcessor java org apache jasper compiler TagFileProcessor TagFileLoaderVisitor visit TagFileProcessor java org apache jasper compiler Node CustomTag accept Node java org apache jasper compiler Node Nodes visit Node java org apache jasper compiler Node Visitor visitBody Node java org apache jasper compiler Node Visitor visit Node java org apache jasper compiler Node Root accept Node java org apache jasper compiler Node Nodes visit Node java org apache jasper compiler TagFileProcessor loadTagFiles TagFileProcessor java org apache jasper compiler Compiler generateJava Compiler java org apache jasper compiler Compiler compile Compiler java org apache jasper compiler Compiler compile Compiler java org apache jasper compiler Compiler compile Compiler java org apache jasper JspCompilationContext compile JspCompilationContext java org apache jasper servlet JspServletWrapper service JspServletWrapper java org apache jasper servlet JspServlet serviceJspFile JspServlet java org apache jasper servlet JspServlet service JspServlet java javax servlet http HttpServlet service HttpServlet java</t>
  </si>
  <si>
    <t>JasperException JSF tags expressions updated Tomcat jsps jsf tags compiling tag JasperException compiles fine older versions outputText Stack Caused org apache jasper JasperException preferences jsp TLD attribute directive tag file attribute accept expressions org apache jasper compiler DefaultErrorHandler jspError DefaultErrorHandler java org apache jasper compiler ErrorDispatcher dispatch ErrorDispatcher java org apache jasper compiler ErrorDispatcher jspError ErrorDispatcher java org apache jasper compiler Validator ValidateVisitor checkXmlAttributes Validator java org apache jasper compiler Validator ValidateVisitor visit Validator java org apache jasper compiler Node CustomTag accept Node java org apache jasper compiler Node Nodes visit Node java org apache jasper compiler Node Visitor visitBody Node java org apache jasper compiler Validator ValidateVisitor visit Validator java org apache jasper compiler Node CustomTag accept Node java org apache jasper compiler Node Nodes visit Node java org apache jasper compiler Node Visitor visitBody Node java org apache jasper compiler Validator ValidateVisitor visit Validator java org apache jasper compiler Node CustomTag accept Node java org apache jasper compiler Node Nodes visit Node java org apache jasper compiler Node Visitor visitBody Node java org apache jasper compiler Validator ValidateVisitor visit Validator java org apache jasper compiler Node CustomTag accept Node java org apache jasper compiler Node Nodes visit Node java org apache jasper compiler Node Visitor visitBody Node java org apache jasper compiler Validator ValidateVisitor visit Validator java org apache jasper compiler Node CustomTag accept Node java org apache jasper compiler Node Nodes visit Node java org apache jasper compiler Node Visitor visitBody Node java org apache jasper compiler Validator ValidateVisitor visit Validator java org apache jasper compiler Node CustomTag accept Node java org apache jasper compiler Node Nodes visit Node java org apache jasper compiler Node Visitor visitBody Node java org apache jasper compiler Validator ValidateVisitor visit Validator java org apache jasper compiler Node CustomTag accept Node java org apache jasper compiler Node Nodes visit Node java org apache jasper compiler Node Visitor visitBody Node java org apache jasper compiler Node Visitor visit Node java org apache jasper compiler Node Root accept Node java org apache jasper compiler Node Nodes visit Node java org apache jasper compiler Validator validateExDirectives Validator java org apache jasper compiler Compiler generateJava Compiler java org apache jasper compiler Compiler compile Compiler java org apache jasper compiler Compiler compile Compiler java org apache jasper compiler Compiler compile Compiler java org apache jasper JspCompilationContext compile JspCompilationContext java org apache jasper servlet JspServletWrapper service JspServletWrapper java org apache jasper servlet JspServlet serviceJspFile JspServlet java org apache jasper servlet JspServlet service JspServlet java javax servlet http HttpServlet service HttpServlet java org apache catalina core ApplicationFilterChain internalDoFilter ApplicationFilterChain java org apache catalina core ApplicationFilterChain doFilter ApplicationFilterChain java org apache catalina core ApplicationDispatcher invoke ApplicationDispatcher java org apache catalina core ApplicationDispatcher doInclude ApplicationDispatcher java org apache catalina core ApplicationDispatcher include ApplicationDispatcher java org apache jasper runtime JspRuntimeLibrary include JspRuntimeLibrary java org apache jasper runtime PageContextImpl doInclude PageContextImpl java org apache jasper runtime PageContextImpl include PageContextImpl java org apache tiles jsp context JspTilesRequestContext include JspTilesRequestContext java</t>
  </si>
  <si>
    <t>Connector compression overwrites Vary header compressing connector sets Vary Accept Encoding correct append Accept Encoding current Vary header replacing set header Cookie force reload JSESSIONID cookie</t>
  </si>
  <si>
    <t>Memory leaks protection detect leaks triggered JSP code Created attachment details webapps examples foo jsp memory leaks protection feature heal types memory leaks caused servlet code classes loaded WebappClassLoader provide cure caused JSP code classes loaded JasperLoader concern code triggers memory leak JSP tag file test Find leaks diagnostics Manager webapp reproduce Place attached foo jsp examples webapp Open http localhost examples foo jsp Open Manager web application Reload start examples application Press Find leaks button Manager message displayed examples app triggered memory leak leak caused foo jsp creating ThreadLocal holding instance JSP loaded JasperLoader detected enumerating ThreadLocals leaks protection code ThreadLocal holding reference servlet cleared memory leak protection code examples application stopped message Tomcat logs</t>
  </si>
  <si>
    <t>Files headers Created attachment details list files don headers Attachment list files don headers files headers</t>
  </si>
  <si>
    <t>context prefix logged access log Simple test Download latest tomcat Utar start Head http localhost verify working change URL http localhost foo error expected logged access log http localhost foo foo HTTP Host localhost User Agent Mozilla Linux Gecko Ubuntu karmic Firefox Accept text html application xhtml xml application xml Accept Language Accept Encoding gzip deflate Accept Charset ISO utf Alive Connection alive HTTP Bad Request Server Apache Coyote Content Length Mon Apr GMT Connection close change URL legitimate http localhost expected logged access log expected http localhost HTTP Host localhost User Agent Mozilla Linux Gecko Ubuntu karmic Firefox Accept text html application xhtml xml application xml Accept Language Accept Encoding gzip deflate Accept Charset ISO utf Alive Connection alive HTTP Server Apache Coyote Content Type text html charset utf Content Length Mon Apr GMT admin server DDoS attack box written log files</t>
  </si>
  <si>
    <t>AccessControlException undeploying application running Tomcat SecurityManager AccessControlException thrown undeployment Stack trace Caused java security AccessControlException access denied java lang RuntimePermission getClassLoader java security AccessControlContext checkPermission AccessControlContext java java security AccessController checkPermission AccessController java java lang SecurityManager checkPermission SecurityManager java java lang getClassLoader java org apache catalina loader JdbcLeakPrevention clearJdbcDriverRegistrations JdbcLeakPrevention java assume catalina policy updated account</t>
  </si>
  <si>
    <t>Accepting java keyword dot follow normal Java naming rules identifiers Java Key word Java key word Java Bean library Book String title setInt String title title title String getInt title JSP library Book book library Book book setInt sample title request setAttribute book book book OUTPUT sample title</t>
  </si>
  <si>
    <t>Session update fails adds cookie header header code Servlet JSP invalid session cookies client HttpSession session req getSession session invalidate req getSession Essentially client session cookie invalidated session breaking applications</t>
  </si>
  <si>
    <t>Request getAttributeNames slows applications</t>
  </si>
  <si>
    <t>Violation JSP spec version coerce Enum String JSP spec Coerce String Enum Tomcat demonstrate bug created custom code enum Tag JSP Tag MyCustomTag Tag setValue String System println Override setPageContext PageContext Override setParent Tag Override Tag getParent Override doStartTag JspException SKIP BODY Override doEndTag JspException EVAL Override release TLD xml version encoding UTF taglib xsi schemaLocation http java sun xml javaeeweb jsptaglibrary xsd xmlns http java sun xml javaee xmlns xsi http org XMLSchema instance version tlibversion tlibversion uri http domain org customLib uri tag customTag tagclass mypackage MyCustomTag tagclass bodycontent empty bodycontent attribute required required rtexprvalue rtexprvalue attribute tag taglib Enum enum MyEnum APPLE ORANGE Override String toString JSP taglib prefix myLib uri http domain org customLib myLib customTag myEnum myLib customTag foo myEnum bar myEnum set MyEnum ORANGE expect outputs ORANGE foo ORANGE bar output catalina ORANGE foo ORANGE bar violation JSP spec understood</t>
  </si>
  <si>
    <t>PermGen leak calling JspFragment invoke custom Writer Created attachment details writerleak war Reproduces leak web application SimpleTag calls JspFragment invoke writer custom java Writer NullWriter commons application undeployed remains memory reported Find leaks tool manager webapp attaching simple sample application reproduces issue reproduce Deploy app Open jsp Undeploy app Find leaks reports app memory Eclipse MAT tool leak caused jasper runtime BodyContentImpl keeping reference Writer BodyContentImpl instance cached pool referenced ThreadLocal</t>
  </si>
  <si>
    <t>Update Tomcat JRE solutions CVE http oracle technetwork java javase documentation tlsreadme html Oracle features review Tomcat</t>
  </si>
  <si>
    <t>PropFind error MkCol succes propfind call resource returns error executed mkcol resource mkcol preceeded propfind trigger issue Steps reproduce access log Jan PROPFIND webdav output acaf HTTP Jan MKCOL webdav output acaf HTTP Jan PROPFIND webdav output acaf HTTP request request succesful access log Jan MKCOL webdav output HTTP Jan PROPFIND webdav output HTTP Note seconds response propfind resource suggests caching Note situation sounds call FIXED DirContext caching problem Dreamweaver recursively creating directories Reproducable jackrabbit client HttpClient client HttpClient String newDir http localhost webdav output UUID randomUUID Comment request propfind succesful HttpMethod propFindMethod PropFindMethod newDir client executeMethod propFindMethod propFindMethod releaseConnection HttpMethod mkcolMethod MkColMethod newDir client executeMethod mkcolMethod mkcolMethod releaseConnection HttpMethod propFindMethod PropFindMethod newDir client executeMethod propFindMethod propFindMethod releaseConnection</t>
  </si>
  <si>
    <t>Jasper generate uncompilable source code genStringAsCharArray turned jsp compiled build time turn genStringAsCharArray optimization cases longer lines generated java code javac compiler process error message javac Compiling source files jspc classes javac jspc src org apache jsp WEB dINF fAPP termsconditions TermsAndConditions fms fMY jsp java constant string</t>
  </si>
  <si>
    <t>Error war deploy archive malformed Tomcat releases IBM iSeries System Tomcat war file deployed fine IBM iSeries System installing Tomcat war files longer deploy stack trace bottom post Windows machine error occur Tomcat releases happen error occurs iSeries Tomcat version started occur Note war file deployed environments Tomcat IBM iSeries ERROR Windows troubleshooting installation configuration error Tomcat zip file downloaded Apache site installed iSeries deploy works deploy produces error Feb org apache juli logging DirectJDKLog error SEVERE ContainerBase addChild start LifecycleException Error initializaing java lang IllegalArgumentException archive jar file apache apache tomcat webapps shopatron war malformed entry illegal path META INF java lang Throwable init Throwable java java lang Exception init Exception java org apache catalina LifecycleException init LifecycleException java org apache catalina core StandardContext start StandardContext java org apache catalina core ContainerBase addChildInternal ContainerBase java org apache catalina core ContainerBase addChild ContainerBase java org apache catalina core StandardHost addChild StandardHost java org apache catalina startup HostConfig deployWAR HostConfig java org apache catalina startup HostConfig deployApps HostConfig java org apache catalina startup HostConfig check HostConfig java sun reflect NativeMethodAccessorImpl invoke NativeMethodAccessorImpl java sun reflect DelegatingMethodAccessorImpl invoke DelegatingMethodAccessorImpl java java lang reflect Method invoke Method java org apache tomcat util modeler BaseModelMBean invoke BaseModelMBean java sun jmx interceptor DefaultMBeanServerInterceptor invoke DefaultMBeanServerInterceptor java sun jmx mbeanserver JmxMBeanServer invoke JmxMBeanServer java org apache catalina manager ManagerServlet check ManagerServlet java org apache catalina manager HTMLManagerServlet doPost HTMLManagerServlet java javax servlet http HttpServlet service HttpServlet java javax servlet http HttpServlet service HttpServlet java org apache catalina core ApplicationFilterChain internalDoFilter ApplicationFilterChain java org apache catalina core ApplicationFilterChain doFilter ApplicationFilterChain java org apache catalina filters CsrfPreventionFilter doFilter CsrfPreventionFilter java org apache catalina core ApplicationFilterChain internalDoFilter ApplicationFilterChain java org apache catalina core ApplicationFilterChain doFilter ApplicationFilterChain java org apache catalina core StandardWrapperValve invoke StandardWrapperValve java org apache catalina core StandardContextValve invoke StandardContextValve java org apache catalina authenticator AuthenticatorBase invoke AuthenticatorBase java org apache catalina core StandardHostValve invoke StandardHostValve java org apache catalina valves ErrorReportValve invoke ErrorReportValve java org apache catalina core StandardEngineValve invoke StandardEngineValve java org apache catalina connector CoyoteAdapter service CoyoteAdapter java org apache coyote http Http Processor process Http Processor java org apache coyote http Http Protocol Http ConnectionHandler process Http Protocol java org apache tomcat util net JIoEndpoint Worker JIoEndpoint java java lang Thread Thread java Feb org apache juli logging DirectJDKLog error SEVERE Error deploying web application archive shopatron war java lang IllegalStateException ContainerBase addChild start LifecycleException Error initializaing java lang IllegalArgumentException archive jar file apache apache tomcat webapps shopatron war malformed entry illegal path META INF java lang Throwable init Throwable java java lang Exception init Exception java java lang RuntimeException init RuntimeException java java lang IllegalStateException init IllegalStateException java org apache catalina core ContainerBase addChildInternal ContainerBase java org apache catalina core ContainerBase addChild ContainerBase java org apache catalina core StandardHost addChild StandardHost java org apache catalina startup HostConfig deployWAR HostConfig java org apache catalina startup HostConfig deployApps HostConfig java org apache catalina startup HostConfig check HostConfig java sun reflect NativeMethodAccessorImpl invoke NativeMethodAccessorImpl java sun reflect DelegatingMethodAccessorImpl invoke DelegatingMethodAccessorImpl java java lang reflect Method invoke Method java org apache tomcat util modeler BaseModelMBean invoke BaseModelMBean java sun jmx interceptor DefaultMBeanServerInterceptor invoke DefaultMBeanServerInterceptor java sun jmx mbeanserver JmxMBeanServer invoke JmxMBeanServer java org apache catalina manager ManagerServlet check ManagerServlet java org apache catalina manager HTMLManagerServlet doPost HTMLManagerServlet java javax servlet http HttpServlet service HttpServlet java javax servlet http HttpServlet service HttpServlet java org apache catalina core ApplicationFilterChain internalDoFilter ApplicationFilterChain java org apache catalina core ApplicationFilterChain doFilter ApplicationFilterChain java org apache catalina filters CsrfPreventionFilter doFilter CsrfPreventionFilter java org apache catalina core ApplicationFilterChain internalDoFilter ApplicationFilterChain java org apache catalina core ApplicationFilterChain doFilter ApplicationFilterChain java org apache catalina core StandardWrapperValve invoke StandardWrapperValve java org apache catalina core StandardContextValve invoke StandardContextValve java org apache catalina authenticator AuthenticatorBase invoke AuthenticatorBase java org apache catalina core StandardHostValve invoke StandardHostValve java org apache catalina valves ErrorReportValve invoke ErrorReportValve java org apache catalina core StandardEngineValve invoke StandardEngineValve java org apache catalina connector CoyoteAdapter service CoyoteAdapter java org apache coyote http Http Processor process Http Processor java org apache coyote http Http Protocol Http ConnectionHandler process Http Protocol java org apache tomcat util net JIoEndpoint Worker JIoEndpoint java java lang Thread Thread java support Jon</t>
  </si>
  <si>
    <t>CometProcessor flush close HTTP requests built simple Publish Subscribe servlet CometProcessor client connects servlet checks phase pending events client stores request list pending requests thread notifies CometProcessor data user arrived data pushed pending connection pseudo code EventService CometProcessor event CometEvent event event getType CometEvent String data getDataForUser event data sendAndClose data event pendingRequests add event event close push String user String data CometEvent event findPendingRequest user sendAndClose data event pendingRequests remove event sendAndClose String data CometEvent event Writer event request getWriter write data flush event close works expected connect HTTP client HTTP client connects nginx connection closed data JSON string pushed client client ends connection lingers open reproducible curl HTTP request curl XGET frank frank http fcc event timestamp echo fcc event timestamp HTTP Authorization Basic xxx User Agent curl Host Accept HTTP Server Apache Coyote Content Type application json charset ISO Transfer Encoding chunked Feb GMT type settings changed timestamp data version Connection host left intact Closing connection Connection closed HTTP request curl XGET frank xxx http fcc event timestamp echo fcc event timestamp HTTP Authorization Basic xxx User Agent curl Host Accept HTTP Server Apache Coyote Content Type application json charset ISO Feb GMT Connection close type settings changed timestamp data version Connection stays open timeout occurs</t>
  </si>
  <si>
    <t>extras JmxRemoteLifecycleListener support JAAS based authentication authorisation Tomcat JmxRemoteLifecycleListener support JAAS based authentication authentication required supports file based authentication</t>
  </si>
  <si>
    <t>Add system property jsp directive advantage tag pooling Created attachment details Patch file propose system property JSP directive advantage tag pooling Patch file included</t>
  </si>
  <si>
    <t>incomplete resource leak bug WebappClassLoader java revision aimed remove resource leak bug JarFile jarFile method validateJarFile file tomcat trunk java org apache catalina loader WebappClassLoader java incomplete statements lines eception object jarFile closed expected close resource object putting close operations finaly block structure buggy code copies bellows validateJarFile File jarfile IOException triggers JarFile jarFile JarFile jarfile triggers length clazz parent clazz parent loadClass triggers clazz forName triggers Throwable clazz clazz String triggers replace log isDebugEnabled log debug Checking JarEntry jarEntry jarFile getJarEntry jarEntry log info validateJarFile jarfile jar loaded Servlet Spec Offending jarFile close jarFile close</t>
  </si>
  <si>
    <t>RuntimeException WebappClassLoader checkThreadLocalMapForLeaks LifecycleException Observed testing Tomcat trunk WinXP bit JDK running TestWsWebSocketContainer APR Tomcat occurred NPE WebappClassLoader checkThreadLocalMapForLeaks uncaught caused LifecycleException ultimately failure Tomcat stderr SEVERE child container failed java util concurrent ExecutionException org apache catalina LifecycleException Failed component StandardEngine Tomcat StandardHost localhost StandardContext java util concurrent FutureTask Sync innerGet FutureTask java java util concurrent FutureTask FutureTask java org apache catalina core ContainerBase stopInternal ContainerBase java org apache catalina util LifecycleBase LifecycleBase java org apache catalina core ContainerBase StopChild call ContainerBase java org apache catalina core ContainerBase StopChild call ContainerBase java java util concurrent FutureTask Sync innerRun FutureTask java java util concurrent FutureTask FutureTask java java util concurrent ThreadPoolExecutor runWorker ThreadPoolExecutor java java util concurrent ThreadPoolExecutor Worker ThreadPoolExecutor java java lang Thread Thread java Caused org apache catalina LifecycleException Failed component StandardEngine Tomcat StandardHost localhost StandardContext org apache catalina util LifecycleBase LifecycleBase java Caused org apache catalina LifecycleException Failed component WebappLoader org apache catalina util LifecycleBase LifecycleBase java org apache catalina core StandardContext stopInternal StandardContext java org apache catalina util LifecycleBase LifecycleBase java Caused java lang NullPointerException sun reflect UnsafeFieldAccessorImpl ensureObj UnsafeFieldAccessorImpl java sun reflect UnsafeObjectFieldAccessorImpl UnsafeObjectFieldAccessorImpl java java lang reflect Field Field java org apache catalina loader WebappClassLoader checkThreadLocalMapForLeaks WebappClassLoader java org apache catalina loader WebappClassLoader checkThreadLocalsForLeaks WebappClassLoader java org apache catalina loader WebappClassLoader clearReferences WebappClassLoader java org apache catalina loader WebappClassLoader WebappClassLoader java org apache catalina loader WebappLoader stopInternal WebappLoader java org apache catalina util LifecycleBase LifecycleBase java testcase Testcase testSmallTextBufferClientTextMessage Caused ERROR Failed component StandardServer org apache catalina LifecycleException Failed component StandardServer org apache catalina util LifecycleBase LifecycleBase java org apache catalina startup Tomcat Tomcat java org apache catalina startup TomcatBaseTest tearDown TomcatBaseTest java Caused org apache catalina LifecycleException Failed component StandardService Tomcat org apache catalina util LifecycleBase LifecycleBase java org apache catalina core StandardServer stopInternal StandardServer java org apache catalina util LifecycleBase LifecycleBase java Caused org apache catalina LifecycleException Failed component StandardEngine Tomcat org apache catalina util LifecycleBase LifecycleBase java org apache catalina core StandardService stopInternal StandardService java org apache catalina util LifecycleBase LifecycleBase java Caused org apache catalina LifecycleException child container failed org apache catalina core ContainerBase stopInternal ContainerBase java org apache catalina util LifecycleBase LifecycleBase java Thoughts throwables checkFor Leaks methods failed component failure method calls table array member evaluated unexpectedly</t>
  </si>
  <si>
    <t>Http NioProtocol generates HTTP responses valid requests request split multiple packets HTTP request broken multiple packets packet request terminating request included packet Tomcat incorrectly HTTP Version Supported response Http NioProtocol connector HTTP connector exhibit problem request Packet HTTP Packet nHost localhost Packet Connection Close Response HTTP HTTP Version Supported Server Apache Coyote Thu GMT Connection close Python program reproduces problem Tomcat Tomcat usr bin python socket time socket socket connect localhost sendall HTTP time sleep packet sendall nHost localhost sendall Connection close print makefile read Moving sendall sendall Tomcat respond correctly</t>
  </si>
  <si>
    <t>Disabling SSLEngine AprLifecycleListener leads misleading error message startup SSL Connector delcared Listener className org apache catalina core AprLifecycleListener SSLEngine server xml APR connector weeks server xml Connector protocol org apache coyote http Http AprProtocol port HTTPS PORT connectionTimeout maxHttpHeaderSize maxThreads URIEncoding UTF bufferSize scheme https secure SSLEnabled SSLProtocol TLSv SSLCipherSuite HIGH ADH SSLCertificateFile SSL CERT FILE SSLCertificateKeyFile SSL CERT KEY FILE SSLPassword SSL PASSWORD Start Tomcat receive confusing message Nov org apache coyote http Http AprProtocol start SEVERE Error starting endpoint java lang Exception Socket bind failed Adresse bereits Zugriff org apache tomcat util net AprEndpoint init AprEndpoint java org apache tomcat util net AprEndpoint start AprEndpoint java org apache coyote http Http AprProtocol start Http AprProtocol java org apache catalina connector Connector start Connector java org apache catalina core StandardService start StandardService java org apache catalina core StandardServer start StandardServer java org apache catalina startup Catalina start Catalina java sun reflect NativeMethodAccessorImpl invoke Method sun reflect NativeMethodAccessorImpl invoke NativeMethodAccessorImpl java sun reflect DelegatingMethodAccessorImpl invoke DelegatingMethodAccessorImpl java java lang reflect Method invoke Method java org apache catalina startup Bootstrap start Bootstrap java org apache catalina startup Bootstrap main Bootstrap java Nov org apache catalina core StandardService start SEVERE Failed start connector Connector HTTP LifecycleException service getName Catalina Protocol handler start failed java lang Exception Socket bind failed Adresse bereits Zugriff org apache catalina connector Connector start Connector java org apache catalina core StandardService start StandardService java org apache catalina core StandardServer start StandardServer java org apache catalina startup Catalina start Catalina java sun reflect NativeMethodAccessorImpl invoke Method sun reflect NativeMethodAccessorImpl invoke NativeMethodAccessorImpl java sun reflect DelegatingMethodAccessorImpl invoke DelegatingMethodAccessorImpl java java lang reflect Method invoke Method java org apache catalina startup Bootstrap start Bootstrap java org apache catalina startup Bootstrap main Bootstrap java correct port availble SSL engine turned check stratup illegal</t>
  </si>
  <si>
    <t>websocket Stability issues concurrently sending large messages Created attachment details Test modifications Chat thread Users List problems occur sending large messages WebSocket connection getBasicRemote sendText String ChatAnnotation synchronize method multiple threads call RemoteEndpoint Basic sendText concurrently JavaDoc RemoteEndpoint Basic websocket connection underlying RemoteEndpoint busy sending message call send threads attempt call send method concurrently developer attempts send message middle sending existing send method called connection busy IllegalStateException thought read earlier implementation synchronize calls methods RemoteEndpoint Basic throwing ISE changed sending large Messages Websocket RemoteEndpoint Basic threads synchronization problems happen WebSocket connection suddenly closed guess browser aborts connections data corruption Timeout errors examined raw data TCP Exceptions occur open chat xhtml browser raw WebSocket response xhtml file screenshots issues happen synchronizing calls RemoteEndpoint Basic sendText harder reproduce reproduce Checkout Tomcat trunk apply attached patch applies modifications Chat Websocket Javascript sends messages regular interval ChatAnnotation modifies message times large original message sends session getBasicRemote sendText msg Build Tomcat Windows machine Windows Java NIO HTTP connector configuration Open Firefox browsers open Chat http localhost examples websocket chat xhtml Repeat actions regular interval Wait seconds Tomcat closes WebSocket connections time browsers press times time browsers WebSocket connection suddenly closed Tomcat exceptions IOException ClosedChannelException expected browser aborts connection Nov SEVERE http nio ClientPoller org apache tomcat util net NioEndpoint processSocket Error allocating socket processor java lang NullPointerException org apache tomcat util net NioEndpoint processSocket NioEndpoint java org apache tomcat util net NioEndpoint Poller processKey NioEndpoint java org apache tomcat util net NioEndpoint Poller NioEndpoint java java lang Thread Thread java Nov SEVERE http nio exec websocket chat ChatAnnotation onError Chat Error java nio channels ClosedChannelException java nio channels ClosedChannelException sun nio SocketChannelImpl ensureReadOpen SocketChannelImpl java sun nio SocketChannelImpl read SocketChannelImpl java org apache tomcat util net NioChannel read NioChannel java org apache coyote http upgrade NioServletInputStream fillReadBuffer NioServletInputStream java org apache coyote http upgrade NioServletInputStream doIsReady NioServletInputStream java org apache coyote http upgrade AbstractServletInputStream isReady AbstractServletInputStream java org apache tomcat websocket server WsFrameServer onDataAvailable WsFrameServer java org apache tomcat websocket server WsHttpUpgradeHandler WsReadListener onDataAvailable WsHttpUpgradeHandler java org apache coyote http upgrade AbstractServletInputStream onDataAvailable AbstractServletInputStream java org apache coyote http upgrade AbstractProcessor upgradeDispatch AbstractProcessor java org apache coyote AbstractProtocol AbstractConnectionHandler process AbstractProtocol java org apache coyote http Http NioProtocol Http ConnectionHandler process Http NioProtocol java org apache tomcat util net NioEndpoint SocketProcessor doRun NioEndpoint java org apache tomcat util net NioEndpoint SocketProcessor NioEndpoint java java util concurrent ThreadPoolExecutor runWorker ThreadPoolExecutor java java util concurrent ThreadPoolExecutor Worker ThreadPoolExecutor java java lang Thread Thread java Nov SEVERE http nio exec websocket chat ChatAnnotation onError Chat Error java lang IllegalArgumentException java lang reflect InvocationTargetException java lang IllegalArgumentException java lang reflect InvocationTargetException org apache tomcat websocket pojo PojoMessageHandlerWholeBase onMessage PojoMessageHandlerWholeBase java org apache tomcat websocket WsFrameBase sendMessageText WsFrameBase java org apache tomcat websocket WsFrameBase processDataText WsFrameBase java org apache tomcat websocket WsFrameBase processData WsFrameBase java org apache tomcat websocket WsFrameBase processInputBuffer WsFrameBase java org apache tomcat websocket server WsFrameServer onDataAvailable WsFrameServer java org apache tomcat websocket server WsHttpUpgradeHandler WsReadListener onDataAvailable WsHttpUpgradeHandler java org apache coyote http upgrade AbstractServletInputStream onDataAvailable AbstractServletInputStream java org apache coyote http upgrade AbstractProcessor upgradeDispatch AbstractProcessor java org apache coyote AbstractProtocol AbstractConnectionHandler process AbstractProtocol java org apache coyote http Http NioProtocol Http ConnectionHandler process Http NioProtocol java org apache tomcat util net NioEndpoint SocketProcessor doRun NioEndpoint java org apache tomcat util net NioEndpoint SocketProcessor NioEndpoint java java util concurrent ThreadPoolExecutor runWorker ThreadPoolExecutor java java util concurrent ThreadPoolExecutor Worker ThreadPoolExecutor java java lang Thread Thread java Caused java lang reflect InvocationTargetException sun reflect GeneratedMethodAccessor invoke Unknown Source sun reflect DelegatingMethodAccessorImpl invoke DelegatingMethodAccessorImpl java java lang reflect Method invoke Method java org apache tomcat websocket pojo PojoMessageHandlerWholeBase onMessage PojoMessageHandlerWholeBase java Caused java nio charset CoderMalfunctionError java nio BufferOverflowException java nio charset CharsetEncoder encode CharsetEncoder java org apache tomcat websocket WsRemoteEndpointImplBase TextMessageSendHandler write WsRemoteEndpointImplBase java org apache tomcat websocket WsRemoteEndpointImplBase sendPartialString WsRemoteEndpointImplBase java org apache tomcat websocket WsRemoteEndpointImplBase sendString WsRemoteEndpointImplBase java org apache tomcat websocket WsRemoteEndpointBasic sendText WsRemoteEndpointBasic java websocket chat ChatAnnotation broadcast ChatAnnotation java websocket chat ChatAnnotation incoming ChatAnnotation java Caused java nio BufferOverflowException java nio Buffer nextPutIndex Buffer java java nio HeapByteBuffer HeapByteBuffer java org apache tomcat util buf Utf Encoder encodeNotHasArray Utf Encoder java org apache tomcat util buf Utf Encoder encodeLoop Utf Encoder java java nio charset CharsetEncoder encode CharsetEncoder java Nov SEVERE http nio exec websocket chat ChatAnnotation onError Chat Error java IOException Eine vorhandene Verbindung wurde vom Remotehost geschlossen java IOException Eine vorhandene Verbindung wurde vom Remotehost geschlossen sun nio SocketDispatcher read Method sun nio SocketDispatcher read SocketDispatcher java sun nio IOUtil readIntoNativeBuffer IOUtil java sun nio IOUtil read IOUtil java sun nio SocketChannelImpl read SocketChannelImpl java org apache tomcat util net NioChannel read NioChannel java org apache coyote http upgrade NioServletInputStream fillReadBuffer NioServletInputStream java org apache coyote http upgrade NioServletInputStream doRead NioServletInputStream java org apache coyote http upgrade AbstractServletInputStream read AbstractServletInputStream java org apache tomcat websocket server WsFrameServer onDataAvailable WsFrameServer java org apache tomcat websocket server WsHttpUpgradeHandler WsReadListener onDataAvailable WsHttpUpgradeHandler java org apache coyote http upgrade AbstractServletInputStream onDataAvailable AbstractServletInputStream java org apache coyote http upgrade AbstractProcessor upgradeDispatch AbstractProcessor java org apache coyote AbstractProtocol AbstractConnectionHandler process AbstractProtocol java org apache coyote http Http NioProtocol Http ConnectionHandler process Http NioProtocol java org apache tomcat util net NioEndpoint SocketProcessor doRun NioEndpoint java org apache tomcat util net NioEndpoint SocketProcessor NioEndpoint java java util concurrent ThreadPoolExecutor runWorker ThreadPoolExecutor java java util concurrent ThreadPoolExecutor Worker ThreadPoolExecutor java java lang Thread Thread java press Websocket connection closed opened browser doesn response request chat xhtml add synchronization modifying ChatAnnotation broadcast method broadcast String msg ChatAnnotation client connections client client session getBasicRemote sendText msg Exception repeat steps open chat xhtml Firefox WebSocket connection closed start repeatedly press time normal IOExceptions ClosedChannelExceptions minutes problems WebSocket connections closed opening time browser didn response HTTP request browser raw WebSocket reply XHTML reply screenshots exceptions Nov SEVERE http nio exec websocket chat ChatAnnotation onError Chat Error java IOException java util concurrent ExecutionException java IOException Key cancelled java IOException java util concurrent ExecutionException java IOException Key cancelled org apache tomcat websocket WsRemoteEndpointImplBase startMessageBlock WsRemoteEndpointImplBase java org apache tomcat websocket WsSession sendCloseMessage WsSession java org apache tomcat websocket WsSession onClose WsSession java org apache tomcat websocket server WsHttpUpgradeHandler close WsHttpUpgradeHandler java org apache tomcat websocket server WsHttpUpgradeHandler access WsHttpUpgradeHandler java org apache tomcat websocket server WsHttpUpgradeHandler WsReadListener onDataAvailable WsHttpUpgradeHandler java org apache coyote http upgrade AbstractServletInputStream onDataAvailable AbstractServletInputStream java org apache coyote http upgrade AbstractProcessor upgradeDispatch AbstractProcessor java org apache coyote AbstractProtocol AbstractConnectionHandler process AbstractProtocol java org apache coyote http Http NioProtocol Http ConnectionHandler process Http NioProtocol java org apache tomcat util net NioEndpoint SocketProcessor doRun NioEndpoint java org apache tomcat util net NioEndpoint SocketProcessor NioEndpoint java java util concurrent ThreadPoolExecutor runWorker ThreadPoolExecutor java java util concurrent ThreadPoolExecutor Worker ThreadPoolExecutor java java lang Thread Thread java Caused java util concurrent ExecutionException java IOException Key cancelled org apache tomcat websocket FutureToSendHandler FutureToSendHandler java org apache tomcat websocket WsRemoteEndpointImplBase startMessageBlock WsRemoteEndpointImplBase java Caused java IOException Key cancelled org apache coyote http upgrade NioServletOutputStream doWriteInternal NioServletOutputStream java org apache coyote http upgrade NioServletOutputStream doWrite NioServletOutputStream java org apache coyote http upgrade AbstractServletOutputStream writeInternal AbstractServletOutputStream java org apache coyote http upgrade AbstractServletOutputStream write AbstractServletOutputStream java org apache tomcat websocket server WsRemoteEndpointImplServer onWritePossible WsRemoteEndpointImplServer java org apache tomcat websocket server WsRemoteEndpointImplServer doWrite WsRemoteEndpointImplServer java org apache tomcat websocket WsRemoteEndpointImplBase writeMessagePart WsRemoteEndpointImplBase java org apache tomcat websocket WsRemoteEndpointImplBase startMessage WsRemoteEndpointImplBase java org apache tomcat websocket WsRemoteEndpointImplBase startMessageBlock WsRemoteEndpointImplBase java Nov SEVERE http nio exec org apache tomcat util net NioEndpoint SocketProcessor doRun java lang NullPointerException org apache coyote AbstractProtocol AbstractConnectionHandler process AbstractProtocol java org apache coyote http Http NioProtocol Http ConnectionHandler process Http NioProtocol java org apache tomcat util net NioEndpoint SocketProcessor doRun NioEndpoint java org apache tomcat util net NioEndpoint SocketProcessor NioEndpoint java java util concurrent ThreadPoolExecutor runWorker ThreadPoolExecutor java java util concurrent ThreadPoolExecutor Worker ThreadPoolExecutor java java lang Thread Thread java Nov SEVERE http nio exec org apache tomcat websocket server WsHttpUpgradeHandler destroy Failed close WebConnection destroying WebSocket HttpUpgradeHandler java lang NullPointerException org apache tomcat websocket server WsHttpUpgradeHandler destroy WsHttpUpgradeHandler java org apache coyote AbstractProtocol AbstractConnectionHandler process AbstractProtocol java org apache coyote http Http NioProtocol Http ConnectionHandler process Http NioProtocol java org apache tomcat util net NioEndpoint SocketProcessor doRun NioEndpoint java org apache tomcat util net NioEndpoint SocketProcessor NioEndpoint java java util concurrent ThreadPoolExecutor runWorker ThreadPoolExecutor java java util concurrent ThreadPoolExecutor Worker ThreadPoolExecutor java java lang Thread Thread java Nov SEVERE http nio exec org apache coyote http AbstractHttp Processor process Error processing request java lang IllegalArgumentException java nio Buffer position Buffer java sun nio IOUtil write IOUtil java sun nio SocketChannelImpl write SocketChannelImpl java org apache tomcat util net NioChannel write NioChannel java org apache tomcat util net NioBlockingSelector write NioBlockingSelector java org apache tomcat util net NioSelectorPool write NioSelectorPool java org apache coyote http InternalNioOutputBuffer writeToSocket InternalNioOutputBuffer java org apache coyote http InternalNioOutputBuffer addToBB InternalNioOutputBuffer java org apache coyote http InternalNioOutputBuffer commit InternalNioOutputBuffer java org apache coyote http AbstractHttp Processor action AbstractHttp Processor java org apache coyote Response action Response java org apache coyote Response sendHeaders Response java org apache catalina connector OutputBuffer doFlush OutputBuffer java org apache catalina connector OutputBuffer close OutputBuffer java org apache catalina connector Response finishResponse Response java org apache catalina connector CoyoteAdapter service CoyoteAdapter java org apache coyote http AbstractHttp Processor process AbstractHttp Processor java org apache coyote AbstractProtocol AbstractConnectionHandler process AbstractProtocol java org apache coyote http Http NioProtocol Http ConnectionHandler process Http NioProtocol java org apache tomcat util net NioEndpoint SocketProcessor doRun NioEndpoint java org apache tomcat util net NioEndpoint SocketProcessor NioEndpoint java java util concurrent ThreadPoolExecutor runWorker ThreadPoolExecutor java java util concurrent ThreadPoolExecutor Worker ThreadPoolExecutor java java lang Thread Thread java http markmail org message jch orltzs</t>
  </si>
  <si>
    <t>Async context timeout HTTP NIO connector Created attachment details Servlet Async processing Java Based client created ProblemServlet receives request Java based client Servlet starts Async processing request Async processing method loop cyclically sends String messages client implementation method String msg ServletOutputStream outputStream publisherAsyncCtx getResponse getOutputStream continu continu msg msg System println publishing message msg outputStream println msg publisherAsyncCtx getResponse flushBuffer Thread sleep InterruptedException System println sleep InterruptedException getMessage printStackTrace Java based console application client hits servlet reads output stream messages arrive seconds connection closed server Logs Server side Starting Async Context publishing message Mon Jan IST publishing message Mon Jan IST publishing message Mon Jan IST publishing message Mon Jan IST publishing message Mon Jan IST publishing message Mon Jan IST publishing message Mon Jan IST publishing message Mon Jan IST publishing message Mon Jan IST publishing message Mon Jan IST publishing message Mon Jan IST publishing message Mon Jan IST Exception thread http bio exec java lang IllegalStateException request AsyncContext completed processing org apache catalina core AsyncContextImpl check AsyncContextImpl java org apache catalina core AsyncContextImpl getResponse AsyncContextImpl java orion artcloopcheck ProblemServlet AsynRunnable ProblemServlet java org apache catalina core AsyncContextImpl RunnableWrapper AsyncContextImpl java java util concurrent ThreadPoolExecutor runWorker ThreadPoolExecutor java java util concurrent ThreadPoolExecutor Worker ThreadPoolExecutor java java lang Thread Thread java Issue apache tomcat apache tomcat tested release variants codebase apache tomcat issues</t>
  </si>
  <si>
    <t>Connection alive working asynchronous servlet Created attachment details AsyncHelloServlet java asynchronous servlets call request startAsync alive disabled response chunked transfer encoding attached code simple servlet headers response HTTP Server Apache Coyote Transfer Encoding chunked Feb GMT regular blocking servlet HTTP Server Apache Coyote Content Length Feb GMT</t>
  </si>
  <si>
    <t>WebSocket session closed onOpen sendText sync mode Created attachment details exception captured ServerEndpoint push echo EchoAnnotation OnOpen open Session session session isOpen session getBasicRemote sendText Exception session close IOException Ignore session getAsynRemote working errors thousands websockets</t>
  </si>
  <si>
    <t>classes remain memory web application LDAP Created attachment details Classes hold reference WebappClassLoader problem unloading casses web application threads closed classes remain memory destroy WebappClassLoader held hashMap naming services hold attached image problem occurs application naming service identified method application triggers problem MyBindAuthenticator BindAuthenticator Override DirContextOperations authenticate Authentication authentication List String userns getUserDns username replace hardcoded list strings problem triggered call naming service method replace authenticate method empty problem disappears security reason problematic hashmap securityTokens accessible remove references classes Catalina reachable workaround bugfix</t>
  </si>
  <si>
    <t>Spec Session getRequestURI doesn protocol port spec unclear Session getRequestURI doesn full path enpoint returns atmosphere chat host port atmosphere chat issue facing application rebuidl full URL port missing find port proper URI</t>
  </si>
  <si>
    <t>Resource Leaks CID Created attachment details Close InputStream Factor common code method InputStreams closed loading content properties times code base common task create utility method capsulate funtion DefaultInstanceManager created method ContextConfig adapted local logic</t>
  </si>
  <si>
    <t>Server CPU maxed core randomly hours uniwar exec daemon prio prio tid nid runnable java lang Thread RUNNABLE org apache coyote http AbstractInputBuffer nextRequest AbstractInputBuffer java org apache coyote http AbstractNioInputBuffer nextRequest AbstractNioInputBuffer java org apache coyote http AbstractHttp Processor process AbstractHttp Processor java org apache coyote AbstractProtocol AbstractConnectionHandler process AbstractProtocol java org apache coyote http Http NioProtocol Http ConnectionHandler process Http NioProtocol java org apache tomcat util net NioEndpoint SocketProcessor doRun NioEndpoint java org apache tomcat util net NioEndpoint SocketProcessor NioEndpoint java locked org apache tomcat util net NioChannel java util concurrent ThreadPoolExecutor runWorker ThreadPoolExecutor java java util concurrent ThreadPoolExecutor Worker ThreadPoolExecutor java org apache tomcat util threads TaskThread WrappingRunnable TaskThread java java lang Thread Thread java</t>
  </si>
  <si>
    <t>Compiled tags correct directory notice tags compiled org apache jsp tag directory prefix web org apache jsp tag web directory prefix regression introduced revision http svn apache org viewvc tomcat trunk java org apache jasper compiler JspUtil java pathrev extra dot string bug introduced Jetty applied</t>
  </si>
  <si>
    <t>memory leak JspRuntimeContext Limitation maxLoadedJsps usage tag files result memory leak JspRuntimeContext Steps reproduce leak Set Tomcat web xml production mode limit max jsp count init param param maxLoadedJsps param param param init param init param param development param param param init param deploy attach WAR file tomcat test war WAR HttpServlet jsps tag file Requests http localhost tomcat test test render jsps sequence jsp jsp jsp JSPs jsp jsp tag test tag jsp html Requests http localhost tomcat test test heap dump open dump Eclipse MAT execute OOQL Query select org apache jasper util FastRemovalDequeue Entry valid Path Roots click result invalid entries retained heap tag JspServletWrapper retained heap JspRuntimeContext retained heap JspRuntimeContext grows unloaded Jsp Entry jspQueue bug reproducible Tomcat Supposed FastRemovalDequeue removed Entry instances flagged invalid previous field removed elements isn set removed elements reference previous element jspQueue JspRuntimeContext JspServletWrappers loaded jsps tag files stored ConcurrentHashMap jsps JspRuntimeContext JspServletWrappers Tag files hold indirectly JspCompilationContext JasperTagInfo ImplicitTagLibraryInfo ParserController references JspServletWrapper instances removed unloadHandles FastRemovalDequeue Entry instances valid leads combination reproducible memory leak chain previous linked entries JspServletWrappers unloaded loaded jsps combination maxLoadedJsps chain grow OutOfMemoryError occurs</t>
  </si>
  <si>
    <t>role tomcat users xml invalid character Bonjour tomcat server send exception invalid characters role ubx question find specifications valid characters role solution Ldap connection groups format yyy zzz lot Frederic Bordeaux soleil froid</t>
  </si>
  <si>
    <t>redirect behaviour accessing path Tomcat behaviour requests paths trailing slash limited context roots examples examples servlets calling examples responds redirecting examples responds people careful URL change behaviour problems correct respond examples html accessing examples relative paths website missing verified clicking links examples response HTML Clicking browser fetch servlets examples servlets Accessing examples servlets examples servlets reproduce Download Tomcat wget http archive apache org dist tomcat tomcat bin apache tomcat zip wget http apache mirrors spacedump net tomcat tomcat bin apache tomcat zip Unzip archives Access examples Tomcat curl vso dev http localhost examples INIT CONNECT handle connection connection cache members CONNECT WAITCONNECT handle connection Connected localhost port WAITCONNECT SENDPROTOCONNECT handle connection SENDPROTOCONNECT handle connection examples HTTP Host localhost User Agent curl Accept handle connection WAITPERFORM handle connection WAITPERFORM PERFORM handle connection HTTP persistent connection pipelining supported HTTP Server Apache Coyote blacklisted Server Apache Coyote Location http localhost examples Transfer Encoding chunked Fri Nov GMT bytes data PERFORM handle connection Curl Connection host localhost left intact Expire cleared Access examples Tomcat INIT CONNECT handle connection connection cache members CONNECT WAITCONNECT handle connection Connected localhost port WAITCONNECT SENDPROTOCONNECT handle connection SENDPROTOCONNECT handle connection examples HTTP Host localhost User Agent curl Accept handle connection WAITPERFORM handle connection WAITPERFORM PERFORM handle connection HTTP persistent connection pipelining supported HTTP Server Apache Coyote blacklisted Server Apache Coyote Accept Ranges bytes ETag Modified Fri Nov GMT Content Type text html Content Length Fri Nov GMT bytes data PERFORM handle connection Curl Connection host localhost left intact Cheers Lewau</t>
  </si>
  <si>
    <t>IllegalArgumentException org apache catalina connector Response sendRedirect URI blank spaces patch Bug https apache org bugzilla bug cgi introduced bug release relative redirects supported enabled URI blank spaces method URI create java lang IllegalArgumentException message Illegal character query http ?? java lang IllegalArgumentException Illegal character query http localhost GestionVentas canalWeb APPID capturaventas INTID Declaracion ventas por correo electronico USERID sisgenerico EMPRESAID CESCE IDIOMID ESP java net URI create URI java org apache catalina connector Response sendRedirect Response java org apache catalina connector Response sendRedirect Response java org apache catalina connector ResponseFacade sendRedirect ResponseFacade java javax servlet http HttpServletResponseWrapper sendRedirect HttpServletResponseWrapper java org springframework security web context SaveContextOnUpdateOrErrorResponseWrapper sendRedirect SaveContextOnUpdateOrErrorResponseWrapper java org springframework web servlet view RedirectView sendRedirect RedirectView java org springframework web servlet view RedirectView renderMergedOutputModel RedirectView java org springframework web servlet view AbstractView render AbstractView java org springframework web servlet DispatcherServlet render DispatcherServlet java org springframework web servlet DispatcherServlet doDispatch DispatcherServlet java org springframework web servlet DispatcherServlet doService DispatcherServlet java org springframework web servlet FrameworkServlet processRequest FrameworkServlet java org springframework web servlet FrameworkServlet doGet FrameworkServlet java javax servlet http HttpServlet service HttpServlet java javax servlet http HttpServlet service HttpServlet java org apache catalina core ApplicationFilterChain internalDoFilter ApplicationFilterChain java org apache catalina core ApplicationFilterChain doFilter ApplicationFilterChain java org apache tomcat websocket server WsFilter doFilter WsFilter java org apache catalina core ApplicationFilterChain internalDoFilter ApplicationFilterChain java org apache catalina core ApplicationFilterChain doFilter ApplicationFilterChain java org springframework orm jpa support OpenEntityManagerInViewFilter doFilterInternal OpenEntityManagerInViewFilter java org springframework web filter OncePerRequestFilter doFilter OncePerRequestFilter java org apache catalina core ApplicationFilterChain internalDoFilter ApplicationFilterChain java org apache catalina core ApplicationFilterChain doFilter ApplicationFilterChain java org springframework security web FilterChainProxy VirtualFilterChain doFilter FilterChainProxy java org springframework security web access intercept FilterSecurityInterceptor invoke FilterSecurityInterceptor java org springframework security web access intercept FilterSecurityInterceptor doFilter FilterSecurityInterceptor java org springframework security web FilterChainProxy VirtualFilterChain doFilter FilterChainProxy java indra jee arq cam core seguridad Log jMDCUserFilter doFilter Log jMDCUserFilter java org springframework security web FilterChainProxy VirtualFilterChain doFilter FilterChainProxy java org springframework security web access ExceptionTranslationFilter doFilter ExceptionTranslationFilter java org springframework security web FilterChainProxy VirtualFilterChain doFilter FilterChainProxy java org springframework security web session SessionManagementFilter doFilter SessionManagementFilter java org springframework security web FilterChainProxy VirtualFilterChain doFilter FilterChainProxy java org springframework security web authentication AnonymousAuthenticationFilter doFilter AnonymousAuthenticationFilter java org springframework security web FilterChainProxy VirtualFilterChain doFilter FilterChainProxy java org springframework security web servletapi SecurityContextHolderAwareRequestFilter doFilter SecurityContextHolderAwareRequestFilter java org springframework security web FilterChainProxy VirtualFilterChain doFilter FilterChainProxy java org springframework security web savedrequest RequestCacheAwareFilter doFilter RequestCacheAwareFilter java org springframework security web FilterChainProxy VirtualFilterChain doFilter FilterChainProxy java cesce serviciosva seguridad CheckChangePasswordFilter doFilter CheckChangePasswordFilter java org springframework security web FilterChainProxy VirtualFilterChain doFilter FilterChainProxy java org springframework security web authentication AbstractAuthenticationProcessingFilter doFilter AbstractAuthenticationProcessingFilter java org springframework security web FilterChainProxy VirtualFilterChain doFilter FilterChainProxy java org springframework security web authentication AbstractAuthenticationProcessingFilter doFilter AbstractAuthenticationProcessingFilter java org springframework security web FilterChainProxy VirtualFilterChain doFilter FilterChainProxy java org jasig cas client session SingleSignOutFilter doFilter SingleSignOutFilter java org springframework security web FilterChainProxy VirtualFilterChain doFilter FilterChainProxy java org springframework security web authentication logout LogoutFilter doFilter LogoutFilter java org springframework security web FilterChainProxy VirtualFilterChain doFilter FilterChainProxy java org springframework security web authentication logout LogoutFilter doFilter LogoutFilter java org springframework security web FilterChainProxy VirtualFilterChain doFilter FilterChainProxy java cesce serviciosva seguridad DBRoleFilter doFilter DBRoleFilter java org springframework security web FilterChainProxy VirtualFilterChain doFilter FilterChainProxy java org springframework security web context SecurityContextPersistenceFilter doFilter SecurityContextPersistenceFilter java org springframework security web FilterChainProxy VirtualFilterChain doFilter FilterChainProxy java org springframework security web FilterChainProxy doFilter FilterChainProxy java org springframework web filter DelegatingFilterProxy invokeDelegate DelegatingFilterProxy java org springframework web filter DelegatingFilterProxy doFilter DelegatingFilterProxy java org apache catalina core ApplicationFilterChain internalDoFilter ApplicationFilterChain java org apache catalina core ApplicationFilterChain doFilter ApplicationFilterChain java org springframework web filter HiddenHttpMethodFilter doFilterInternal HiddenHttpMethodFilter java org springframework web filter OncePerRequestFilter doFilter OncePerRequestFilter java org apache catalina core ApplicationFilterChain internalDoFilter ApplicationFilterChain java org apache catalina core ApplicationFilterChain doFilter ApplicationFilterChain java org springframework web filter CharacterEncodingFilter doFilterInternal CharacterEncodingFilter java org springframework web filter OncePerRequestFilter doFilter OncePerRequestFilter java org apache catalina core ApplicationFilterChain internalDoFilter ApplicationFilterChain java org apache catalina core ApplicationFilterChain doFilter ApplicationFilterChain java org apache catalina core StandardWrapperValve invoke StandardWrapperValve java org apache catalina core StandardContextValve invoke StandardContextValve java org apache catalina authenticator AuthenticatorBase invoke AuthenticatorBase java org apache catalina core StandardHostValve invoke StandardHostValve java org apache catalina valves ErrorReportValve invoke ErrorReportValve java org apache catalina valves AbstractAccessLogValve invoke AbstractAccessLogValve java org apache catalina core StandardEngineValve invoke StandardEngineValve java org apache catalina connector CoyoteAdapter service CoyoteAdapter java org apache coyote http AbstractHttp Processor process AbstractHttp Processor java org apache coyote AbstractProtocol AbstractConnectionHandler process AbstractProtocol java org apache tomcat util net NioEndpoint SocketProcessor doRun NioEndpoint java org apache tomcat util net NioEndpoint SocketProcessor NioEndpoint java java util concurrent ThreadPoolExecutor runWorker ThreadPoolExecutor java java util concurrent ThreadPoolExecutor Worker ThreadPoolExecutor java org apache tomcat util threads TaskThread WrappingRunnable TaskThread java java lang Thread Thread java Caused java net URISyntaxException Illegal character query http localhost GestionVentas canalWeb APPID capturaventas INTID Declaracion ventas por correo electronico USERID sisgenerico EMPRESAID CESCE IDIOMID ESP java net URI Parser fail URI java java net URI Parser checkChars URI java java net URI Parser parseHierarchical URI java java net URI Parser parse URI java java net URI init URI java java net URI create URI java release higher previous exception Proposed solution replacing tag org apache catalina connector Response java locationUri URI create location toASCIIString String encodedLocation URLEncoder encode location UTF locationUri URI create encodedLocation toASCIIString importing java net URLEncoder</t>
  </si>
  <si>
    <t>Tomcat reports empty close reason send operation timed Tomcat tryes send large message thought websoket tested binary messages fit timeout session closed reason reason org apache tomcat websocket FutureToSendHandler TimeUnit method TimeoutException constructed constructor org apache tomcat websocket WsRemoteEndpointImplBase handleSendFailureWithEncode Throwable CloseReason object created calling getMessage returns expected behaviour report close reason report operation timed</t>
  </si>
  <si>
    <t>Bug GenericContainerInstantiator ContainerCreateException create Containers purpose finding support IBulletinBoardContainerAdapter error process time time container created port opened opened time org eclipse ecf core ContainerCreateException Exception creating container org eclipse ecf provider GenericContainerInstantiator createInstance GenericContainerInstantiator java org eclipse ecf core ContainerFactory createContainer ContainerFactory java org eclipse ecf core ContainerFactory createContainer ContainerFactory java org eclipse ecf examples bbreader wizards NewBBWizardPage createControl NewBBWizardPage java org eclipse jface wizard Wizard createPageControls Wizard java org eclipse jface wizard WizardDialog createPageControls WizardDialog java org eclipse jface wizard WizardDialog setWizard WizardDialog java org eclipse jface wizard WizardDialog updateForPage WizardDialog java org eclipse jface wizard WizardDialog access WizardDialog java org eclipse jface wizard WizardDialog WizardDialog java org eclipse swt custom BusyIndicator showWhile BusyIndicator java org eclipse jface wizard WizardDialog showPage WizardDialog java org eclipse jface wizard WizardDialog nextPressed WizardDialog java org eclipse jface wizard WizardDialog buttonPressed WizardDialog java org eclipse jface dialogs Dialog widgetSelected Dialog java org eclipse swt widgets TypedListener handleEvent TypedListener java org eclipse swt widgets EventTable sendEvent EventTable java org eclipse swt widgets Widget sendEvent Widget java org eclipse swt widgets Display runDeferredEvents Display java org eclipse swt widgets Display readAndDispatch Display java org eclipse jface window Window runEventLoop Window java org eclipse jface window Window open Window java org eclipse actions NewWizardAction NewWizardAction java org eclipse jface action Action runWithEvent Action java org eclipse jface action ActionContributionItem handleWidgetSelection ActionContributionItem java org eclipse jface action ActionContributionItem access ActionContributionItem java org eclipse jface action ActionContributionItem handleEvent ActionContributionItem java org eclipse swt widgets EventTable sendEvent EventTable java org eclipse swt widgets Widget sendEvent Widget java org eclipse swt widgets Display runDeferredEvents Display java org eclipse swt widgets Display readAndDispatch Display java org eclipse internal Workbench runEventLoop Workbench java org eclipse internal Workbench runUI Workbench java org eclipse internal Workbench createAndRunWorkbench Workbench java org eclipse PlatformUI createAndRunWorkbench PlatformUI java org eclipse internal ide IDEApplication IDEApplication java org eclipse core internal runtime PlatformActivator PlatformActivator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core launcher Main invokeFramework Main java org eclipse core launcher Main basicRun Main java org eclipse core launcher Main Main java org eclipse core launcher Main main Main java Caused java net BindException Address JVM Bind java net PlainSocketImpl socketBind Method java net PlainSocketImpl bind PlainSocketImpl java java net ServerSocket bind ServerSocket java java net ServerSocket init ServerSocket java java net ServerSocket init ServerSocket java org eclipse ecf provider comm tcp Server init Server java org eclipse ecf provider TCPServerSOContainerGroup putOnTheAir TCPServerSOContainerGroup java org eclipse ecf provider TCPServerSOContainer init TCPServerSOContainer java org eclipse ecf provider TCPServerSOContainer init TCPServerSOContainer java org eclipse ecf provider GenericContainerInstantiator createInstance GenericContainerInstantiator java</t>
  </si>
  <si>
    <t>Bug Partial core util Visibility ECF ECF Eclipse add required plug ins MANIFEST dependencies view org eclipse ecf identiy org eclipse ecf plugins org eclipse ecf core util classes packages plug ins classes org eclipse ecf identity plug org eclipse ecf core util visible project classes org eclipse ecf plug identically named ecf plugin exports pkg core util exports plugin identity</t>
  </si>
  <si>
    <t>Bug Local access local remoteservicereference implemented Paul file bug reason simply local access locally registered remoteservices remoteContainerOne calling getRemoteServiceReferences remoteservice registered implemented address issues posting Scott Paul Woodward wrote Rem Paul Woodward wrote TEST BREAKS IRemoteServiceReference refsOne remoteContainerOne getRemoteServiceReferences org eclipse ecf tests remoteservice IConcat getN ame assertTrue refsOne length test failure provide additional assertion fail exception thrown Java issue identical reported bug https bugs eclipse org bugs bug cgi exceptions assertion fails Java Cheers Paul</t>
  </si>
  <si>
    <t>Bug collection created IContainers needed RosterView disconnects connected IContainers view closed dispose method unintuitive modern applications user minimize contacts listings window system tray Eclipse system tray fast view ing doesn count doesn automagically disconnect grave violation principle astonishment introduce concept ContainerManager guessing hook created IContainers manager ContainerFactory createContainer ContainerTypeDescription Object method call returns</t>
  </si>
  <si>
    <t>Bug Missing NLS message warning log file restarting workspace ECF installed NLS missing message IRCRootContainer Exception Connecting org eclipse ecf internal provider irc messages Startup info eclipse buildId java version java vendor Sun Microsystems BootLoader constants win ARCH win Framework arguments launcher eclipse eclipse eclipse exe Eclipse startup eclipse eclipse plugins org eclipse equinox launcher jar showlocation Command arguments win win arch launcher eclipse eclipse eclipse exe Eclipse startup eclipse eclipse plugins org eclipse equinox launcher jar debug consolelog console showlocation</t>
  </si>
  <si>
    <t>Bug Migrate presence providers MessagesView Remy nice messages view tabbed chats Forms nice migrate</t>
  </si>
  <si>
    <t>Bug ECF Server Application launch config</t>
  </si>
  <si>
    <t>Bug Refactor org eclipse bittorrent org eclipse ecf protocol bittorrent supported protocols create ecf protocols component category bugzilla</t>
  </si>
  <si>
    <t>Bug IRC channel join rid entered spam join big channel ton xxx entered channel entry don messages messages server tab irc freenode net IRC clients</t>
  </si>
  <si>
    <t>Bug IRC Add IRC server populate fields collaboration groups IRC encourage people join irc freenode net eclipse</t>
  </si>
  <si>
    <t>Bug Increase user info pop time delay hover contacts popup user info great popup fast difficult click user longer delay popup</t>
  </si>
  <si>
    <t>Bug Method connect providers obvious people talk IRC confused connect IRC ECF man icon don people eyes reason release notes awe inspiring red rectangle capture masses attention nitind hear red rounded corner rectangles rage http eclipse org webtools community tutorials XMLValidation images project properties png redesign deal man appears places provide IPCA connections MRV kinda expect</t>
  </si>
  <si>
    <t>Bug Presence Hover highlights support pictures XMPP supports pictures hover highlights cool parse display</t>
  </si>
  <si>
    <t>Bug provider connect receive hyperlink ECF hyperlinks form ecftcp localhost server hyperlink activation Open connect dialog Set connect ecftcp localhost server current behavior</t>
  </si>
  <si>
    <t>Bug open contacts dialog doesn recognize users groups open contacts contacts list entries groups recognizer</t>
  </si>
  <si>
    <t>Bug messages view CTabFolders doesn follow appearance settings Messages view CTabFolders doesn follow appearance settings Created patch based ChatRoomManagerView</t>
  </si>
  <si>
    <t>Bug Wrong underline hyperlink recognition Build Steps Reproduce Open IRC Chatroom Type irc foobar channel irc foobar Ctrl move mouse irc irc underlined irc Ctrl click irc works fine problem text underlined</t>
  </si>
  <si>
    <t>Bug discovery ServiceInfo constructors cumbersome bug smaller constructors takes parameters ServiceInfo</t>
  </si>
  <si>
    <t>Bug discovery DiscoveryServiceTest pass AllTests test suite discovery tests plug include DiscoveryServiceTest real problem DiscoveryServiceTest pass testAddServiceTypeListener failure testRegisterServiceType error testRegisterService error testDiscovery pass Surely passed time writing don Markus brought IRC morning confirmed computer</t>
  </si>
  <si>
    <t>Bug Discovery Providers dynamic aware CompositeDiscoveryContainer dynamic aware Meaning handle life cycle events providers</t>
  </si>
  <si>
    <t>Bug Simplify generalize discovery API summary bug ECF Ganymede release plan simplifying generalizing discovery API goals general easy API consumer SPI easier implementation providers SLP JINI JXTA Discovery doesn network based filesystem based discovery services</t>
  </si>
  <si>
    <t>Bug Discovery Move enhancements refactorings dev eclipse org enhancements refactorings org eclipse ecf provider discovery org eclipse ecf tests provider jmdns org eclipse ecf discovery feature moved dev eclipse org</t>
  </si>
  <si>
    <t>Bug core deprecated Eclipse LazyStart manifest entries number ECF bundles Eclipse LazyStart manifest entries specific Equinox OSGi supports manifest entry Bundle ActivationPolicy lazy ECF bundles portable runtimes recommended procedure add Bundle ActivationPolicy leave Eclipse LazyStart manifest entries compatibility http dev eclipse org mhonarc lists equinox dev msg html</t>
  </si>
  <si>
    <t>Bug Download jobs download speed playing today noticed cool current download speed progress view open showing download job</t>
  </si>
  <si>
    <t>Bug wizards Weak mail address validation User field MSN XMPP XMPPS connection wizards weak mail address validation checked inserted User form</t>
  </si>
  <si>
    <t>Bug collab height irc collaboration chat input field Created attachment details irc chat png Build</t>
  </si>
  <si>
    <t>Bug BitTrrent displayed drop list Connect Provider button tool bar Build Steps Reproduce Eclipse BitTrrent displayed drop list Connect Provider button tool bar BitTrrent Eclipse file transfer view displayed view list correction MANIFEST bug org eclipse ecf examples updatesite server org eclipse equinox app bundle version org eclipse ecf filetransfer org eclipse jface text bundle version</t>
  </si>
  <si>
    <t>Bug wizards restoring password Stack Overflow error ocurrs Build Steps Reproduce Login MSN account Logout Open MSN Wizard Password won restored write password rewrite mail Stack Overflow error ocurr issue fixed patch bug</t>
  </si>
  <si>
    <t>Bug Missing javadoc statements compiler error https bugs eclipse org bugs bug cgi</t>
  </si>
  <si>
    <t>Bug remotesvcs Remove create org eclipse ecf discovery identity IServiceID java lang String http dev eclipse org mhonarc lists ecf dev msg html</t>
  </si>
  <si>
    <t>Bug Discovery SLP org eclipse ecf tests discovery DiscoveryTest testAddServiceListenerIServiceTypeIDIServiceListener fails SLP provider org eclipse ecf tests discovery DiscoveryTest testAddServiceListenerIServiceTypeIDIServiceListener fails SLP provider Test listener didn receive discovery</t>
  </si>
  <si>
    <t>Bug Shared Editor notification connect disconnect connection notification session shared editor initiated closed broken remote side disconnected annoying client side modifications source code originator</t>
  </si>
  <si>
    <t>Bug Discovery Thread safety providers Avoid potential threading issues</t>
  </si>
  <si>
    <t>Bug Support multiple user log ins username password Build Steps Reproduce Create XMPP user log times companies users work PCs time connect application times username password concerns Scott current implementation XMPPIDs resourcename account testing equality slewis ecf eclipse org equals slewis ecf eclipse org ecf client issues identifying addressing specific remote instances xmppid implementation</t>
  </si>
  <si>
    <t>Bug remotesvcs Implement RFC ECF reference implementation RFC work alliance RFC authors create reference implementation ECF remote services API modify early draft RFC http osgi org download osgi early draft pdf</t>
  </si>
  <si>
    <t>Bug filetransfer plan create filetransfer provider httpclient Httpclient aka httpcomponents beta introduced Orbit bug ECF filetransfer provider based httpcomponents nio provider started construction pserver anonymous ecf osuosl org ecf plugins org eclipse ecf provider filetransfer httpcore</t>
  </si>
  <si>
    <t>Bug Discovery Composite Add composite tests Add unit tests CompositeDiscoveryContainer tests jslp jmdns provider jSLP JMDNS started tests succeed CDC real discovery provider</t>
  </si>
  <si>
    <t>Bug Discovery SLP ClassCircularityError bundle activation ENTRY org eclipse osgi MESSAGE error occurred automatically activating bundle org eclipse ecf provider jslp STACK org osgi framework BundleException Exception org eclipse ecf internal provider jslp Activator start bundle org eclipse ecf provider jslp org eclipse osgi framework internal core BundleContextImpl startActivator BundleContextImpl java org eclipse osgi framework internal core BundleContextImpl start BundleContextImpl java org eclipse osgi framework internal core BundleHost startWorker BundleHost java org eclipse osgi framework internal core AbstractBundle start AbstractBundle java org eclipse osgi framework util SecureAction start SecureAction java org eclipse core runtime internal adaptor EclipseLazyStarter postFindLocalClass EclipseLazyStarter java org eclipse osgi baseadaptor loader ClasspathManager findLocalClass ClasspathManager java org eclipse osgi internal baseadaptor DefaultClassLoader findLocalClass DefaultClassLoader java org eclipse osgi framework internal core BundleLoader findLocalClass BundleLoader java org eclipse osgi framework internal core BundleLoader findClassInternal BundleLoader java org eclipse osgi framework internal core BundleLoader findClass BundleLoader java org eclipse osgi framework internal core BundleLoader findClass BundleLoader java org eclipse osgi internal baseadaptor DefaultClassLoader loadClass DefaultClassLoader java java lang ClassLoader loadClass ClassLoader java org eclipse osgi framework internal core BundleLoader loadClass BundleLoader java org eclipse osgi framework internal core BundleHost loadClass BundleHost java org eclipse osgi framework internal core AbstractBundle loadClass AbstractBundle java org eclipse core internal registry osgi RegistryStrategyOSGI createExecutableExtension RegistryStrategyOSGI java org eclipse core internal registry ExtensionRegistry createExecutableExtension ExtensionRegistry java org eclipse core internal registry ConfigurationElement createExecutableExtension ConfigurationElement java org eclipse core internal registry ConfigurationElementHandle createExecutableExtension ConfigurationElementHandle java org eclipse ecf internal core identity Activator addNamespaceExtensions Activator java org eclipse ecf internal core identity Activator setupNamespaceExtensionPoint Activator java org eclipse ecf internal core identity Activator start Activator java org eclipse osgi framework internal core BundleContextImpl BundleContextImpl java java security AccessController doPrivileged Method org eclipse osgi framework internal core BundleContextImpl startActivator BundleContextImpl java org eclipse osgi framework internal core BundleContextImpl start BundleContextImpl java org eclipse osgi framework internal core BundleHost startWorker BundleHost java org eclipse osgi framework internal core AbstractBundle start AbstractBundle java org eclipse osgi framework util SecureAction start SecureAction java org eclipse core runtime internal adaptor EclipseLazyStarter postFindLocalClass EclipseLazyStarter java org eclipse osgi baseadaptor loader ClasspathManager findLocalClass ClasspathManager java org eclipse osgi internal baseadaptor DefaultClassLoader findLocalClass DefaultClassLoader java org eclipse osgi framework internal core BundleLoader findLocalClass BundleLoader java org eclipse osgi framework internal core SingleSourcePackage loadClass SingleSourcePackage java org eclipse osgi framework internal core BundleLoader findClassInternal BundleLoader java org eclipse osgi framework internal core BundleLoader findClass BundleLoader java org eclipse osgi framework internal core BundleLoader findClass BundleLoader java org eclipse osgi internal baseadaptor DefaultClassLoader loadClass DefaultClassLoader java java lang ClassLoader loadClass ClassLoader java java lang ClassLoader loadClassInternal ClassLoader java org eclipse ecf internal core ECFPlugin start ECFPlugin java org eclipse osgi framework internal core BundleContextImpl BundleContextImpl java java security AccessController doPrivileged Method org eclipse osgi framework internal core BundleContextImpl startActivator BundleContextImpl java org eclipse osgi framework internal core BundleContextImpl start BundleContextImpl java org eclipse osgi framework internal core BundleHost startWorker BundleHost java org eclipse osgi framework internal core AbstractBundle start AbstractBundle java org eclipse osgi framework util SecureAction start SecureAction java org eclipse core runtime internal adaptor EclipseLazyStarter postFindLocalClass EclipseLazyStarter java org eclipse osgi baseadaptor loader ClasspathManager findLocalClass ClasspathManager java org eclipse osgi internal baseadaptor DefaultClassLoader findLocalClass DefaultClassLoader java org eclipse osgi framework internal core BundleLoader findLocalClass BundleLoader java org eclipse osgi framework internal core SingleSourcePackage loadClass SingleSourcePackage java org eclipse osgi framework internal core BundleLoader findClassInternal BundleLoader java org eclipse osgi framework internal core BundleLoader findClass BundleLoader java org eclipse osgi framework internal core BundleLoader findClass BundleLoader java org eclipse osgi internal baseadaptor DefaultClassLoader loadClass DefaultClassLoader java java lang ClassLoader loadClass ClassLoader java java lang ClassLoader loadClassInternal ClassLoader java org eclipse ecf discovery views DiscoveryView initializeDiscoveryContainer DiscoveryView java org eclipse ecf discovery views DiscoveryView createPartControl DiscoveryView java org eclipse internal ViewReference createPartHelper ViewReference java org eclipse internal ViewReference createPart ViewReference java org eclipse internal WorkbenchPartReference getPart WorkbenchPartReference java org eclipse internal WorkbenchPage ActivationList setActive WorkbenchPage java org eclipse internal WorkbenchPage runWithException WorkbenchPage java org eclipse internal StartupThreading StartupRunnable StartupThreading java org eclipse swt widgets RunnableLock RunnableLock java org eclipse swt widgets Synchronizer runAsyncMessages Synchronizer java org eclipse swt widgets Display runAsyncMessages Display java org eclipse swt widgets Display readAndDispatch Display java org eclipse application WorkbenchAdvisor openWindows WorkbenchAdvisor java org eclipse internal Workbench runWithException Workbench java org eclipse internal StartupThreading StartupRunnable StartupThreading java org eclipse swt widgets RunnableLock RunnableLock java org eclipse swt widgets Synchronizer runAsyncMessages Synchronizer java org eclipse swt widgets Display runAsyncMessages Display java org eclipse swt widgets Display readAndDispatch Display java org eclipse internal Workbench runUI Workbench java org eclipse internal Workbench access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 org eclipse equinox launcher Main main Main java Caused java lang ClassCircularityError org eclipse ecf core identity IIdentifiable java lang ClassLoader defineClass Method java lang ClassLoader defineClass ClassLoader java org eclipse osgi internal baseadaptor DefaultClassLoader defineClass DefaultClassLoader java org eclipse osgi baseadaptor loader ClasspathManager defineClass ClasspathManager java org eclipse osgi baseadaptor loader ClasspathManager findClassImpl ClasspathManager java org eclipse osgi baseadaptor loader ClasspathManager findLocalClassImpl ClasspathManager java org eclipse osgi baseadaptor loader ClasspathManager findLocalClass LockClassLoader ClasspathManager java org eclipse osgi baseadaptor loader ClasspathManager findLocalClass ClasspathManager java org eclipse osgi internal baseadaptor DefaultClassLoader findLocalClass DefaultClassLoader java org eclipse osgi framework internal core BundleLoader findLocalClass BundleLoader java org eclipse osgi framework internal core BundleLoader findClassInternal BundleLoader java org eclipse osgi framework internal core BundleLoader findClass BundleLoader java org eclipse osgi framework internal core BundleLoader findClass BundleLoader java org eclipse osgi internal baseadaptor DefaultClassLoader loadClass DefaultClassLoader java java lang ClassLoader loadClass ClassLoader java java lang ClassLoader loadClassInternal ClassLoader java java lang ClassLoader defineClass Method java lang ClassLoader defineClass ClassLoader java org eclipse osgi internal baseadaptor DefaultClassLoader defineClass DefaultClassLoader java org eclipse osgi baseadaptor loader ClasspathManager defineClass ClasspathManager java org eclipse osgi baseadaptor loader ClasspathManager findClassImpl ClasspathManager java org eclipse osgi baseadaptor loader ClasspathManager findLocalClassImpl ClasspathManager java org eclipse osgi baseadaptor loader ClasspathManager findLocalClass LockClassLoader ClasspathManager java org eclipse osgi baseadaptor loader ClasspathManager findLocalClass ClasspathManager java org eclipse osgi internal baseadaptor DefaultClassLoader findLocalClass DefaultClassLoader java org eclipse osgi framework internal core BundleLoader findLocalClass BundleLoader java org eclipse osgi framework internal core SingleSourcePackage loadClass SingleSourcePackage java org eclipse osgi framework internal core BundleLoader findClassInternal BundleLoader java org eclipse osgi framework internal core BundleLoader findClass BundleLoader java org eclipse osgi framework internal core BundleLoader findClass BundleLoader java org eclipse osgi internal baseadaptor DefaultClassLoader loadClass DefaultClassLoader java java lang ClassLoader loadClass ClassLoader java java lang ClassLoader loadClassInternal ClassLoader java java lang ClassLoader defineClass Method java lang ClassLoader defineClass ClassLoader java org eclipse osgi internal baseadaptor DefaultClassLoader defineClass DefaultClassLoader java org eclipse osgi baseadaptor loader ClasspathManager defineClass ClasspathManager java org eclipse osgi baseadaptor loader ClasspathManager findClassImpl ClasspathManager java org eclipse osgi baseadaptor loader ClasspathManager findLocalClassImpl ClasspathManager java org eclipse osgi baseadaptor loader ClasspathManager findLocalClass LockClassLoader ClasspathManager java org eclipse osgi baseadaptor loader ClasspathManager findLocalClass ClasspathManager java org eclipse osgi internal baseadaptor DefaultClassLoader findLocalClass DefaultClassLoader java org eclipse osgi framework internal core BundleLoader findLocalClass BundleLoader java org eclipse osgi framework internal core SingleSourcePackage loadClass SingleSourcePackage java org eclipse osgi framework internal core BundleLoader findClassInternal BundleLoader java org eclipse osgi framework internal core BundleLoader findClass BundleLoader java org eclipse osgi framework internal core BundleLoader findClass BundleLoader java org eclipse osgi internal baseadaptor DefaultClassLoader loadClass DefaultClassLoader java java lang ClassLoader loadClass ClassLoader java java lang ClassLoader loadClassInternal ClassLoader java java lang ClassLoader defineClass Method java lang ClassLoader defineClass ClassLoader java org eclipse osgi internal baseadaptor DefaultClassLoader defineClass DefaultClassLoader java org eclipse osgi baseadaptor loader ClasspathManager defineClass ClasspathManager java org eclipse osgi baseadaptor loader ClasspathManager findClassImpl ClasspathManager java org eclipse osgi baseadaptor loader ClasspathManager findLocalClassImpl ClasspathManager java org eclipse osgi baseadaptor loader ClasspathManager findLocalClass LockClassLoader ClasspathManager java org eclipse osgi baseadaptor loader ClasspathManager findLocalClass ClasspathManager java org eclipse osgi internal baseadaptor DefaultClassLoader findLocalClass DefaultClassLoader java org eclipse osgi framework internal core BundleLoader findLocalClass BundleLoader java org eclipse osgi framework internal core BundleLoader findClassInternal BundleLoader java org eclipse osgi framework internal core BundleLoader findClass BundleLoader java org eclipse osgi framework internal core BundleLoader findClass BundleLoader java org eclipse osgi internal baseadaptor DefaultClassLoader loadClass DefaultClassLoader java java lang ClassLoader loadClass ClassLoader java java lang ClassLoader loadClassInternal ClassLoader java java lang forName Method java lang forName java org eclipse ecf internal provider jslp Activator start Activator java org eclipse osgi framework internal core BundleContextImpl BundleContextImpl java java security AccessController doPrivileged Method org eclipse osgi framework internal core BundleContextImpl startActivator BundleContextImpl java</t>
  </si>
  <si>
    <t>Bug Discovery SLP Fail handle string attributes comma attributeid foo bar parsed attribute foo bar upper layers discard ServiceUrl</t>
  </si>
  <si>
    <t>Bug Discovery SLP optional IServiceID getServiceName isn set service discovery registration org eclipse ecf discovery identity IServiceID getServiceName falls hostname service fall fine getServiceName</t>
  </si>
  <si>
    <t>Bug ecf collab contribute presence container annoying contribute menu items users created collab project reuse contributions presence containers</t>
  </si>
  <si>
    <t>Bug Discovery Reduce BREE Java discovery requires Java generated EMF code java util concurrent dependency reduced Java</t>
  </si>
  <si>
    <t>Bug Discover SLP invalid service property SLP attr tag safe tag safe tag character reserved star bad tag reserved CTL escape val HEXDIG HEXDIG bad tag HTAB</t>
  </si>
  <si>
    <t>Bug core sharedobject improve handling problems reporting exceptions shared object deserialization good frequent errors exporting documented http wiki eclipse org ECF Pitfalls errors occur reported loudly system err</t>
  </si>
  <si>
    <t>Bug Discovery SLP lookup scope insensitive http sourceforge net tracker php func detail aid group atid</t>
  </si>
  <si>
    <t>Bug Discovery JMDNS JMDNSServiceIDTest testServiceIDFactory fails Error Log JUnit org eclipse ecf tests provider jmdns identity JMDNSServiceIDTest Method testServiceIDFactory Actual Expected Stack Trace org eclipse ecf core identity IDCreateException ecf namespace jmdns createInstance org eclipse ecf provider jmdns identity JMDNSNamespace createInstance JMDNSNamespace java org eclipse ecf core identity IDFactory createID IDFactory java org eclipse ecf discovery identity ServiceIDFactory createServiceID ServiceIDFactory java org eclipse ecf tests discovery identity ServiceIDTest testServiceIDFactory ServiceIDTest java sun reflect NativeMethodAccessorImpl invoke Method sun reflect NativeMethodAccessorImpl invoke NativeMethodAccessorImpl java sun reflect DelegatingMethodAccessorImpl invoke DelegatingMethodAccessorImpl java java lang reflect Method invoke Method java junit framework TestCase runTest TestCase java junit framework TestCase runBare TestCase java junit framework TestResult protect TestResult java junit framework TestResult runProtected TestResult java junit framework TestResult TestResult java junit framework TestCase TestCase java junit framework TestSuite runTest TestSuite java junit framework TestSuite TestSuite java junit framework TestSuite runTest TestSuite java junit framework TestSuite TestSuite java org eclipse jdt internal junit runner junit JUnit TestReference JUnit TestReference java org eclipse jdt internal junit runner TestExecution TestExecution java org eclipse jdt internal junit runner RemoteTestRunner runTests RemoteTestRunner java org eclipse jdt internal junit runner RemoteTestRunner runTests RemoteTestRunner java org eclipse jdt internal junit runner RemoteTestRunner RemoteTestRunner java org eclipse pde internal junit runtime RemotePluginTestRunner main RemotePluginTestRunner java org eclipse pde internal junit runtime CoreTestApplication CoreTestApplication java sun reflect NativeMethodAccessorImpl invoke Method sun reflect NativeMethodAccessorImpl invoke NativeMethodAccessorImpl java sun reflect DelegatingMethodAccessorImpl invoke DelegatingMethodAccessorImpl java java lang reflect Method invoke Method java org eclipse equinox internal app EclipseAppContainer callMethodWithException EclipseAppContainer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 org eclipse equinox launcher Main main Main java Caused org eclipse ecf core identity IDCreateException parameter String org eclipse ecf provider jmdns identity JMDNSNamespace createInstance JMDNSNamespace java</t>
  </si>
  <si>
    <t>Bug Discovery JMDNS ServiceProperties valid JMDNS accepts String values org eclipse ecf discovery ServiceProperties Error Log JUnit org eclipse ecf tests provider jmdns JMDNSDiscoveryServiceTest Method testConnect Actual Expected Stack Trace java lang IllegalArgumentException invalid property javax jmdns impl ServiceInfoImpl init ServiceInfoImpl java javax jmdns ServiceInfo create ServiceInfo java org eclipse ecf provider jmdns container JMDNSDiscoveryContainer createServiceInfoFromIServiceInfo JMDNSDiscoveryContainer java org eclipse ecf provider jmdns container JMDNSDiscoveryContainer unregisterService JMDNSDiscoveryContainer java org eclipse ecf tests discovery DiscoveryTest tearDown DiscoveryTest java junit framework TestCase runBare TestCase java junit framework TestResult protect TestResult java junit framework TestResult runProtected TestResult java junit framework TestResult TestResult java junit framework TestCase TestCase java junit framework TestSuite runTest TestSuite java junit framework TestSuite TestSuite java junit framework TestSuite runTest TestSuite java junit framework TestSuite TestSuite java org eclipse jdt internal junit runner junit JUnit TestReference JUnit TestReference java org eclipse jdt internal junit runner TestExecution TestExecution java org eclipse jdt internal junit runner RemoteTestRunner runTests RemoteTestRunner java org eclipse jdt internal junit runner RemoteTestRunner runTests RemoteTestRunner java org eclipse jdt internal junit runner RemoteTestRunner RemoteTestRunner java org eclipse pde internal junit runtime RemotePluginTestRunner main RemotePluginTestRunner java org eclipse pde internal junit runtime CoreTestApplication CoreTestApplication java sun reflect NativeMethodAccessorImpl invoke Method sun reflect NativeMethodAccessorImpl invoke NativeMethodAccessorImpl java sun reflect DelegatingMethodAccessorImpl invoke DelegatingMethodAccessorImpl java java lang reflect Method invoke Method java org eclipse equinox internal app EclipseAppContainer callMethodWithException EclipseAppContainer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 org eclipse equinox launcher Main main Main java</t>
  </si>
  <si>
    <t>Bug BREE include Foundation ECF bundles include Foundation Foundation BREE declaration couple cases ecf ssl Java listed bundle Foundation</t>
  </si>
  <si>
    <t>Bug Defer location retrieval BitTorrent provider Build Steps Reproduce Verify Property General Startup Shutdown Prompt workspace startup checked Close workbench Restart workbench clean option Workspace Launcher displayed eclipse starts workspace Property checked restart workbench clean option Workspace Launcher Uncheck property apply restart workbench Check property apply restart workbench eclipse starts workspace launcher didn chose clean option property persistence mechanism room improvement risk clean property desynchronizes properties aswell</t>
  </si>
  <si>
    <t>Bug Discovery SLP Listener tests fail DiscoveryServiceTest Error Log JUnit org eclipse ecf tests provider jslp JSLPDiscoveryServiceTest Method testRemoveServiceListenerIServiceListener Actual Expected Stack Trace junit framework AssertionFailedError Test listener didn receive discovery junit framework fail java junit framework assertTrue java junit framework assertNotNull java org eclipse ecf tests discovery DiscoveryTest addListenerRegisterAndWait DiscoveryTest java org eclipse ecf tests discovery DiscoveryTest addServiceListener DiscoveryTest java org eclipse ecf tests discovery DiscoveryTest testRemoveServiceListenerIServiceListener DiscoveryTest java sun reflect NativeMethodAccessorImpl invoke Method sun reflect NativeMethodAccessorImpl invoke NativeMethodAccessorImpl java sun reflect DelegatingMethodAccessorImpl invoke DelegatingMethodAccessorImpl java java lang reflect Method invoke Method java junit framework TestCase runTest TestCase java junit framework TestCase runBare TestCase java junit framework TestResult protect TestResult java junit framework TestResult runProtected TestResult java junit framework TestResult TestResult java junit framework TestCase TestCase java junit framework TestSuite runTest TestSuite java junit framework TestSuite TestSuite java org eclipse jdt internal junit runner junit JUnit TestReference JUnit TestReference java org eclipse jdt internal junit runner TestExecution TestExecution java org eclipse jdt internal junit runner RemoteTestRunner runTests RemoteTestRunner java org eclipse jdt internal junit runner RemoteTestRunner runTests RemoteTestRunner java org eclipse jdt internal junit runner RemoteTestRunner RemoteTestRunner java org eclipse pde internal junit runtime RemotePluginTestRunner main RemotePluginTestRunner java org eclipse pde internal junit runtime CoreTestApplication CoreTestApplication java sun reflect NativeMethodAccessorImpl invoke Method sun reflect NativeMethodAccessorImpl invoke NativeMethodAccessorImpl java sun reflect DelegatingMethodAccessorImpl invoke DelegatingMethodAccessorImpl java java lang reflect Method invoke Method java org eclipse equinox internal app EclipseAppContainer callMethodWithException EclipseAppContainer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 org eclipse equinox launcher Main main Main java</t>
  </si>
  <si>
    <t>Bug Discovery Composite junit framework AssertionFailedError Container mismatch Error Log JUnit org eclipse ecf tests provider discovery CompositeDiscoveryContainerTest Method testAddServiceListenerIServiceListener Actual Expected Stack Trace junit framework AssertionFailedError Container mismatch junit framework fail java junit framework assertTrue java org eclipse ecf tests provider discovery CompositeDiscoveryContainerTest addServiceListener CompositeDiscoveryContainerTest java org eclipse ecf tests discovery DiscoveryTest testAddServiceListenerIServiceListener DiscoveryTest java sun reflect NativeMethodAccessorImpl invoke Method sun reflect NativeMethodAccessorImpl invoke NativeMethodAccessorImpl java sun reflect DelegatingMethodAccessorImpl invoke DelegatingMethodAccessorImpl java java lang reflect Method invoke Method java junit framework TestCase runTest TestCase java junit framework TestCase runBare TestCase java junit framework TestResult protect TestResult java junit framework TestResult runProtected TestResult java junit framework TestResult TestResult java junit framework TestCase TestCase java junit framework TestSuite runTest TestSuite java junit framework TestSuite TestSuite java org eclipse jdt internal junit runner junit JUnit TestReference JUnit TestReference java org eclipse jdt internal junit runner TestExecution TestExecution java org eclipse jdt internal junit runner RemoteTestRunner runTests RemoteTestRunner java org eclipse jdt internal junit runner RemoteTestRunner runTests RemoteTestRunner java org eclipse jdt internal junit runner RemoteTestRunner RemoteTestRunner java org eclipse pde internal junit runtime RemotePluginTestRunner main RemotePluginTestRunner java org eclipse pde internal junit runtime UITestApplication UITestApplication java org eclipse swt widgets RunnableLock RunnableLock java org eclipse swt widgets Synchronizer runAsyncMessages Synchronizer java org eclipse swt widgets Display runAsyncMessages Display java org eclipse swt widgets Display readAndDispatch Display java org eclipse internal Workbench runEventLoop Workbench java org eclipse internal Workbench runUI Workbench java org eclipse internal Workbench access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pde internal junit runtime UITestApplication start UITestApplication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 org eclipse equinox launcher Main main Main java</t>
  </si>
  <si>
    <t>Bug Discovery Composite junit framework AssertionFailedError Test listener received discovery event expected Error Log JUnit org eclipse ecf tests provider discovery CompositeDiscoveryContainerTest Method testAddServiceListenerIServiceTypeIDIServiceListener Actual Expected Stack Trace junit framework AssertionFailedError Test listener received discovery event expected junit framework fail java junit framework failNotEquals java junit framework assertEquals java junit framework assertEquals java org eclipse ecf tests discovery DiscoveryTest testAddServiceListenerIServiceTypeIDIServiceListener DiscoveryTest java sun reflect NativeMethodAccessorImpl invoke Method sun reflect NativeMethodAccessorImpl invoke NativeMethodAccessorImpl java sun reflect DelegatingMethodAccessorImpl invoke DelegatingMethodAccessorImpl java java lang reflect Method invoke Method java junit framework TestCase runTest TestCase java junit framework TestCase runBare TestCase java junit framework TestResult protect TestResult java junit framework TestResult runProtected TestResult java junit framework TestResult TestResult java junit framework TestCase TestCase java junit framework TestSuite runTest TestSuite java junit framework TestSuite TestSuite java org eclipse jdt internal junit runner junit JUnit TestReference JUnit TestReference java org eclipse jdt internal junit runner TestExecution TestExecution java org eclipse jdt internal junit runner RemoteTestRunner runTests RemoteTestRunner java org eclipse jdt internal junit runner RemoteTestRunner runTests RemoteTestRunner java org eclipse jdt internal junit runner RemoteTestRunner RemoteTestRunner java org eclipse pde internal junit runtime RemotePluginTestRunner main RemotePluginTestRunner java org eclipse pde internal junit runtime UITestApplication UITestApplication java org eclipse swt widgets RunnableLock RunnableLock java org eclipse swt widgets Synchronizer runAsyncMessages Synchronizer java org eclipse swt widgets Display runAsyncMessages Display java org eclipse swt widgets Display readAndDispatch Display java org eclipse internal Workbench runEventLoop Workbench java org eclipse internal Workbench runUI Workbench java org eclipse internal Workbench access Workbench java org eclipse internal Workbench Workbench java org eclipse core databinding observable Realm runWithDefault Realm java org eclipse internal Workbench createAndRunWorkbench Workbench java org eclipse PlatformUI createAndRunWorkbench PlatformUI java org eclipse internal ide application IDEApplication start IDEApplication java org eclipse pde internal junit runtime UITestApplication start UITestApplication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 org eclipse equinox launcher Main main Main java</t>
  </si>
  <si>
    <t>Bug Discovery Composite junit framework AssertionFailedError registered service Error Log JUnit org eclipse ecf tests provider discovery CompositeDiscoveryContainerTest Method testRegisterService Actual Expected Stack Trace junit framework AssertionFailedError registered service junit framework fail java org eclipse ecf tests discovery DiscoveryTest testRegisterService DiscoveryTest java sun reflect NativeMethodAccessorImpl invoke Method sun reflect NativeMethodAccessorImpl invoke NativeMethodAccessorImpl java sun reflect DelegatingMethodAccessorImpl invoke DelegatingMethodAccessorImpl java java lang reflect Method invoke Method java junit framework TestCase runTest TestCase java junit framework TestCase runBare TestCase java junit framework TestResult protect TestResult java junit framework TestResult runProtected TestResult java junit framework TestResult TestResult java junit framework TestCase TestCase java junit framework TestSuite runTest TestSuite java junit framework TestSuite TestSuite java org eclipse jdt internal junit runner junit JUnit TestReference JUnit TestReference java org eclipse jdt internal junit runner TestExecution TestExecution java org eclipse jdt internal junit runner RemoteTestRunner runTests RemoteTestRunner java org eclipse jdt internal junit runner RemoteTestRunner runTests RemoteTestRunner java org eclipse jdt internal junit runner RemoteTestRunner RemoteTestRunner java org eclipse pde internal junit runtime RemotePluginTestRunner main RemotePluginTestRunner java org eclipse pde internal junit runtime CoreTestApplication CoreTestApplication java sun reflect NativeMethodAccessorImpl invoke Method sun reflect NativeMethodAccessorImpl invoke NativeMethodAccessorImpl java sun reflect DelegatingMethodAccessorImpl invoke DelegatingMethodAccessorImpl java java lang reflect Method invoke Method java org eclipse equinox internal app EclipseAppContainer callMethodWithException EclipseAppContainer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 org eclipse equinox launcher Main main Main java</t>
  </si>
  <si>
    <t>Bug Discovery JMDNS junit framework AssertionFailedError Test listener received expected discovery event expected Error Log JUnit org eclipse ecf tests provider jmdns JMDNSDiscoveryServiceTest Method testAddServiceListenerIServiceListener Actual Expected Stack Trace junit framework AssertionFailedError Test listener received expected discovery event expected junit framework fail java junit framework failNotEquals java junit framework assertEquals java junit framework assertEquals java org eclipse ecf tests discovery DiscoveryTest addServiceListener DiscoveryTest java org eclipse ecf tests discovery DiscoveryTest testAddServiceListenerIServiceListener DiscoveryTest java sun reflect NativeMethodAccessorImpl invoke Method sun reflect NativeMethodAccessorImpl invoke NativeMethodAccessorImpl java sun reflect DelegatingMethodAccessorImpl invoke DelegatingMethodAccessorImpl java java lang reflect Method invoke Method java junit framework TestCase runTest TestCase java junit framework TestCase runBare TestCase java junit framework TestResult protect TestResult java junit framework TestResult runProtected TestResult java junit framework TestResult TestResult java junit framework TestCase TestCase java junit framework TestSuite runTest TestSuite java junit framework TestSuite TestSuite java org eclipse jdt internal junit runner junit JUnit TestReference JUnit TestReference java org eclipse jdt internal junit runner TestExecution TestExecution java org eclipse jdt internal junit runner RemoteTestRunner runTests RemoteTestRunner java org eclipse jdt internal junit runner RemoteTestRunner runTests RemoteTestRunner java org eclipse jdt internal junit runner RemoteTestRunner RemoteTestRunner java org eclipse pde internal junit runtime RemotePluginTestRunner main RemotePluginTestRunner java org eclipse pde internal junit runtime CoreTestApplication CoreTestApplication java sun reflect NativeMethodAccessorImpl invoke Method sun reflect NativeMethodAccessorImpl invoke NativeMethodAccessorImpl java sun reflect DelegatingMethodAccessorImpl invoke DelegatingMethodAccessorImpl java java lang reflect Method invoke Method java org eclipse equinox internal app EclipseAppContainer callMethodWithException EclipseAppContainer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 org eclipse equinox launcher Main main Main java</t>
  </si>
  <si>
    <t>Bug Discover Composite Test listener received expected discovery event expected Error Message Test listener received expected discovery event expected Stacktrace org eclipse ecf tests discovery DiscoveryTest testAddServiceTypeListener DiscoveryTest java org pluginbuilder autotestsuite application AutoTestRunner AutoTestRunner java org pluginbuilder autotestsuite application AutoTestApplication runAllJUnit Tests AutoTestApplication java org pluginbuilder autotestsuite application AutoTestApplication runAllJUnitTests AutoTestApplication java org pluginbuilder autotestsuite application AutoTestApplication runHeadless AutoTestApplication java org pluginbuilder autotestsuite application AutoTestApplication AutoTestApplication java org pluginbuilder autotestsuite application AutoTestApplication start AutoTestApplication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org eclipse equinox launcher Main invokeFramework Main java org eclipse equinox launcher Main basicRun Main java org eclipse equinox launcher Main Main java org eclipse equinox launcher Main main Main java org eclipse core launcher Main main Main java</t>
  </si>
  <si>
    <t>Bug Discovery SLP Improve robustness broken SLP devices Length SRVTYPERPLY xid locale errorCode ServiceTypeCount ServiceTypes service KMRealTWScan KONICAMINOLTA service KMHDDTWScan KONICAMINOLTA read Length SRVTYPERPLY xid locale errorCode ServiceTypeCount ServiceTypes service KMRealTWScan KONICAMINOLTA service KMHDDTWScan KONICAMINOLTA read Exception thread Thread java lang NumberFormatException input string KONICA MINOLTA bizhub java lang NumberFormatException forInputString NumberFormatException java java lang Integer parseInt Integer java java lang Integer parseInt Integer java ethz iks slp ServiceURL parse ServiceURL java ethz iks slp ServiceURL fromBytes ServiceURL java ethz iks slp impl ServiceReply init ServiceReply java ethz iks slp impl SLPMessage parse SLPMessage java ethz iks slp impl SLPCore SLPCore java Exception thread Thread java lang NumberFormatException input string KONICA MINOLTA bizhub java lang NumberFormatException forInputString NumberFormatException java java lang Integer parseInt Integer java java lang Integer parseInt Integer java ethz iks slp ServiceURL parse ServiceURL java ethz iks slp ServiceURL fromBytes ServiceURL java ethz iks slp impl ServiceReply init ServiceReply java ethz iks slp impl SLPMessage parse SLPMessage java ethz iks slp impl SLPCore SLPCore java</t>
  </si>
  <si>
    <t>Bug Discovery simplify discovery host service labels discovery view Host preceeding host instance Service preceeding service instance visual clutter</t>
  </si>
  <si>
    <t>Bug file based discovery Build Steps Reproduce ECF file based discovery OSGi RFC bug track implementation contribution functionality Siemens Enterprise Communication volunteers provide implementation</t>
  </si>
  <si>
    <t>Bug server supporrt remoteservice container adapter server AbstractGenericServer support IRemoteServiceContainerAdapter GenericServerContainer plugin xml org eclipse ecf server include adapter factory IRemoteServiceContainerAdapter support adapter Move GenericServerContainer top level Add markup plugin xml support adapter factory IRemoteServiceContainerAdapter</t>
  </si>
  <si>
    <t>Bug Discovery JmDNS JMDNSPlugin getService returned service object TRACE CAUGHT Address org eclipse ecf provider jmdns container JMDNSDiscoveryContainer connect java net BindException Address gnu java net VMPlainSocketImpl bind Method gnu java net VMPlainSocketImpl bind VMPlainSocketImpl java gnu java net PlainDatagramSocketImpl bind PlainDatagramSocketImpl java java net DatagramSocket bind DatagramSocket java java net MulticastSocket init MulticastSocket java java net MulticastSocket init MulticastSocket java javax jmdns impl JmDNSImpl openMulticastSocket JmDNSImpl java javax jmdns impl JmDNSImpl init JmDNSImpl java javax jmdns impl JmDNSImpl init JmDNSImpl java javax jmdns JmDNS create JmDNS java org eclipse ecf provider jmdns container JMDNSDiscoveryContainer connect JMDNSDiscoveryContainer java org eclipse ecf internal provider jmdns JMDNSPlugin getService JMDNSPlugin java org eclipse osgi internal serviceregistry ServiceUse ServiceUse java java security AccessController doPrivileged AccessController java org eclipse osgi internal serviceregistry ServiceUse getService ServiceUse java org eclipse osgi internal serviceregistry ServiceRegistrationImpl getService ServiceRegistrationImpl java org eclipse osgi internal serviceregistry ServiceRegistry getService ServiceRegistry java org eclipse osgi framework internal core BundleContextImpl getService BundleContextImpl java org osgi util tracker ServiceTracker addingService ServiceTracker java org osgi util tracker ServiceTracker Tracked customizerAdding ServiceTracker java org osgi util tracker AbstractTracked trackAdding AbstractTracked java org osgi util tracker AbstractTracked trackInitial AbstractTracked java org osgi util tracker ServiceTracker open ServiceTracker java org osgi util tracker ServiceTracker open ServiceTracker java org eclipse ecf internal provider discovery Activator getService Activator java org eclipse osgi internal serviceregistry ServiceUse ServiceUse java java security AccessController doPrivileged AccessController java org eclipse osgi internal serviceregistry ServiceUse getService ServiceUse java org eclipse osgi internal serviceregistry ServiceRegistrationImpl getService ServiceRegistrationImpl java org eclipse osgi internal serviceregistry ServiceRegistry getService ServiceRegistry java org eclipse osgi framework internal core BundleContextImpl getService BundleContextImpl java org eclipse equinox internal InstanceProcess getService InstanceProcess java org eclipse equinox internal model ComponentReference getMethod ComponentReference java org eclipse equinox internal model ComponentReference bind ComponentReference java org eclipse equinox internal model ServiceComponentProp bindReference ServiceComponentProp java org eclipse equinox internal model ServiceComponentProp bind ServiceComponentProp java org eclipse equinox internal model ServiceComponentProp build ServiceComponentProp java org eclipse equinox internal InstanceProcess buildComponent InstanceProcess java org eclipse equinox internal ServiceReg getService ServiceReg java org eclipse osgi internal serviceregistry ServiceUse ServiceUse java java security AccessController doPrivileged AccessController java org eclipse osgi internal serviceregistry ServiceUse getService ServiceUse java org eclipse osgi internal serviceregistry ServiceRegistrationImpl getService ServiceRegistrationImpl java org eclipse osgi internal serviceregistry ServiceRegistry notifyEventHooksPrivileged ServiceRegistry java org eclipse osgi internal serviceregistry ServiceRegistry publishServiceEventPrivileged ServiceRegistry java org eclipse osgi internal serviceregistry ServiceRegistry publishServiceEvent ServiceRegistry java org eclipse osgi internal serviceregistry ServiceRegistrationImpl register ServiceRegistrationImpl java org eclipse osgi internal serviceregistry ServiceRegistry registerService ServiceRegistry java org eclipse osgi framework internal core BundleContextImpl registerService BundleContextImpl java org eclipse equinox internal InstanceProcess registerService InstanceProcess java org eclipse equinox internal InstanceProcess buildComponents InstanceProcess java org eclipse equinox internal Resolver buildNewlySatisfied Resolver java org eclipse equinox internal Resolver enableComponents Resolver java org eclipse equinox internal SCRManager performWork SCRManager java org eclipse equinox internal SCRManager QueuedJob dispatch SCRManager java org eclipse equinox internal WorkThread WorkThread java org eclipse equinox internal util impl tpt threadpool Executor Executor java TRACE CAUGHT Exception creating JmDNS instance org eclipse ecf internal provider jmdns JMDNSPlugin getService Bundle ServiceRegistration org eclipse ecf core ContainerConnectException Exception creating JmDNS instance org eclipse ecf provider jmdns container JMDNSDiscoveryContainer connect JMDNSDiscoveryContainer java org eclipse ecf internal provider jmdns JMDNSPlugin getService JMDNSPlugin java org eclipse osgi internal serviceregistry ServiceUse ServiceUse java java security AccessController doPrivileged AccessController java org eclipse osgi internal serviceregistry ServiceUse getService ServiceUse java org eclipse osgi internal serviceregistry ServiceRegistrationImpl getService ServiceRegistrationImpl java org eclipse osgi internal serviceregistry ServiceRegistry getService ServiceRegistry java org eclipse osgi framework internal core BundleContextImpl getService BundleContextImpl java org osgi util tracker ServiceTracker addingService ServiceTracker java org osgi util tracker ServiceTracker Tracked customizerAdding ServiceTracker java org osgi util tracker AbstractTracked trackAdding AbstractTracked java org osgi util tracker AbstractTracked trackInitial AbstractTracked java org osgi util tracker ServiceTracker open ServiceTracker java org osgi util tracker ServiceTracker open ServiceTracker java org eclipse ecf internal provider discovery Activator getService Activator java org eclipse osgi internal serviceregistry ServiceUse ServiceUse java java security AccessController doPrivileged AccessController java org eclipse osgi internal serviceregistry ServiceUse getService ServiceUse java org eclipse osgi internal serviceregistry ServiceRegistrationImpl getService ServiceRegistrationImpl java org eclipse osgi internal serviceregistry ServiceRegistry getService ServiceRegistry java org eclipse osgi framework internal core BundleContextImpl getService BundleContextImpl java org eclipse equinox internal InstanceProcess getService InstanceProcess java org eclipse equinox internal model ComponentReference getMethod ComponentReference java org eclipse equinox internal model ComponentReference bind ComponentReference java org eclipse equinox internal model ServiceComponentProp bindReference ServiceComponentProp java org eclipse equinox internal model ServiceComponentProp bind ServiceComponentProp java org eclipse equinox internal model ServiceComponentProp build ServiceComponentProp java org eclipse equinox internal InstanceProcess buildComponent InstanceProcess java org eclipse equinox internal ServiceReg getService ServiceReg java org eclipse osgi internal serviceregistry ServiceUse ServiceUse java java security AccessController doPrivileged AccessController java org eclipse osgi internal serviceregistry ServiceUse getService ServiceUse java org eclipse osgi internal serviceregistry ServiceRegistrationImpl getService ServiceRegistrationImpl java org eclipse osgi internal serviceregistry ServiceRegistry notifyEventHooksPrivileged ServiceRegistry java org eclipse osgi internal serviceregistry ServiceRegistry publishServiceEventPrivileged ServiceRegistry java org eclipse osgi internal serviceregistry ServiceRegistry publishServiceEvent ServiceRegistry java org eclipse osgi internal serviceregistry ServiceRegistrationImpl register ServiceRegistrationImpl java org eclipse osgi internal serviceregistry ServiceRegistry registerService ServiceRegistry java org eclipse osgi framework internal core BundleContextImpl registerService BundleContextImpl java org eclipse equinox internal InstanceProcess registerService InstanceProcess java org eclipse equinox internal InstanceProcess buildComponents InstanceProcess java org eclipse equinox internal Resolver buildNewlySatisfied Resolver java org eclipse equinox internal Resolver enableComponents Resolver java org eclipse equinox internal SCRManager performWork SCRManager java org eclipse equinox internal SCRManager QueuedJob dispatch SCRManager java org eclipse equinox internal WorkThread WorkThread java org eclipse equinox internal util impl tpt threadpool Executor Executor java Caused java net BindException Address gnu java net VMPlainSocketImpl bind Method gnu java net VMPlainSocketImpl bind VMPlainSocketImpl java gnu java net PlainDatagramSocketImpl bind PlainDatagramSocketImpl java java net DatagramSocket bind DatagramSocket java java net MulticastSocket init MulticastSocket java java net MulticastSocket init MulticastSocket java javax jmdns impl JmDNSImpl openMulticastSocket JmDNSImpl java javax jmdns impl JmDNSImpl init JmDNSImpl java javax jmdns impl JmDNSImpl init JmDNSImpl java javax jmdns JmDNS create JmDNS java org eclipse ecf provider jmdns container JMDNSDiscoveryContainer connect JMDNSDiscoveryContainer java SESSION eclipse buildId unknown java version java vendor GNU Classpath BootLoader constants darwin ARCH arm steve jobs likes life miserable Command arguments console consoleLog ENTRY org eclipse ecf provider jmdns MESSAGE STACK org osgi framework ServiceException org eclipse ecf internal provider jmdns JMDNSPlugin getService returned service object org eclipse osgi internal serviceregistry ServiceUse getService ServiceUse java org eclipse osgi internal serviceregistry ServiceRegistrationImpl getService ServiceRegistrationImpl java org eclipse osgi internal serviceregistry ServiceRegistry getService ServiceRegistry java org eclipse osgi framework internal core BundleContextImpl getService BundleContextImpl java org osgi util tracker ServiceTracker addingService ServiceTracker java org osgi util tracker ServiceTracker Tracked customizerAdding ServiceTracker java org osgi util tracker AbstractTracked trackAdding AbstractTracked java org osgi util tracker AbstractTracked trackInitial AbstractTracked java org osgi util tracker ServiceTracker open ServiceTracker java org osgi util tracker ServiceTracker open ServiceTracker java org eclipse ecf internal provider discovery Activator getService Activator java org eclipse osgi internal serviceregistry ServiceUse ServiceUse java java security AccessController doPrivileged AccessController java org eclipse osgi internal serviceregistry ServiceUse getService ServiceUse java org eclipse osgi internal serviceregistry ServiceRegistrationImpl getService ServiceRegistrationImpl java org eclipse osgi internal serviceregistry ServiceRegistry getService ServiceRegistry java org eclipse osgi framework internal core BundleContextImpl getService BundleContextImpl java org eclipse equinox internal InstanceProcess getService InstanceProcess java org eclipse equinox internal model ComponentReference getMethod ComponentReference java org eclipse equinox internal model ComponentReference bind ComponentReference java org eclipse equinox internal model ServiceComponentProp bindReference ServiceComponentProp java org eclipse equinox internal model ServiceComponentProp bind ServiceComponentProp java org eclipse equinox internal model ServiceComponentProp build ServiceComponentProp java org eclipse equinox internal InstanceProcess buildComponent InstanceProcess java org eclipse equinox internal ServiceReg getService ServiceReg java org eclipse osgi internal serviceregistry ServiceUse ServiceUse java java security AccessController doPrivileged AccessController java org eclipse osgi internal serviceregistry ServiceUse getService ServiceUse java org eclipse osgi internal serviceregistry ServiceRegistrationImpl getService ServiceRegistrationImpl java org eclipse osgi internal serviceregistry ServiceRegistry notifyEventHooksPrivileged ServiceRegistry java org eclipse osgi internal serviceregistry ServiceRegistry publishServiceEventPrivileged ServiceRegistry java org eclipse osgi internal serviceregistry ServiceRegistry publishServiceEvent ServiceRegistry java org eclipse osgi internal serviceregistry ServiceRegistrationImpl register ServiceRegistrationImpl java org eclipse osgi internal serviceregistry ServiceRegistry registerService ServiceRegistry java org eclipse osgi framework internal core BundleContextImpl registerService BundleContextImpl java org eclipse equinox internal InstanceProcess registerService InstanceProcess java org eclipse equinox internal InstanceProcess buildComponents InstanceProcess java org eclipse equinox internal Resolver buildNewlySatisfied Resolver java org eclipse equinox internal Resolver enableComponents Resolver java org eclipse equinox internal SCRManager performWork SCRManager java org eclipse equinox internal SCRManager QueuedJob dispatch SCRManager java org eclipse equinox internal WorkThread WorkThread java org eclipse equinox internal util impl tpt threadpool Executor Executor java</t>
  </si>
  <si>
    <t>Bug Incorrect file requests address host mirrors Eclipse repository host ECF requests file server path missing directory address http eclipse saplabs eclipse updates plugins org eclipse equinox exemplarysetup source jar pack result request updates plugins org eclipse equinox exemplarysetup source jar pack EDT DEBUG DefaultHttpParams Set parameter http useragent Jakarta Commons HttpClient EDT DEBUG DefaultHttpParams Set parameter http protocol version HTTP EDT DEBUG DefaultHttpParams Set parameter http connection manager org apache commons httpclient SimpleHttpConnectionManager EDT DEBUG DefaultHttpParams Set parameter http protocol cookie policy rfc EDT DEBUG DefaultHttpParams Set parameter http protocol element charset ASCII EDT DEBUG DefaultHttpParams Set parameter http protocol content charset ISO EDT DEBUG DefaultHttpParams Set parameter http method retry handler org apache commons httpclient DefaultHttpMethodRetryHandler EDT DEBUG DefaultHttpParams Set parameter http dateparser patterns EEE MMM yyyy zzz EEEE MMM zzz EEE MMM yyyy EEE MMM yyyy EEE MMM yyyy EEE MMM EEE MMM yyyy EEE MMM yyyy EEE MMM yyyy EEE MMM EEE MMM EEE MMM EEE MMM yyyy EEE yyyy EDT DEBUG DefaultHttpParams Set parameter http socket timeout EDT DEBUG DefaultHttpParams Set parameter http connection timeout EDT DEBUG DefaultHttpParams Set parameter http authentication credential provider org eclipse ecf provider filetransfer httpclient HttpClientRetrieveFileTransfer ECFCredentialsProvider EDT DEBUG MultiThreadedHttpConnectionManager HttpConnectionManager getConnection config HostConfiguration host http eclipse saplabs timeout EDT DEBUG MultiThreadedHttpConnectionManager Allocating connection hostConfig HostConfiguration host http eclipse saplabs EDT DEBUG HttpConnection Open connection eclipse saplabs EDT DEBUG header updates plugins org eclipse equinox exemplarysetup source jar pack HTTP EDT DEBUG HttpMethodBase Adding Host request header EDT DEBUG header Cache Control max age EDT DEBUG header Accept encoding gzip EDT DEBUG header User Agent Jakarta Commons HttpClient EDT DEBUG header Host eclipse saplabs EDT DEBUG header EDT DEBUG header HTTP EDT DEBUG header Tue Mar GMT EDT DEBUG header Server Apache EDT DEBUG header Content Length EDT DEBUG header Connection close EDT DEBUG header Content Type text html charset iso EDT DEBUG content DOCTYPE HTML IETF DTD HTML EDT DEBUG content html head EDT DEBUG content title title EDT DEBUG content head body EDT DEBUG content EDT DEBUG content requested URL updates plugins org eclipse equinox exemplarysetup source jar pack server EDT DEBUG content EDT DEBUG content address Apache Server eclipse saplabs Port address EDT DEBUG content body html EDT DEBUG HttpMethodBase close connection response directive close EDT DEBUG HttpConnection Releasing connection connection manager EDT DEBUG MultiThreadedHttpConnectionManager Freeing connection hostConfig HostConfiguration host http eclipse saplabs EDT DEBUG IdleConnectionHandler Adding connection EDT DEBUG MultiThreadedHttpConnectionManager Notifying waiting threads</t>
  </si>
  <si>
    <t>Bug remove deprecated methods plugins deprecation warnings org eclipse ecf presence org eclipse ecf protocol msn org eclipse ecf good replace calls deprecated API deprecated calls</t>
  </si>
  <si>
    <t>Bug abstraction ECF bug acts main bug gsoc project abstraction ECF http wiki eclipse org abstraction ECF details</t>
  </si>
  <si>
    <t>Bug Service Discovery view working osgiservices bring Service Discovery view client machine Neighborhood machine osgiservices tcp iana ECF examples remotesvcs tcp iana click osgiservices tcp iana connect menu option</t>
  </si>
  <si>
    <t>Bug Exception serialize ServiceInfo ServiceInfo Serializable serialize array java NotSerializableException org eclipse ecf discovery ServiceProperties java ObjectOutputStream writeObject ObjectOutputStream java java ObjectOutputStream defaultWriteFields ObjectOutputStream java java ObjectOutputStream writeSerialData ObjectOutputStream java java ObjectOutputStream writeOrdinaryObject ObjectOutputStream java java ObjectOutputStream writeObject ObjectOutputStream java java ObjectOutputStream writeObject ObjectOutputStream java ServiceProperties serializable preventing sending ServiceInfo remote discovery directory</t>
  </si>
  <si>
    <t>Bug releng filetransfer Removed javax microedition Buckminster Build fails javax microedition resolved removed javax microedition replacing iHTTPConnection HTTP</t>
  </si>
  <si>
    <t>Bug remotesrvs osgi remote method invocation fails mismatch caused parameter type inheritance org eclipse ecf internal provider osgi RemoteServiceImpl callSync nested exception lines java lang NoSuchMethodException proxy coconut jchiff ethz iks slp AdvertiserImpl register ethz iks slp ServiceURL java util Hashtable exception happen OSGi</t>
  </si>
  <si>
    <t>Bug Discovery DNS Add API configure DNS resolver Add API configure resolver instance nested org eclipse ecf provider dnssd DnsSdDisocoveryLocator</t>
  </si>
  <si>
    <t>Bug Discovery Defer service retrieval unit tests eagerly retrieving service instances lazily request test</t>
  </si>
  <si>
    <t>Bug Discovery NPE test framework locator advertiser registered Error Log JUnit org eclipse ecf tests provider dnssd DnsSdAdvertiserServiceTest Method testRegisterService Actual Expected Stack Trace java lang NullPointerException org eclipse ecf tests discovery Activator getDiscoveryAdvertiser Activator java org eclipse ecf tests provider dnssd DnsSdAdvertiserServiceTest getDiscoveryAdvertiser DnsSdAdvertiserServiceTest java org eclipse ecf tests discovery AbstractDiscoveryTest setUp AbstractDiscoveryTest java org eclipse ecf tests discovery DiscoveryServiceTest setUp DiscoveryServiceTest java org eclipse ecf tests provider dnssd DnsSdDiscoveryServiceTest setUp DnsSdDiscoveryServiceTest java junit framework TestCase runBare TestCase java junit framework TestResult protect TestResult java junit framework TestResult runProtected TestResult java junit framework TestResult TestResult java junit framework TestCase TestCase java junit framework TestSuite runTest TestSuite java junit framework TestSuite TestSuite java org eclipse jdt internal junit runner junit JUnit TestReference JUnit TestReference java org eclipse jdt internal junit runner TestExecution TestExecution java org eclipse jdt internal junit runner RemoteTestRunner runTests RemoteTestRunner java org eclipse jdt internal junit runner RemoteTestRunner runTests RemoteTestRunner java org eclipse jdt internal junit runner RemoteTestRunner RemoteTestRunner java org eclipse pde internal junit runtime RemotePluginTestRunner main RemotePluginTestRunner java org eclipse pde internal junit runtime CoreTestApplication CoreTestApplication java sun reflect NativeMethodAccessorImpl invoke Method sun reflect NativeMethodAccessorImpl invoke NativeMethodAccessorImpl java sun reflect DelegatingMethodAccessorImpl invoke DelegatingMethodAccessorImpl java java lang reflect Method invoke Method java org eclipse equinox internal app EclipseAppContainer callMethodWithException EclipseAppContainer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 org eclipse equinox launcher Main main Main java</t>
  </si>
  <si>
    <t>Bug Discovery DNS Create register IDiscoveryAdvertiser container service Error Log JUnit org eclipse ecf tests provider dnssd DnsSdAdvertiserWithoutRegister Method testConnect Actual Expected Stack Trace org eclipse ecf core ContainerCreateException Container type description ecf discovery dnssd advertiser desired provider startable runtime org eclipse ecf core ContainerFactory getDescriptionByNameWithException ContainerFactory java org eclipse ecf core ContainerFactory createContainer ContainerFactory java org eclipse ecf tests discovery DiscoveryTestsWithoutRegister getContainer DiscoveryTestsWithoutRegister java org eclipse ecf tests discovery DiscoveryTestsWithoutRegister setUp DiscoveryTestsWithoutRegister java junit framework TestCase runBare TestCase java junit framework TestResult protect TestResult java junit framework TestResult runProtected TestResult java junit framework TestResult TestResult java junit framework TestCase TestCase java junit framework TestSuite runTest TestSuite java junit framework TestSuite TestSuite java org eclipse jdt internal junit runner junit JUnit TestReference JUnit TestReference java org eclipse jdt internal junit runner TestExecution TestExecution java org eclipse jdt internal junit runner RemoteTestRunner runTests RemoteTestRunner java org eclipse jdt internal junit runner RemoteTestRunner runTests RemoteTestRunner java org eclipse jdt internal junit runner RemoteTestRunner RemoteTestRunner java org eclipse pde internal junit runtime RemotePluginTestRunner main RemotePluginTestRunner java org eclipse pde internal junit runtime CoreTestApplication CoreTestApplication java sun reflect NativeMethodAccessorImpl invoke Method sun reflect NativeMethodAccessorImpl invoke NativeMethodAccessorImpl java sun reflect DelegatingMethodAccessorImpl invoke DelegatingMethodAccessorImpl java java lang reflect Method invoke Method java org eclipse equinox internal app EclipseAppContainer callMethodWithException EclipseAppContainer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 org eclipse equinox launcher Main main Main java</t>
  </si>
  <si>
    <t>Bug Discovery DNS NPE SRV record accompanying TXT records Error Log JUnit org eclipse ecf tests provider dnssd DnsSdDiscoveryServiceTestWithWildcards Method testGetServices Actual Expected Stack Trace java lang NullPointerException org eclipse ecf provider dnssd DnsSdDiscoveryLocator getServiceInfos DnsSdDiscoveryLocator java org eclipse ecf provider dnssd DnsSdDiscoveryLocator getServices DnsSdDiscoveryLocator java org eclipse ecf provider dnssd DnsSdDiscoveryLocator getServices DnsSdDiscoveryLocator java org eclipse ecf tests discovery DiscoveryTest testGetServices DiscoveryTest java sun reflect NativeMethodAccessorImpl invoke Method sun reflect NativeMethodAccessorImpl invoke NativeMethodAccessorImpl java sun reflect DelegatingMethodAccessorImpl invoke DelegatingMethodAccessorImpl java java lang reflect Method invoke Method java junit framework TestCase runTest TestCase java junit framework TestCase runBare TestCase java junit framework TestResult protect TestResult java junit framework TestResult runProtected TestResult java junit framework TestResult TestResult java junit framework TestCase TestCase java junit framework TestSuite runTest TestSuite java junit framework TestSuite TestSuite java org eclipse jdt internal junit runner junit JUnit TestReference JUnit TestReference java org eclipse jdt internal junit runner TestExecution TestExecution java org eclipse jdt internal junit runner RemoteTestRunner runTests RemoteTestRunner java org eclipse jdt internal junit runner RemoteTestRunner runTests RemoteTestRunner java org eclipse jdt internal junit runner RemoteTestRunner RemoteTestRunner java org eclipse pde internal junit runtime RemotePluginTestRunner main RemotePluginTestRunner java org eclipse pde internal junit runtime CoreTestApplication CoreTestApplication java sun reflect NativeMethodAccessorImpl invoke Method sun reflect NativeMethodAccessorImpl invoke NativeMethodAccessorImpl java sun reflect DelegatingMethodAccessorImpl invoke DelegatingMethodAccessorImpl java java lang reflect Method invoke Method java org eclipse equinox internal app EclipseAppContainer callMethodWithException EclipseAppContainer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 org eclipse equinox launcher Main main Main java</t>
  </si>
  <si>
    <t>Bug Discovery DNS NPE system sets search path Error Log JUnit org eclipse ecf tests provider dnssd DnsSdDiscoveryWithoutRegistration Method testRegisterServiceWithNull Actual Expected Stack Trace java lang NullPointerException org eclipse ecf provider dnssd DnsSdDiscoveryLocator connect DnsSdDiscoveryLocator java org eclipse ecf tests discovery DiscoveryTestsWithoutRegister testConnect DiscoveryTestsWithoutRegister java org eclipse ecf tests discovery DiscoveryTestsWithoutRegister testRegisterServiceWithNull DiscoveryTestsWithoutRegister java sun reflect NativeMethodAccessorImpl invoke Method sun reflect NativeMethodAccessorImpl invoke NativeMethodAccessorImpl java sun reflect DelegatingMethodAccessorImpl invoke DelegatingMethodAccessorImpl java java lang reflect Method invoke Method java junit framework TestCase runTest TestCase java junit framework TestCase runBare TestCase java junit framework TestResult protect TestResult java junit framework TestResult runProtected TestResult java junit framework TestResult TestResult java junit framework TestCase TestCase java junit framework TestSuite runTest TestSuite java junit framework TestSuite TestSuite java org eclipse jdt internal junit runner junit JUnit TestReference JUnit TestReference java org eclipse jdt internal junit runner TestExecution TestExecution java org eclipse jdt internal junit runner RemoteTestRunner runTests RemoteTestRunner java org eclipse jdt internal junit runner RemoteTestRunner runTests RemoteTestRunner java org eclipse jdt internal junit runner RemoteTestRunner RemoteTestRunner java org eclipse pde internal junit runtime RemotePluginTestRunner main RemotePluginTestRunner java org eclipse pde internal junit runtime CoreTestApplication CoreTestApplication java sun reflect NativeMethodAccessorImpl invoke Method sun reflect NativeMethodAccessorImpl invoke NativeMethodAccessorImpl java sun reflect DelegatingMethodAccessorImpl invoke DelegatingMethodAccessorImpl java java lang reflect Method invoke Method java org eclipse equinox internal app EclipseAppContainer callMethodWithException EclipseAppContainer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 org eclipse equinox launcher Main main Main java</t>
  </si>
  <si>
    <t>Bug Discovery DNS NPE test comparator expected property missing Error Log JUnit org eclipse ecf tests provider dnssd DnsSdAdvertiserServiceTest Method testRegisterService Actual Expected Stack Trace java lang NullPointerException org eclipse ecf tests provider dnssd DnsSdAdvertiserComparator compare DnsSdAdvertiserComparator java org eclipse ecf tests provider dnssd DnsSdAdvertiserServiceTest testRegisterService DnsSdAdvertiserServiceTest java sun reflect NativeMethodAccessorImpl invoke Method sun reflect NativeMethodAccessorImpl invoke NativeMethodAccessorImpl java sun reflect DelegatingMethodAccessorImpl invoke DelegatingMethodAccessorImpl java java lang reflect Method invoke Method java junit framework TestCase runTest TestCase java junit framework TestCase runBare TestCase java junit framework TestResult protect TestResult java junit framework TestResult runProtected TestResult java junit framework TestResult TestResult java junit framework TestCase TestCase java junit framework TestSuite runTest TestSuite java junit framework TestSuite TestSuite java org eclipse jdt internal junit runner junit JUnit TestReference JUnit TestReference java org eclipse jdt internal junit runner TestExecution TestExecution java org eclipse jdt internal junit runner RemoteTestRunner runTests RemoteTestRunner java org eclipse jdt internal junit runner RemoteTestRunner runTests RemoteTestRunner java org eclipse jdt internal junit runner RemoteTestRunner RemoteTestRunner java org eclipse pde internal junit runtime RemotePluginTestRunner main RemotePluginTestRunner java org eclipse pde internal junit runtime CoreTestApplication CoreTestApplication java sun reflect NativeMethodAccessorImpl invoke Method sun reflect NativeMethodAccessorImpl invoke NativeMethodAccessorImpl java sun reflect DelegatingMethodAccessorImpl invoke DelegatingMethodAccessorImpl java java lang reflect Method invoke Method java org eclipse equinox internal app EclipseAppContainer callMethodWithException EclipseAppContainer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 org eclipse equinox launcher Main main Main java</t>
  </si>
  <si>
    <t>Bug Discovery Whitespaces allowed property IServiceProperty Whitespaces</t>
  </si>
  <si>
    <t>Bug Discovery discovery tests build ecf project org Disabling discovery unit tests moment figure problem</t>
  </si>
  <si>
    <t>Bug RemoteSvcs Wildcard IRemoteServiceContainerAdapter registerRemoteService String Object Dictionary fail ENTRY org eclipse ecf osgi services distribution MESSAGE STACK org osgi framework ServiceException Exception org eclipse ecf internal osgi services distribution EventHookImpl event org eclipse osgi internal serviceregistry ServiceRegistry notifyEventHooksPrivileged ServiceRegistry java org eclipse osgi internal serviceregistry ServiceRegistry publishServiceEventPrivileged ServiceRegistry java org eclipse osgi internal serviceregistry ServiceRegistry publishServiceEvent ServiceRegistry java org eclipse osgi internal serviceregistry ServiceRegistrationImpl register ServiceRegistrationImpl java org eclipse osgi internal serviceregistry ServiceRegistry registerService ServiceRegistry java org eclipse osgi framework internal core BundleContextImpl registerService BundleContextImpl java org eclipse ecf tests osgi services distribution AbstractDistributionTest registerService AbstractDistributionTest java org eclipse ecf tests osgi services distribution AbstractDistributionTest registerService AbstractDistributionTest java org eclipse ecf tests osgi services distribution AbstractRemoteServiceAccessTest testGetRemoteServiceReference AbstractRemoteServiceAccessTest java sun reflect NativeMethodAccessorImpl invoke Method sun reflect NativeMethodAccessorImpl invoke NativeMethodAccessorImpl java sun reflect DelegatingMethodAccessorImpl invoke DelegatingMethodAccessorImpl java java lang reflect Method invoke Method java junit framework TestCase runTest TestCase java junit framework TestCase runBare TestCase java junit framework TestResult protect TestResult java junit framework TestResult runProtected TestResult java junit framework TestResult TestResult java junit framework TestCase TestCase java junit framework TestSuite runTest TestSuite java junit framework TestSuite TestSuite java junit framework TestSuite runTest TestSuite java junit framework TestSuite TestSuite java org pluginbuilder autotestsuite application AutoTestRunner AutoTestRunner java org pluginbuilder autotestsuite application AutoTestApplication runAllJUnit Tests AutoTestApplication java org pluginbuilder autotestsuite application AutoTestApplication runAllJUnitTestsOnUIThread AutoTestApplication java org pluginbuilder autotestsuite application AutoTestApplication runHeadless AutoTestApplication java org pluginbuilder autotestsuite application AutoTestApplication AutoTestApplication java org pluginbuilder autotestsuite application AutoTestApplication start AutoTestApplication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 org eclipse equinox launcher Main main Main java Caused java lang IllegalArgumentException Service valid org eclipse ecf provider remoteservice RegistrySharedObject registerRemoteService RegistrySharedObject java org eclipse ecf internal osgi services distribution EventHookImpl handleRegisteredServiceEvent EventHookImpl java org eclipse ecf internal osgi services distribution EventHookImpl event EventHookImpl java org eclipse osgi internal serviceregistry ServiceRegistry notifyEventHooksPrivileged ServiceRegistry java org eclipse ecf provider remoteservice RegistrySharedObject checkServiceClass String Object exception called remote service wildcard</t>
  </si>
  <si>
    <t>Bug Discovery jSLP ServiceName illegal characters Exception sending SRVREG xid locale url service osgiservices osgiservices svc bEU VRJLUzrHobksW CWT Swas serviceType service osgiservices scopeList attList ecf cid ecf rsvc PRIORITY SERVICEIDNAME svc bEU VRJLUzrHobksW CWT Swas WEIGHT ecf cns org eclipse ecf core identity StringID ecf esi foobar ecf rsvc ecf namespace remoteservice ecf ect ecf server osgi remote service interfaces org eclipse ecf tests remoteservice IConcatService ecf Exception java net SocketTimeoutException Receive timed log ERROR org eclipse ecf osgi services discovery org eclipse core runtime Status plugin org eclipse ecf osgi services discovery code message publishService register service severity exception org eclipse ecf core util ECFRuntimeException Receive timed children org eclipse ecf core util ECFRuntimeException Receive timed org eclipse ecf provider jslp container JSLPDiscoveryContainer registerService JSLPDiscoveryContainer java org eclipse ecf provider discovery CompositeDiscoveryContainer registerService CompositeDiscoveryContainer java org eclipse ecf internal osgi services discovery ServicePublicationHandler handleServicePublication ServicePublicationHandler java org eclipse ecf internal osgi services discovery ServicePublicationHandler addingService ServicePublicationHandler java org osgi util tracker ServiceTracker Tracked customizerAdding ServiceTracker java org osgi util tracker AbstractTracked trackAdding AbstractTracked java org osgi util tracker AbstractTracked track AbstractTracked java org osgi util tracker ServiceTracker Tracked serviceChanged ServiceTracker java org eclipse osgi internal serviceregistry FilteredServiceListener serviceChanged FilteredServiceListener java org eclipse osgi framework internal core BundleContextImpl dispatchEvent BundleContextImpl java org eclipse osgi framework eventmgr EventManager dispatchEvent EventManager java org eclipse osgi framework eventmgr ListenerQueue dispatchEventSynchronous ListenerQueue java org eclipse osgi internal serviceregistry ServiceRegistry publishServiceEventPrivileged ServiceRegistry java org eclipse osgi internal serviceregistry ServiceRegistry publishServiceEvent ServiceRegistry java org eclipse osgi internal serviceregistry ServiceRegistrationImpl register ServiceRegistrationImpl java org eclipse osgi internal serviceregistry ServiceRegistry registerService ServiceRegistry java org eclipse osgi framework internal core BundleContextImpl registerService BundleContextImpl java org eclipse osgi framework internal core BundleContextImpl registerService BundleContextImpl java org eclipse ecf internal osgi services distribution EventHookImpl publishRemoteService EventHookImpl java org eclipse ecf internal osgi services distribution EventHookImpl handleRegisteredServiceEvent EventHookImpl java org eclipse ecf internal osgi services distribution EventHookImpl event EventHookImpl java org eclipse osgi internal serviceregistry ServiceRegistry notifyEventHooksPrivileged ServiceRegistry java org eclipse osgi internal serviceregistry ServiceRegistry publishServiceEventPrivileged ServiceRegistry java org eclipse osgi internal serviceregistry ServiceRegistry publishServiceEvent ServiceRegistry java org eclipse osgi internal serviceregistry ServiceRegistrationImpl register ServiceRegistrationImpl java org eclipse osgi internal serviceregistry ServiceRegistry registerService ServiceRegistry java org eclipse osgi framework internal core BundleContextImpl registerService BundleContextImpl java org eclipse ecf tests osgi services distribution AbstractDistributionTest registerService AbstractDistributionTest java org eclipse ecf tests osgi services distribution AbstractDistributionTest registerDefaultService AbstractDistributionTest java org eclipse ecf tests osgi services distribution AbstractRemoteServiceRegisterTest registerWaitAndUnregister AbstractRemoteServiceRegisterTest java org eclipse ecf tests osgi services distribution AbstractRemoteServiceRegisterTest testRegisterOnExistingServerWithMissingExportedIntents AbstractRemoteServiceRegisterTest java sun reflect NativeMethodAccessorImpl invoke Method sun reflect NativeMethodAccessorImpl invoke NativeMethodAccessorImpl java sun reflect DelegatingMethodAccessorImpl invoke DelegatingMethodAccessorImpl java java lang reflect Method invoke Method java junit framework TestCase runTest TestCase java junit framework TestCase runBare TestCase java junit framework TestResult protect TestResult java junit framework TestResult runProtected TestResult java junit framework TestResult TestResult java junit framework TestCase TestCase java junit framework TestSuite runTest TestSuite java junit framework TestSuite TestSuite java junit framework TestSuite runTest TestSuite java junit framework TestSuite TestSuite java org pluginbuilder autotestsuite application AutoTestRunner AutoTestRunner java org pluginbuilder autotestsuite application AutoTestApplication runAllJUnit Tests AutoTestApplication java org pluginbuilder autotestsuite application AutoTestApplication runAllJUnitTestsOnUIThread AutoTestApplication java org pluginbuilder autotestsuite application AutoTestApplication runHeadless AutoTestApplication java org pluginbuilder autotestsuite application AutoTestApplication AutoTestApplication java org pluginbuilder autotestsuite application AutoTestApplication start AutoTestApplication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 org eclipse equinox launcher Main main Main java Exception Multicast Receiver Thread ethz iks slp ServiceLocationException extra data PRIORITY SERVICEIDNAME svc allowed String service properties</t>
  </si>
  <si>
    <t>Bug services shouldn constrained text types Build Identifier implicit assumption service kind String encoding isn services include streaming JPG PNG bytes form image repository system hosting textual content Reproducible</t>
  </si>
  <si>
    <t>Bug RemoteSrvc OSGi DistributionProvider tests leave service registered test failure tests fail org eclipse ecf tests osgi services distribution AbstractRemoteServiceAccessTest org eclipse ecf tests osgi services distribution TestServiceInterface instance remains registered</t>
  </si>
  <si>
    <t>Bug Discovery Composite Replace bundle life cycle control OSGi ServiceHooks prevent CompositeDiscoveryContainer finding container JmDNS jSLP tests simply bundle problems build machine resolvable bundles fiddling resolver tests FindHook org osgi framework BundleException bundle org eclipse ecf provider jslp resolved Reason Missing Constraint ethz iks slp version org eclipse osgi framework internal core AbstractBundle getResolverError AbstractBundle java org eclipse osgi framework internal core AbstractBundle getResolutionFailureException AbstractBundle java org eclipse osgi framework internal core BundleHost startWorker BundleHost java org eclipse osgi framework internal core AbstractBundle start AbstractBundle java org eclipse osgi framework internal core AbstractBundle start AbstractBundle java org eclipse ecf tests provider discovery SingleCompositeDiscoveryServiceContainerTest tearDown SingleCompositeDiscoveryServiceContainerTest java junit framework TestCase runBare TestCase java junit framework TestResult protect TestResult java junit framework TestResult runProtected TestResult java junit framework TestResult TestResult java junit framework TestCase TestCase java junit framework TestSuite runTest TestSuite java junit framework TestSuite TestSuite java org eclipse jdt internal junit runner junit JUnit TestReference JUnit TestReference java org eclipse jdt internal junit runner TestExecution TestExecution java org eclipse jdt internal junit runner RemoteTestRunner runTests RemoteTestRunner java org eclipse jdt internal junit runner RemoteTestRunner runTests RemoteTestRunner java org eclipse jdt internal junit runner RemoteTestRunner RemoteTestRunner java org eclipse pde internal junit runtime RemotePluginTestRunner main RemotePluginTestRunner java org eclipse pde internal junit runtime CoreTestApplication CoreTestApplication java sun reflect NativeMethodAccessorImpl invoke Method sun reflect NativeMethodAccessorImpl invoke NativeMethodAccessorImpl java sun reflect DelegatingMethodAccessorImpl invoke DelegatingMethodAccessorImpl java java lang reflect Method invoke Method java org eclipse equinox internal app EclipseAppContainer callMethodWithException EclipseAppContainer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 org eclipse equinox launcher Main main Main java</t>
  </si>
  <si>
    <t>Bug Modularize XMPP provider WRT remoteservices datashare dependencies provider xmpp depends remoteservices provider remoteservices datashare provider datashare implement adapter activated iff consumers xmpp provider remoteservices datashare divide conquer metapher dependencies refactored fragements consumers add remoteservice datashare functionality deploy time</t>
  </si>
  <si>
    <t>Bug Distribution Provider exceeds startup time limit existing services Created attachment details testcase Eclipse ECF reproduce problem encountered multiple hosts machine zookeeper exception jmdns reproduce unzip attached workspace consumer host host exception MESSAGE loading org eclipse ecf internal osgi services distribution DiscoveredServiceTrackerImpl DiscoveredEndpointEvent thread Thread JMDNS Discovery Thread main timed waiting thread Thread Start Level Event Dispatcher main finish starting bundle org eclipse ecf osgi services distribution avoid deadlock thread Thread JMDNS Discovery Thread main proceeding org eclipse ecf internal osgi services distribution DiscoveredServiceTrackerImpl DiscoveredEndpointEvent fully initialized STACK org osgi framework BundleException change progress bundle initial reference file workspaces osgi remote services metadata plugins org eclipse pde core bundle pool plugins org eclipse ecf osgi services distribution jar thread Start Level Event Dispatcher org eclipse osgi framework internal core AbstractBundle beginStateChange AbstractBundle java org eclipse osgi framework internal core AbstractBundle start AbstractBundle java org eclipse osgi framework util SecureAction start SecureAction java org eclipse osgi internal loader BundleLoader setLazyTrigger BundleLoader java org eclipse core runtime internal adaptor EclipseLazyStarter postFindLocalClass EclipseLazyStarter java org eclipse osgi baseadaptor loader ClasspathManager findLocalClass ClasspathManager java org eclipse osgi internal baseadaptor DefaultClassLoader findLocalClass DefaultClassLoader java org eclipse osgi internal loader BundleLoader findLocalClass BundleLoader java org eclipse osgi internal loader BundleLoader findClassInternal BundleLoader java org eclipse osgi internal loader BundleLoader findClass BundleLoader java org eclipse osgi internal loader BundleLoader findClass BundleLoader java org eclipse osgi internal baseadaptor DefaultClassLoader loadClass DefaultClassLoader java java lang ClassLoader loadClass ClassLoader java org eclipse ecf internal osgi services distribution DiscoveredServiceTrackerImpl serviceChanged DiscoveredServiceTrackerImpl java org eclipse ecf internal osgi services discovery ServicePublicationHandler notifyDiscoveredServiceTrackers ServicePublicationHandler java org eclipse ecf internal osgi services discovery ServicePublicationHandler serviceDiscovered ServicePublicationHandler java org eclipse ecf discovery AbstractDiscoveryContainerAdapter fireServiceDiscovered AbstractDiscoveryContainerAdapter java org eclipse ecf provider jmdns container JMDNSDiscoveryContainer fireDiscovered JMDNSDiscoveryContainer java org eclipse ecf provider jmdns container JMDNSDiscoveryContainer JMDNSDiscoveryContainer java org eclipse ecf provider jmdns container JMDNSDiscoveryContainer JMDNSDiscoveryContainer java java lang Thread Thread java Caused org eclipse osgi framework internal core AbstractBundle BundleStatusException Root exception org eclipse osgi framework internal core AbstractBundle BundleStatusException org eclipse osgi framework internal core AbstractBundle beginStateChange AbstractBundle java org eclipse osgi framework internal core AbstractBundle start AbstractBundle java org eclipse osgi framework util SecureAction start SecureAction java org eclipse osgi internal loader BundleLoader setLazyTrigger BundleLoader java org eclipse core runtime internal adaptor EclipseLazyStarter postFindLocalClass EclipseLazyStarter java org eclipse osgi baseadaptor loader ClasspathManager findLocalClass ClasspathManager java org eclipse osgi internal baseadaptor DefaultClassLoader findLocalClass DefaultClassLoader java org eclipse osgi internal loader BundleLoader findLocalClass BundleLoader java org eclipse osgi internal loader BundleLoader findClassInternal BundleLoader java org eclipse osgi internal loader BundleLoader findClass BundleLoader java org eclipse osgi internal loader BundleLoader findClass BundleLoader java org eclipse osgi internal baseadaptor DefaultClassLoader loadClass DefaultClassLoader java java lang ClassLoader loadClass ClassLoader java org eclipse ecf internal osgi services distribution DiscoveredServiceTrackerImpl serviceChanged DiscoveredServiceTrackerImpl java org eclipse ecf internal osgi services discovery ServicePublicationHandler notifyDiscoveredServiceTrackers ServicePublicationHandler java org eclipse ecf internal osgi services discovery ServicePublicationHandler serviceDiscovered ServicePublicationHandler java org eclipse ecf discovery AbstractDiscoveryContainerAdapter fireServiceDiscovered AbstractDiscoveryContainerAdapter java org eclipse ecf provider jmdns container JMDNSDiscoveryContainer fireDiscovered JMDNSDiscoveryContainer java org eclipse ecf provider jmdns container JMDNSDiscoveryContainer JMDNSDiscoveryContainer java org eclipse ecf provider jmdns container JMDNSDiscoveryContainer JMDNSDiscoveryContainer java java lang Thread Thread java</t>
  </si>
  <si>
    <t>Bug remoteserviceadmin remoteservices implement remote services admin spec OSGi enterprise spec chapter remote services admin specification version ECF fully remote services spec chapter compendium ECF implement remote services admin spec enhancement implement remote services admin spec ECF discovery API ECF remote services API ECF OSGi remote services implementation</t>
  </si>
  <si>
    <t>Bug remoteservices provider XML RPC provider ECF XML RPC simple SOAP protocol remote method invocation HTML org apache xmlrpc ORBIT task</t>
  </si>
  <si>
    <t>Bug ClassNotFoundException osgi ECF osgi Build Identifier ECF forum ECF guys great work ECF implementation OSGi Remote Service specification works charm ecf communication protocol limitations post topic decided replace osgi move easily encountered CNFE remote service registration osgi bundle investigation told osgi combination ECF registering service osgi produce CNFE details CNFE code attached test bundles Bundle org myorg pkga ClassA ClassB myClassB org myorg pkgb ClassB org myorg service itf MyService someMethod ClassA arg MANIFEST Export org myorg pkga org myorg pkgb org myorg service itf Bundle org myorg service impl MyServiceImpl MyService someMethod ClassA arg Activator BundleActivator start works direct osgi registration properties RemoteOSGiService OSGi REGISTRATION work ECF OSGi Remote Service registration properties service exported interfaces properties service exported configs ecf osgi peer context registerService MyService getName MyServiceImpl properties MANIFEST org myorg pkga org myorg service itf Target platform needed osgi ecf bundles CNFE ethz iks osgi impl RemoteServiceRegistration constructor CodeAnalyzer analyze method call CodeAnalyzer relies classloader registered service Export headers bundle registering service direct osgi ECF registrations differ registering service osgi property service registration handled osgi bundle classloader Export headers Bundle registering service ECF OSGi Remote Service properties service registration handled ecf provider osgi bundle register service osgi property service registration handled osgi bundle classloader Bundle easily retrieved service object Export headers ecf provider osgi bundle retrieved servicereference object CodeAnalyzer doesn expected Export headers Bundle CNFE thrown call bug osgi bundle ecf provider osgi bundle tend ecf provider osgi bundle register service bundle context bundle providing service bundle context good reason impersonating bundle extender model extender bundle context original service tricky Reproducible Steps Reproduce Deploy attached bundles target platform osgi ecf</t>
  </si>
  <si>
    <t>Bug OSGi RemoteSrvs Smart Proxy delegate original method OSGi smart proxy intercept methods called generated service proxy consumer side SmartProxyService IFooService Javadoc ecf IFooService foo foo foo overwrites method declaration IFooService OSGi support calling original IFooService foo method smart proxy hold IFooService instance SmartProxyService IFooService Javadoc ecf IFooService foo foo anIFooService foo functionality declare stub method SmartProxyService dispatched original IFooService foo method runtime work stub method declare signature prepend original method rosgi character capitalized SmartProxyService IFooService rosgiFoo Javadoc ecf IFooService foo foo rosgiFoo http osgi sourceforge net advanced html</t>
  </si>
  <si>
    <t>Bug discovery zookeeper location URI include port ecf dev mailing list posting http dev eclipse org mhonarc lists ecf dev msg html zookeeper location URI include port interest service Note bug comment bug solution problem mailing list</t>
  </si>
  <si>
    <t>Bug remoteservices xmpp containerID field remote service registry xmpp provider remote services bug reported adapter registerRemoteService String serviceName impl props Calling method caused exception org eclipse ecf core identity IDCreateException Exception creating remoteID org eclipse ecf provider remoteservice RemoteServiceNamespace createInstance RemoteServiceNamespace java org eclipse ecf core identity IDFactory createID IDFactory java org eclipse ecf provider remoteservice RemoteServiceRegistryImpl createRemoteServiceID RemoteServiceRegistryImpl java org eclipse ecf provider remoteservice RemoteServiceRegistrationImpl publish RemoteServiceRegistrationImpl java org eclipse ecf provider remoteservice RegistrySharedObject registerRemoteService RegistrySharedObject java org remotercp ecf session impl SessionServiceImpl registerRemoteService SessionServiceImpl java org remotercp ecf session impl SessionServiceImpl publishRemoteServicesToUser SessionServiceImpl java org remotercp ecf session impl SessionServiceImpl access SessionServiceImpl java org remotercp ecf session impl SessionServiceImpl handlePresence SessionServiceImpl java org eclipse ecf internal provider xmpp XMPPContainerPresenceHelper firePresenceListeners XMPPContainerPresenceHelper java org eclipse ecf internal provider xmpp XMPPContainerPresenceHelper handlePresenceEvent XMPPContainerPresenceHelper java org eclipse ecf internal provider xmpp XMPPContainerPresenceHelper handleEvent XMPPContainerPresenceHelper java org eclipse ecf provider SOWrapper svc SOWrapper java org eclipse ecf provider SOWrapper SOWrapper java java lang Thread Thread java Hunting problem realized RemoteServiceRegistryImpl caused exception method IRemoteServiceID createRemoteServiceID serviceid IRemoteServiceID IDFactory getDefault createID IDFactory getDefault getNamespaceByName RemoteServiceNamespace Object containerID serviceid parameter containerID Diving ECF code problem ClientSOContainer method getConnectedID remoteServerID</t>
  </si>
  <si>
    <t>Bug DNS Tests fail missing listener implementation junit framework AssertionFailedError Services registerd point ServiceInfo uri http ecf project org ServiceID type ServiceTypeID typeName http tcp dns ecf project org iana location http ecf project org full http tcp dns ecf project org iana http ecf project org priority weight props ServiceProperties path dns ptcl http junit framework fail java junit framework assertTrue java org eclipse ecf tests discovery DiscoveryServiceTest testAddServiceListenerIServiceListenerOSGi DiscoveryServiceTest java sun reflect NativeMethodAccessorImpl invoke Method sun reflect NativeMethodAccessorImpl invoke NativeMethodAccessorImpl java sun reflect DelegatingMethodAccessorImpl invoke DelegatingMethodAccessorImpl java java lang reflect Method invoke Method java junit framework TestCase runTest TestCase java junit framework TestCase runBare TestCase java junit framework TestResult protect TestResult java junit framework TestResult runProtected TestResult java junit framework TestResult TestResult java junit framework TestCase TestCase java junit framework TestSuite runTest TestSuite java junit framework TestSuite TestSuite java org eclipse jdt internal junit runner junit JUnit TestReference JUnit TestReference java org eclipse jdt internal junit runner TestExecution TestExecution java org eclipse jdt internal junit runner RemoteTestRunner runTests RemoteTestRunner java org eclipse jdt internal junit runner RemoteTestRunner runTests RemoteTestRunner java org eclipse jdt internal junit runner RemoteTestRunner RemoteTestRunner java org eclipse pde internal junit runtime RemotePluginTestRunner main RemotePluginTestRunner java org eclipse pde internal junit runtime CoreTestApplication CoreTestApplication java sun reflect NativeMethodAccessorImpl invoke Method sun reflect NativeMethodAccessorImpl invoke NativeMethodAccessorImpl java sun reflect DelegatingMethodAccessorImpl invoke DelegatingMethodAccessorImpl java java lang reflect Method invoke Method java org eclipse equinox internal app EclipseAppContainer callMethodWithException EclipseAppContainer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 org eclipse equinox launcher Main main Main java listener tests deactivated DNS</t>
  </si>
  <si>
    <t>Bug BundleContext longer valid DiscoveryServiceListener disposed IllegalStateException log ERROR org eclipse ecf org eclipse core runtime Status plugin org eclipse ecf code message container dispose error severity exception java lang IllegalStateException BundleContext longer valid children java lang IllegalStateException BundleContext longer valid org eclipse osgi framework internal core BundleContextImpl checkValid BundleContextImpl java org eclipse osgi framework internal core BundleContextImpl removeServiceListener BundleContextImpl java org eclipse ecf internal discovery DiscoveryServiceListener dispose DiscoveryServiceListener java org eclipse ecf discovery AbstractDiscoveryContainerAdapter dispose AbstractDiscoveryContainerAdapter java org eclipse ecf provider zookeeper core ZooDiscoveryContainer dispose ZooDiscoveryContainer java org eclipse ecf core ContainerFactory dispose ContainerFactory java org eclipse ecf internal core ECFPlugin fireDisposables ECFPlugin java org eclipse ecf internal core ECFPlugin ECFPlugin java org eclipse osgi framework internal core BundleContextImpl BundleContextImpl java java security AccessController doPrivileged Method org eclipse osgi framework internal core BundleContextImpl BundleContextImpl java org eclipse osgi framework internal core BundleHost stopWorker BundleHost java org eclipse osgi framework internal core AbstractBundle suspend AbstractBundle java org eclipse osgi framework internal core Framework suspendBundle Framework java org eclipse osgi framework internal core StartLevelManager decFWSL StartLevelManager java org eclipse osgi framework internal core StartLevelManager doSetStartLevel StartLevelManager java org eclipse osgi framework internal core StartLevelManager shutdown StartLevelManager java org eclipse osgi framework internal core InternalSystemBundle suspend InternalSystemBundle java org eclipse osgi framework internal core Framework shutdown Framework java org eclipse osgi framework internal core Framework close Framework java org eclipse core runtime adaptor EclipseStarter shutdown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 org eclipse equinox launcher Main main Main java</t>
  </si>
  <si>
    <t>Bug Discovery ZooDiscovery ServiceName ServiceInfo unset causing NPE NPE occurs ECF discovery ZooDiscovery set servicename IServiceInfo ServiceID</t>
  </si>
  <si>
    <t>Bug remoteserviceadmin Proxies classloader accessible proxy services calling ServiceTracker open als thinking bug realizing ServiceTracker track discovery remote services issue ServiceTracker open methods open open trackAllServices suspect open Remote Services Admin serviceTracker open opening open open work proxy consumer discovery isn happening provider don osgi localhost handling yesterday RSA implementation logic proxy classloading OSGi enterprise specification reason completely clear proxy classloding logic require ServiceTracker open method clients ServiceTracker open ServiceTracker open calls ServiceTracker open javadocs ServiceTracker open trackAllServices trackAllServices param trackAllServices code code ServiceTracker track matching services loader accessibility code code ServiceTracker track matching services loader accessible bundle code BundleContext code ServiceTracker track matching services loader accessible key clear proxying logic services classloader accessible consult folks responsible ServiceTracker spec understand time ServiceTracker open code fixes doesn sound open dangerous precisely risk ClassCastExceptions explicitly returns service instances incompatible client classloader open method clients don call services tracking interested metadata proxy services calling ServiceTracker open suggests wrong sounds bug code framework compatibility checking</t>
  </si>
  <si>
    <t>Bug TCK RSA exports properties Dotted service properties someProperty foo intent exported RSA</t>
  </si>
  <si>
    <t>Bug ClassCastException RSA intents String ENTRY org eclipse osgi MESSAGE unexpected runtime error occurred STACK java lang ClassCastException java lang String Ljava lang String org eclipse ecf osgi services remoteserviceadmin RemoteServiceAdmin createExportEndpointDescriptionProperties RemoteServiceAdmin java org eclipse ecf osgi services remoteserviceadmin RemoteServiceAdmin exportService RemoteServiceAdmin java org eclipse ecf osgi services remoteserviceadmin RemoteServiceAdmin exportService RemoteServiceAdmin java org eclipse ecf osgi services remoteserviceadmin AbstractTopologyManager handleServiceRegistering AbstractTopologyManager java org eclipse ecf osgi services remoteserviceadmin AbstractTopologyManager handleEvent AbstractTopologyManager java org eclipse ecf internal osgi services distribution BasicTopologyManager event BasicTopologyManager java org eclipse osgi internal serviceregistry ServiceRegistry notifyEventHooksPrivileged ServiceRegistry java org eclipse osgi internal serviceregistry ServiceRegistry publishServiceEventPrivileged ServiceRegistry java org eclipse osgi internal serviceregistry ServiceRegistry publishServiceEvent ServiceRegistry java org eclipse osgi internal serviceregistry ServiceRegistrationImpl register ServiceRegistrationImpl java org eclipse osgi internal serviceregistry ServiceRegistry registerService ServiceRegistry java org eclipse osgi framework internal core BundleContextImpl registerService BundleContextImpl java org eclipse ecf tests osgi services distribution AbstractDistributionTest registerService AbstractDistributionTest java org eclipse ecf tests osgi services distribution AbstractDistributionTest registerDefaultService AbstractDistributionTest java org eclipse ecf tests osgi services distribution AbstractRemoteServiceRegisterTest registerWaitAndUnregister AbstractRemoteServiceRegisterTest java org eclipse ecf tests osgi services distribution AbstractRemoteServiceRegisterTest testRegisterOnExistingServerWithIntents AbstractRemoteServiceRegisterTest java sun reflect NativeMethodAccessorImpl invoke Method sun reflect NativeMethodAccessorImpl invoke NativeMethodAccessorImpl java sun reflect DelegatingMethodAccessorImpl invoke DelegatingMethodAccessorImpl java java lang reflect Method invoke Method java junit framework TestCase runTest TestCase java junit framework TestCase runBare TestCase java junit framework TestResult protect TestResult java junit framework TestResult runProtected TestResult java junit framework TestResult TestResult java junit framework TestCase TestCase java junit framework TestSuite runTest TestSuite java junit framework TestSuite TestSuite java org eclipse jdt internal junit runner junit JUnit TestReference JUnit TestReference java org eclipse jdt internal junit runner TestExecution TestExecution java org eclipse jdt internal junit runner RemoteTestRunner runTests RemoteTestRunner java org eclipse jdt internal junit runner RemoteTestRunner runTests RemoteTestRunner java org eclipse jdt internal junit runner RemoteTestRunner RemoteTestRunner java org eclipse pde internal junit runtime RemotePluginTestRunner main RemotePluginTestRunner java org eclipse pde internal junit runtime CoreTestApplication CoreTestApplication java sun reflect NativeMethodAccessorImpl invoke Method sun reflect NativeMethodAccessorImpl invoke NativeMethodAccessorImpl java sun reflect DelegatingMethodAccessorImpl invoke DelegatingMethodAccessorImpl java java lang reflect Method invoke Method java org eclipse equinox internal app EclipseAppContainer callMethodWithException EclipseAppContainer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 org eclipse equinox launcher Main main Main java ENTRY org eclipse ecf osgi services distribution MESSAGE STACK org osgi framework ServiceException Exception org eclipse ecf internal osgi services distribution BasicTopologyManager event org eclipse osgi internal serviceregistry ServiceRegistry notifyEventHooksPrivileged ServiceRegistry java org eclipse osgi internal serviceregistry ServiceRegistry publishServiceEventPrivileged ServiceRegistry java org eclipse osgi internal serviceregistry ServiceRegistry publishServiceEvent ServiceRegistry java org eclipse osgi internal serviceregistry ServiceRegistrationImpl register ServiceRegistrationImpl java org eclipse osgi internal serviceregistry ServiceRegistry registerService ServiceRegistry java org eclipse osgi framework internal core BundleContextImpl registerService BundleContextImpl java org eclipse ecf tests osgi services distribution AbstractDistributionTest registerService AbstractDistributionTest java org eclipse ecf tests osgi services distribution AbstractDistributionTest registerDefaultService AbstractDistributionTest java org eclipse ecf tests osgi services distribution AbstractRemoteServiceRegisterTest registerWaitAndUnregister AbstractRemoteServiceRegisterTest java org eclipse ecf tests osgi services distribution AbstractRemoteServiceRegisterTest testRegisterOnExistingServerWithIntents AbstractRemoteServiceRegisterTest java sun reflect NativeMethodAccessorImpl invoke Method sun reflect NativeMethodAccessorImpl invoke NativeMethodAccessorImpl java sun reflect DelegatingMethodAccessorImpl invoke DelegatingMethodAccessorImpl java java lang reflect Method invoke Method java junit framework TestCase runTest TestCase java junit framework TestCase runBare TestCase java junit framework TestResult protect TestResult java junit framework TestResult runProtected TestResult java junit framework TestResult TestResult java junit framework TestCase TestCase java junit framework TestSuite runTest TestSuite java junit framework TestSuite TestSuite java org eclipse jdt internal junit runner junit JUnit TestReference JUnit TestReference java org eclipse jdt internal junit runner TestExecution TestExecution java org eclipse jdt internal junit runner RemoteTestRunner runTests RemoteTestRunner java org eclipse jdt internal junit runner RemoteTestRunner runTests RemoteTestRunner java org eclipse jdt internal junit runner RemoteTestRunner RemoteTestRunner java org eclipse pde internal junit runtime RemotePluginTestRunner main RemotePluginTestRunner java org eclipse pde internal junit runtime CoreTestApplication CoreTestApplication java sun reflect NativeMethodAccessorImpl invoke Method sun reflect NativeMethodAccessorImpl invoke NativeMethodAccessorImpl java sun reflect DelegatingMethodAccessorImpl invoke DelegatingMethodAccessorImpl java java lang reflect Method invoke Method java org eclipse equinox internal app EclipseAppContainer callMethodWithException EclipseAppContainer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 org eclipse equinox launcher Main main Main java Caused java lang ClassCastException java lang String Ljava lang String org eclipse ecf osgi services remoteserviceadmin RemoteServiceAdmin createExportEndpointDescriptionProperties RemoteServiceAdmin java org eclipse ecf osgi services remoteserviceadmin RemoteServiceAdmin exportService RemoteServiceAdmin java org eclipse ecf osgi services remoteserviceadmin RemoteServiceAdmin exportService RemoteServiceAdmin java org eclipse ecf osgi services remoteserviceadmin AbstractTopologyManager handleServiceRegistering AbstractTopologyManager java org eclipse ecf osgi services remoteserviceadmin AbstractTopologyManager handleEvent AbstractTopologyManager java org eclipse ecf internal osgi services distribution BasicTopologyManager event BasicTopologyManager java org eclipse osgi internal serviceregistry ServiceRegistry notifyEventHooksPrivileged ServiceRegistry java starting org eclipse ecf tests osgi services distribution GenericRemoteServiceRegisterTest testRegisterOnExistingServerWithMissingIntents ENTRY org eclipse osgi MESSAGE unexpected runtime error occurred STACK java lang ClassCastException java lang String Ljava lang String org eclipse ecf osgi services remoteserviceadmin RemoteServiceAdmin createExportEndpointDescriptionProperties RemoteServiceAdmin java org eclipse ecf osgi services remoteserviceadmin RemoteServiceAdmin exportService RemoteServiceAdmin java org eclipse ecf osgi services remoteserviceadmin RemoteServiceAdmin exportService RemoteServiceAdmin java org eclipse ecf osgi services remoteserviceadmin AbstractTopologyManager handleServiceRegistering AbstractTopologyManager java org eclipse ecf osgi services remoteserviceadmin AbstractTopologyManager handleEvent AbstractTopologyManager java org eclipse ecf internal osgi services distribution BasicTopologyManager event BasicTopologyManager java org eclipse osgi internal serviceregistry ServiceRegistry notifyEventHooksPrivileged ServiceRegistry java org eclipse osgi internal serviceregistry ServiceRegistry publishServiceEventPrivileged ServiceRegistry java org eclipse osgi internal serviceregistry ServiceRegistry publishServiceEvent ServiceRegistry java org eclipse osgi internal serviceregistry ServiceRegistrationImpl register ServiceRegistrationImpl java org eclipse osgi internal serviceregistry ServiceRegistry registerService ServiceRegistry java org eclipse osgi framework internal core BundleContextImpl registerService BundleContextImpl java org eclipse ecf tests osgi services distribution AbstractDistributionTest registerService AbstractDistributionTest java org eclipse ecf tests osgi services distribution AbstractDistributionTest registerDefaultService AbstractDistributionTest java org eclipse ecf tests osgi services distribution AbstractRemoteServiceRegisterTest registerWaitAndUnregister AbstractRemoteServiceRegisterTest java org eclipse ecf tests osgi services distribution AbstractRemoteServiceRegisterTest testRegisterOnExistingServerWithMissingIntents AbstractRemoteServiceRegisterTest java sun reflect NativeMethodAccessorImpl invoke Method sun reflect NativeMethodAccessorImpl invoke NativeMethodAccessorImpl java sun reflect DelegatingMethodAccessorImpl invoke DelegatingMethodAccessorImpl java java lang reflect Method invoke Method java junit framework TestCase runTest TestCase java junit framework TestCase runBare TestCase java junit framework TestResult protect TestResult java junit framework TestResult runProtected TestResult java junit framework TestResult TestResult java junit framework TestCase TestCase java junit framework TestSuite runTest TestSuite java junit framework TestSuite TestSuite java org eclipse jdt internal junit runner junit JUnit TestReference JUnit TestReference java org eclipse jdt internal junit runner TestExecution TestExecution java org eclipse jdt internal junit runner RemoteTestRunner runTests RemoteTestRunner java org eclipse jdt internal junit runner RemoteTestRunner runTests RemoteTestRunner java org eclipse jdt internal junit runner RemoteTestRunner RemoteTestRunner java org eclipse pde internal junit runtime RemotePluginTestRunner main RemotePluginTestRunner java org eclipse pde internal junit runtime CoreTestApplication CoreTestApplication java sun reflect NativeMethodAccessorImpl invoke Method sun reflect NativeMethodAccessorImpl invoke NativeMethodAccessorImpl java sun reflect DelegatingMethodAccessorImpl invoke DelegatingMethodAccessorImpl java java lang reflect Method invoke Method java org eclipse equinox internal app EclipseAppContainer callMethodWithException EclipseAppContainer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 org eclipse equinox launcher Main main Main java ENTRY org eclipse ecf osgi services distribution MESSAGE STACK org osgi framework ServiceException Exception org eclipse ecf internal osgi services distribution BasicTopologyManager event org eclipse osgi internal serviceregistry ServiceRegistry notifyEventHooksPrivileged ServiceRegistry java org eclipse osgi internal serviceregistry ServiceRegistry publishServiceEventPrivileged ServiceRegistry java org eclipse osgi internal serviceregistry ServiceRegistry publishServiceEvent ServiceRegistry java org eclipse osgi internal serviceregistry ServiceRegistrationImpl register ServiceRegistrationImpl java org eclipse osgi internal serviceregistry ServiceRegistry registerService ServiceRegistry java org eclipse osgi framework internal core BundleContextImpl registerService BundleContextImpl java org eclipse ecf tests osgi services distribution AbstractDistributionTest registerService AbstractDistributionTest java org eclipse ecf tests osgi services distribution AbstractDistributionTest registerDefaultService AbstractDistributionTest java org eclipse ecf tests osgi services distribution AbstractRemoteServiceRegisterTest registerWaitAndUnregister AbstractRemoteServiceRegisterTest java org eclipse ecf tests osgi services distribution AbstractRemoteServiceRegisterTest testRegisterOnExistingServerWithMissingIntents AbstractRemoteServiceRegisterTest java sun reflect NativeMethodAccessorImpl invoke Method sun reflect NativeMethodAccessorImpl invoke NativeMethodAccessorImpl java sun reflect DelegatingMethodAccessorImpl invoke DelegatingMethodAccessorImpl java java lang reflect Method invoke Method java junit framework TestCase runTest TestCase java junit framework TestCase runBare TestCase java junit framework TestResult protect TestResult java junit framework TestResult runProtected TestResult java junit framework TestResult TestResult java junit framework TestCase TestCase java junit framework TestSuite runTest TestSuite java junit framework TestSuite TestSuite java org eclipse jdt internal junit runner junit JUnit TestReference JUnit TestReference java org eclipse jdt internal junit runner TestExecution TestExecution java org eclipse jdt internal junit runner RemoteTestRunner runTests RemoteTestRunner java org eclipse jdt internal junit runner RemoteTestRunner runTests RemoteTestRunner java org eclipse jdt internal junit runner RemoteTestRunner RemoteTestRunner java org eclipse pde internal junit runtime RemotePluginTestRunner main RemotePluginTestRunner java org eclipse pde internal junit runtime CoreTestApplication CoreTestApplication java sun reflect NativeMethodAccessorImpl invoke Method sun reflect NativeMethodAccessorImpl invoke NativeMethodAccessorImpl java sun reflect DelegatingMethodAccessorImpl invoke DelegatingMethodAccessorImpl java java lang reflect Method invoke Method java org eclipse equinox internal app EclipseAppContainer callMethodWithException EclipseAppContainer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 org eclipse equinox launcher Main main Main java Caused java lang ClassCastException java lang String Ljava lang String org eclipse ecf osgi services remoteserviceadmin RemoteServiceAdmin createExportEndpointDescriptionProperties RemoteServiceAdmin java org eclipse ecf osgi services remoteserviceadmin RemoteServiceAdmin exportService RemoteServiceAdmin java org eclipse ecf osgi services remoteserviceadmin RemoteServiceAdmin exportService RemoteServiceAdmin java org eclipse ecf osgi services remoteserviceadmin AbstractTopologyManager handleServiceRegistering AbstractTopologyManager java org eclipse ecf osgi services remoteserviceadmin AbstractTopologyManager handleEvent AbstractTopologyManager java org eclipse ecf internal osgi services distribution BasicTopologyManager event BasicTopologyManager java org eclipse osgi internal serviceregistry ServiceRegistry notifyEventHooksPrivileged ServiceRegistry java Paste stack traces console follow hyperlinks source code</t>
  </si>
  <si>
    <t>Bug JMDNS provider shutdown fails NPE connect successful Connect org eclipse ecf core ContainerConnectException create JmDNS instance org eclipse ecf provider jmdns container JMDNSDiscoveryContainer connect JMDNSDiscoveryContainer java org eclipse mylyn internal hudson HudsonDiscovery start HudsonDiscovery java org eclipse mylyn internal hudson HudsonStartup lazyStartup HudsonStartup java org eclipse mylyn internal builds BuildsUiPlugin UiStartupExtensionPointReader BuildsUiPlugin java Caused java net SocketException device java net PlainDatagramSocketImpl join Method java net PlainDatagramSocketImpl join PlainDatagramSocketImpl java java net MulticastSocket joinGroup MulticastSocket java javax jmdns impl JmDNSImpl openMulticastSocket JmDNSImpl java javax jmdns impl JmDNSImpl init JmDNSImpl java javax jmdns impl JmDNSImpl init JmDNSImpl java javax jmdns JmDNS create JmDNS java org eclipse ecf provider jmdns container JMDNSDiscoveryContainer connect JMDNSDiscoveryContainer java disconnect NPE occurs java lang NullPointerException org eclipse ecf provider jmdns container JMDNSDiscoveryContainer disconnect JMDNSDiscoveryContainer java org eclipse mylyn internal hudson HudsonDiscovery HudsonDiscovery java org eclipse mylyn internal hudson HudsonStartup HudsonStartup java org eclipse mylyn internal hudson HudsonUiPlugin HudsonUiPlugin java context bug</t>
  </si>
  <si>
    <t>Bug Filetransfer testcases fails references files archived ECF repositories filetransfer tests locations files point files ECF versions ECF versions archived file pointers broken</t>
  </si>
  <si>
    <t>Bug support usage ECF remote services ECF header osgi services distribution bundle Bundle ActivationPolicy lazy causing difficulty running OSGI conformance tests</t>
  </si>
  <si>
    <t>Bug Discovery ZooDiscovery high cpu percentage server client zookeeper observe high CPU percentage zoodiscovery processes client server</t>
  </si>
  <si>
    <t>Bug TCK Workaround slp string decoding slp requires service properties declared String type valid integers parsed Integers remote services encode values Strings work SLP behavior checking Integer types coming discovery converting values</t>
  </si>
  <si>
    <t>Bug Kepler Archive ECF builds download eclipse org Outdated ECF builds move archive eclipse org mirror usage</t>
  </si>
  <si>
    <t>Bug xmpp org eclipse ecf core ContainerConnectException Login attempt failed ejabberd server aftermath Ubuntu LTS upgrade ecf services osuosl org xmpp unit tests started fail INFO Running test org eclipse ecf tests provider xmpp search XMPPSearchTest testRetrieveBuddiesAsync INFO Error WARN org eclipse ecf core ContainerConnectException Login attempt failed org eclipse ecf internal provider xmpp smack ECFConnection connect ECFConnection java org eclipse ecf provider ClientSOContainer connect ClientSOContainer java org eclipse ecf provider xmpp XMPPContainer connect XMPPContainer java org eclipse ecf tests ContainerAbstractTestCase connectClient ContainerAbstractTestCase java org eclipse ecf tests provider xmpp search XMPPSearchTest setUp XMPPSearchTest java junit framework TestCase runBare TestCase java junit framework TestResult protect TestResult java junit framework TestResult runProtected TestResult java junit framework TestResult TestResult java junit framework TestCase TestCase java junit framework TestSuite runTest TestSuite java junit framework TestSuite TestSuite java org eclipse jdt internal junit runner junit JUnit TestReference JUnit TestReference java org eclipse jdt internal junit runner TestExecution TestExecution java org eclipse jdt internal junit runner RemoteTestRunner runTests RemoteTestRunner java org eclipse jdt internal junit runner RemoteTestRunner runTests RemoteTestRunner java org eclipse jdt internal junit runner RemoteTestRunner RemoteTestRunner java org eclipse pde internal junit runtime RemotePluginTestRunner main RemotePluginTestRunner java org eclipse pde internal junit runtime CoreTestApplication CoreTestApplication java sun reflect NativeMethodAccessorImpl invoke Method sun reflect NativeMethodAccessorImpl invoke NativeMethodAccessorImpl java sun reflect DelegatingMethodAccessorImpl invoke DelegatingMethodAccessorImpl java java lang reflect Method invoke Method java org eclipse equinox internal app EclipseAppContainer callMethodWithException EclipseAppContainer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 org eclipse equinox launcher Main main Main java Caused response server org jivesoftware smack SASLAuthentication bindResourceAndEstablishSession SASLAuthentication java org jivesoftware smack SASLAuthentication authenticate SASLAuthentication java org jivesoftware smack XMPPConnection login XMPPConnection java org eclipse ecf internal provider xmpp smack ECFConnection connect ECFConnection java https build ecf project org jenkins job HEAD xmpp feature console</t>
  </si>
  <si>
    <t>Bug filetransfer httpclient Test failures org eclipse ecf tests filetransfer URLRetrieveTest URLRetrieveTestWithConnectJob testFTPReceiveFile INFO Running test org eclipse ecf tests filetransfer URLRetrieveTestWithConnectJob testFTPReceiveFile INFO Failure WARN junit framework AssertionFailedError expected junit framework fail java junit framework failNotEquals java junit framework assertEquals java junit framework assertEquals java junit framework assertEquals java junit framework TestCase assertEquals TestCase java org eclipse ecf tests filetransfer AbstractRetrieveTestCase assertHasEventCount AbstractRetrieveTestCase java org eclipse ecf tests filetransfer AbstractRetrieveTestCase assertHasEvent AbstractRetrieveTestCase java org eclipse ecf tests filetransfer URLRetrieveTest testReceive URLRetrieveTest java org eclipse ecf tests filetransfer URLRetrieveTest testFTPReceiveFile URLRetrieveTest java sun reflect NativeMethodAccessorImpl invoke Method sun reflect NativeMethodAccessorImpl invoke NativeMethodAccessorImpl java sun reflect DelegatingMethodAccessorImpl invoke DelegatingMethodAccessorImpl java java lang reflect Method invoke Method java junit framework TestCase runTest TestCase java junit framework TestCase runBare TestCase java org eclipse ecf tests filetransfer AbstractFileTransferTestCase runBare AbstractFileTransferTestCase java junit framework TestResult protect TestResult java junit framework TestResult runProtected TestResult java junit framework TestResult TestResult java junit framework TestCase TestCase java junit framework TestSuite runTest TestSuite java junit framework TestSuite TestSuite java org eclipse jdt internal junit runner junit JUnit TestReference JUnit TestReference java org eclipse jdt internal junit runner TestExecution TestExecution java org eclipse jdt internal junit runner RemoteTestRunner runTests RemoteTestRunner java org eclipse jdt internal junit runner RemoteTestRunner runTests RemoteTestRunner java org eclipse jdt internal junit runner RemoteTestRunner RemoteTestRunner java org eclipse pde internal junit runtime RemotePluginTestRunner main RemotePluginTestRunner java org eclipse pde internal junit runtime CoreTestApplication CoreTestApplication java sun reflect NativeMethodAccessorImpl invoke Method sun reflect NativeMethodAccessorImpl invoke NativeMethodAccessorImpl java sun reflect DelegatingMethodAccessorImpl invoke DelegatingMethodAccessorImpl java java lang reflect Method invoke Method java org eclipse equinox internal app EclipseAppContainer callMethodWithException EclipseAppContainer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 org eclipse equinox launcher Main main Main java INFO Running test org eclipse ecf tests filetransfer URLRetrieveTest testFTPReceiveFile INFO Failure WARN junit framework AssertionFailedError expected junit framework fail java junit framework failNotEquals java junit framework assertEquals java junit framework assertEquals java junit framework assertEquals java junit framework TestCase assertEquals TestCase java org eclipse ecf tests filetransfer AbstractRetrieveTestCase assertHasEventCount AbstractRetrieveTestCase java org eclipse ecf tests filetransfer AbstractRetrieveTestCase assertHasEvent AbstractRetrieveTestCase java org eclipse ecf tests filetransfer URLRetrieveTest testReceive URLRetrieveTest java org eclipse ecf tests filetransfer URLRetrieveTest testFTPReceiveFile URLRetrieveTest java sun reflect NativeMethodAccessorImpl invoke Method sun reflect NativeMethodAccessorImpl invoke NativeMethodAccessorImpl java sun reflect DelegatingMethodAccessorImpl invoke DelegatingMethodAccessorImpl java java lang reflect Method invoke Method java junit framework TestCase runTest TestCase java junit framework TestCase runBare TestCase java org eclipse ecf tests filetransfer AbstractFileTransferTestCase runBare AbstractFileTransferTestCase java junit framework TestResult protect TestResult java junit framework TestResult runProtected TestResult java junit framework TestResult TestResult java junit framework TestCase TestCase java junit framework TestSuite runTest TestSuite java junit framework TestSuite TestSuite java org eclipse jdt internal junit runner junit JUnit TestReference JUnit TestReference java org eclipse jdt internal junit runner TestExecution TestExecution java org eclipse jdt internal junit runner RemoteTestRunner runTests RemoteTestRunner java org eclipse jdt internal junit runner RemoteTestRunner runTests RemoteTestRunner java org eclipse jdt internal junit runner RemoteTestRunner RemoteTestRunner java org eclipse pde internal junit runtime RemotePluginTestRunner main RemotePluginTestRunner java org eclipse pde internal junit runtime CoreTestApplication CoreTestApplication java sun reflect NativeMethodAccessorImpl invoke Method sun reflect NativeMethodAccessorImpl invoke NativeMethodAccessorImpl java sun reflect DelegatingMethodAccessorImpl invoke DelegatingMethodAccessorImpl java java lang reflect Method invoke Method java org eclipse equinox internal app EclipseAppContainer callMethodWithException EclipseAppContainer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 org eclipse equinox launcher Main main Main java</t>
  </si>
  <si>
    <t>Bug Asynchronous Remote Services support java util concurrent java util concurrent advanced auxiliary API compared org eclipse equinox concurrent IFuture java util concurrent CompletionService ECF async consumer experience boosted ECF Additionally step decouple ECF Eclipse dependencies</t>
  </si>
  <si>
    <t>Bug OSGi Sync net ECF codebase OSGi evolved places net net content ported synced http sourceforge net osgi code HEAD tree</t>
  </si>
  <si>
    <t>Bug OSGi NPE uninstall proxy bundle ENTRY org eclipse ecf osgi services remoteserviceadmin MESSAGE org eclipse core runtime Status plugin org eclipse ecf osgi services remoteserviceadmin code message org eclipse ecf osgi services remoteserviceadmin EndpointDescriptionLocator dispatchEvent Exception EndpointListener listener org eclipse ecf internal osgi services distribution BasicTopologyManagerImpl description ECFEndpointDescription osgi build vogella endpoint service frameworkid fec aed matchingFilter endpoint framework uuid ecf endpoint severity exception java lang NullPointerException children STACK java lang NullPointerException ethz iks osgi impl ChannelEndpointImpl ungetRemoteService ChannelEndpointImpl java ethz iks osgi impl RemoteOSGiServiceImpl ungetRemoteService RemoteOSGiServiceImpl java org eclipse ecf internal provider osgi OSGiRemoteServiceContainer ungetRemoteService OSGiRemoteServiceContainer java org eclipse ecf osgi services remoteserviceadmin RemoteServiceAdmin ImportEndpoint close RemoteServiceAdmin java org eclipse ecf osgi services remoteserviceadmin RemoteServiceAdmin ImportReference close RemoteServiceAdmin java org eclipse ecf osgi services remoteserviceadmin RemoteServiceAdmin ImportRegistration close RemoteServiceAdmin java org eclipse ecf osgi services remoteserviceadmin AbstractTopologyManager handleECFEndpointRemoved AbstractTopologyManager java org eclipse ecf internal osgi services distribution BasicTopologyManagerImpl endpointRemoved BasicTopologyManagerImpl java org eclipse ecf osgi services remoteserviceadmin EndpointDescriptionLocator dispatchEvent EndpointDescriptionLocator java org eclipse osgi framework eventmgr EventManager dispatchEvent EventManager java org eclipse osgi framework eventmgr EventManager EventThread EventManager java</t>
  </si>
  <si>
    <t>Bug BasicTopologyManagerImpl notify EndpointListeners BTMI endpointAdded removed junit framework AssertionFailedError junit framework fail java junit framework assertTrue java junit framework assertNotNull java junit framework assertNotNull java org osgi test cases remoteserviceadmin junit DiscoveryTest testDiscovery DiscoveryTest java sun reflect NativeMethodAccessorImpl invoke Method sun reflect NativeMethodAccessorImpl invoke NativeMethodAccessorImpl java sun reflect DelegatingMethodAccessorImpl invoke DelegatingMethodAccessorImpl java java lang reflect Method invoke Method java junit framework TestCase runTest TestCase java junit framework TestCase runBare TestCase java junit framework TestResult protect TestResult java junit framework TestResult runProtected TestResult java junit framework TestResult TestResult java junit framework TestCase TestCase java junit framework TestSuite runTest TestSuite java junit framework TestSuite TestSuite java junit framework TestSuite runTest TestSuite java junit framework TestSuite TestSuite java aQute junit Activator test Activator java aQute junit Activator automatic Activator java aQute junit Activator Activator java branch reading spec EndpointListeners notified type origin EndpointDescription</t>
  </si>
  <si>
    <t>Bug Jabber Provider Character allowed Jabber login names Jabber servers character username order support usernames user hotmail jabberserver org ECF disables Finish button Join group action Jabber user</t>
  </si>
  <si>
    <t>Bug Features ability nickname xmpp chat group handle nicknames slewis</t>
  </si>
  <si>
    <t>Bug send file functionality fails launches exception org eclipse ecf core SharedObjectCreateException Environment WinXP Java Eclipse EMF ECF downloaded CVS projects org eclipse ecf org eclipse ecf discovery org eclipse ecf collab org eclipse ecf presence org eclipse ecf provider org eclipse ecf Steps reproduce Start ServerApplication started ServerApplication projects workspace menu ?쏳un? installed command shell time mentioned exception Start clients started client installed Eclipse ?쏣CF Collab Client? time time exception Start collaboration select ?쏞onnect Workspace Dialog ECF menu protocol ?쏣CF Generic? Group ?쐃cftcp server? connection presence awareness work Select ?쐓end file? ?쏶end file X? ?쏶end File? group choose file fail launching exception client requested send file communication error client doesn?셳 crash clients don?셳 notice exception org eclipse ecf core SharedObjectCreateException Container GUID dOe dNeFQuDN exception creating shared object GUID MuuQAIDVCBlkXh fyhNCgVXP java lang ClassNotFoundException org eclipse ecf collab share EclipseFileTransfer org eclipse osgi framework internal core BundleLoader findClass BundleLoader java org eclipse osgi framework internal core BundleLoader findClass BundleLoader java org eclipse osgi internal baseadaptor DefaultClassLoader loadClass DefaultClassLoader java java lang ClassLoader loadClass Unknown Source java lang ClassLoader loadClassInternal Unknown Source java lang forName Method java lang forName Unknown Source org eclipse ecf provider SOManager loadSharedObject SOManager java org eclipse ecf provider SOManager createSharedObject SOManager java org eclipse ecf collab share GenericSharedObject createObject GenericSharedObject java org eclipse ecf collab share EclipseCollabSharedObject createObject EclipseCollabSharedObject java org eclipse ecf collab LineChatClientView createObject LineChatClientView java org eclipse ecf collab ChatComposite ChatComposite java java lang Thread Unknown Source</t>
  </si>
  <si>
    <t>Bug Regression Exception thrown preview report design Description Exception thrown preview report design Regression bug Build number Steps reproduce Open report design Preview Expected result exception thrown Actual result Exception thrown preview report design Error log ReportDesign Group NewTableGroup column CUSTOMERNUMBER exist data engine GroupNotExist time detail org eclipse birt data engine core DataException Group NewTableGroup column CUSTOMERNUMBER exist org eclipse birt data engine impl PreparedQuery prepare PreparedQuery java org eclipse birt data engine impl PreparedQuery init PreparedQuery java org eclipse birt data engine impl PreparedSubquery init PreparedSubquery java org eclipse birt data engine impl PreparedQuery prepareGroup PreparedQuery java org eclipse birt data engine impl PreparedQuery prepare PreparedQuery java org eclipse birt data engine impl PreparedQuery init PreparedQuery java org eclipse birt data engine impl PreparedDataSourceQuery init PreparedDataSourceQuery java org eclipse birt data engine impl PreparedOdaDSQuery init PreparedOdaDSQuery java org eclipse birt data engine impl PreparedQueryUtil newInstance PreparedQueryUtil java org eclipse birt data engine impl DataEngineImpl prepare DataEngineImpl java org eclipse birt report engine data dte DteDataEngine doPrepareQuery DteDataEngine java org eclipse birt report engine data dte AbstractDataEngine prepare AbstractDataEngine java org eclipse birt report engine executor ReportExecutor execute ReportExecutor java org eclipse birt report engine internal executor LocalizedReportExecutor execute LocalizedReportExecutor java org eclipse birt report engine layout html HTMLReportLayoutEngine layout HTMLReportLayoutEngine java org eclipse birt report engine api impl RunAndRenderTask doRun RunAndRenderTask java org eclipse birt report engine api impl RunAndRenderTask RunAndRenderTask java org eclipse birt report service ReportEngineService runAndRenderReport Unknown Source org eclipse birt report service ReportEngineService runAndRenderReport Unknown Source org eclipse birt report service BirtViewerReportService runAndRenderReport Unknown Source org eclipse birt report service actionhandler BirtRunAndRenderActionHandler execute Unknown Source org eclipse birt report service actionhandler AbstractBaseActionHandler execute Unknown Source org eclipse birt report presentation aggregation layout EngineFragment doService Unknown Source org eclipse birt report presentation aggregation AbstractBaseFragment service Unknown Source org eclipse birt report servlet BirtEngineServlet doGet Unknown Source org eclipse birt report servlet BaseReportEngineServlet doGet Unknown Source javax servlet http HttpServlet service HttpServlet java org apache axis transport http AxisServletBase service AxisServletBase java javax servlet http HttpServlet service HttpServlet java org apache catalina core ApplicationFilterChain internalDoFilter ApplicationFilterChain java org apache catalina core ApplicationFilterChain doFilter ApplicationFilterChain java org apache catalina core StandardWrapperValve invoke StandardWrapperValve java org apache catalina core StandardPipeline StandardPipelineValveContext invokeNext StandardPipeline java org apache catalina core StandardPipeline invoke StandardPipeline java org apache catalina core ContainerBase invoke ContainerBase java org apache catalina core StandardContextValve invoke StandardContextValve java org apache catalina core StandardPipeline StandardPipelineValveContext invokeNext StandardPipeline java org apache catalina valves CertificatesValve invoke CertificatesValve java org apache catalina core StandardPipeline StandardPipelineValveContext invokeNext StandardPipeline java org apache catalina core StandardPipeline invoke StandardPipeline java org apache catalina core ContainerBase invoke ContainerBase java org apache catalina core StandardContext invoke StandardContext java org apache catalina core StandardHostValve invoke StandardHostValve java org apache catalina core StandardPipeline StandardPipelineValveContext invokeNext StandardPipeline java org apache catalina valves ErrorDispatcherValve invoke ErrorDispatcherValve java org apache catalina core StandardPipeline StandardPipelineValveContext invokeNext StandardPipeline java org eclipse tomcat internal EclipseErrorReportValve invoke EclipseErrorReportValve java org apache catalina core StandardPipeline StandardPipelineValveContext invokeNext StandardPipeline java org apache catalina core StandardPipeline invoke StandardPipeline java org apache catalina core ContainerBase invoke ContainerBase java org apache catalina core StandardEngineValve invoke StandardEngineValve java org apache catalina core StandardPipeline StandardPipelineValveContext invokeNext StandardPipeline java org apache catalina core StandardPipeline invoke StandardPipeline java org apache catalina core ContainerBase invoke ContainerBase java org apache coyote tomcat CoyoteAdapter service CoyoteAdapter java org apache coyote http Http Processor process Http Processor java org apache coyote http Http Protocol Http ConnectionHandler processConnection Http Protocol java org apache tomcat util net TcpWorkerThread runIt PoolTcpEndpoint java org apache tomcat util threads ThreadPool ControlRunnable ThreadPool java java lang Thread Unknown Source</t>
  </si>
  <si>
    <t>Bug Inconsitency parameter org eclipse ecf core IContainerFactory createContainer descriptionName Build Steps Reproduce source extension point org eclipse ecf containerFactory attribute nicely explains attribute org eclipse ecf core IContainerFactory method createContainer descriptionName descriptionName describes attribute containerFactory extension point misleading read descriptionName description attribute containerFactory attribute entitled descriptionName parameter descriptionName entitled prefer</t>
  </si>
  <si>
    <t>Bug IRC client occassionally IRC client occassionally channel irc server observed conversation clients chatzilla ECF Chatzilla printed ECF client intensive BugDay efforts</t>
  </si>
  <si>
    <t>Bug remoteservice registry updated adapter accessed connect remote services adapter accessed container connect replication remote registry adapter accessed container connect remote replica contents automatically distributed won works IRemoteServiceContainerAdapter remoteContainerTwo IRemoteServiceContainerAdapter clientTwo getAdapter IRemoteServiceContainerAdapter clientTwo connect serverID Thread sleep IRemoteServiceReference remoteContainerTwo getRemoteServiceReferences IConcat getName clientTwo connect serverID IRemoteServiceContainerAdapter remoteContainerTwo IRemoteServiceContainerAdapter clientTwo getAdapter IRemoteServiceContainerAdapter Thread sleep IRemoteServiceReference remoteContainerTwo getRemoteServiceReferences IConcat getName ordering getAdapter connect calls</t>
  </si>
  <si>
    <t>Bug doc remoteservices create test code code documentation remote services API test code code documentation</t>
  </si>
  <si>
    <t>Bug Collab Cola Real Time Shared Editor support multi character operations Cola operating single character insertions deletions atomic modification units support insertion multiple characters clipboard applies multi character operations deletion text single character instance marking text hitting Delete Backspace editing session participant executes unsupported modification kind local document remote sites discard modification receipt essentially documents sync Cola extended adapted insertions deletions texts greater single character length</t>
  </si>
  <si>
    <t>Bug Discovery jSLP org eclipse ecf discovery IDiscoveryContainerAdapter getServices doesn reachable services Contrary JMDNS org eclipse ecf discovery IDiscoveryContainerAdapter getServices doesn reachable terms network reachability services RFC ServiceRequest ServiceTypeRequest set valid scopes scope scope list considered manually discovering scopes sending ServiceRequest isn unsupported RFC Technically jSLP enhanced scopes DAAdvertisement DAAdv doesn scopes</t>
  </si>
  <si>
    <t>Bug modelsync DocShare plug split core Summary Scott interested abstracting kind API sending step direction opinion</t>
  </si>
  <si>
    <t>Bug filetransfer tracing httpclient provider tracing org eclipse ecf provider filetransfer provider filetransfer API Tracing helpful clients filetransfer API provider</t>
  </si>
  <si>
    <t>Bug Support client demand proxy creation XMPP provider XMPP provider support clients request access service proxy demand service host proxy client service registration time demand delivery service proxy supported adding org eclipse ecf remoteservices implementation XMPP provider</t>
  </si>
  <si>
    <t>Bug filetransfer support NTLMv authentication httpclient provider discussion starting comment bug https bugs eclipse org bugs bug cgi httpclient based provider difficulties NTLMv provider discussion bug track work NTLMv support</t>
  </si>
  <si>
    <t>Bug Discovery Zeroconf JMDNS doesn translate scope protocols naming authority internal vice versa jSLP doesn translate scope protocols naming authority internal vice versa ECF scope Zeroconf local ECF protocol Zeroconf tcp ECF Zeroconf iana</t>
  </si>
  <si>
    <t>Bug Missing project specific settings Created attachment details Image Working patch bundles org eclipse ecf provider filetransfer httpclient org eclipse ecf provider filetransfer httpclient ssl reviewing noticed lot lines edited caused missing setup project specific settings property project org eclipse ecf Enable project specific settings checked Java Code Style Formatter Organize Imports Java Compiler Building Errors Warnings Javadoc Java Editor Save Actions attachments snapshot values project org eclipse ecf provider filetransfer httpclient Java Compiler Errors Warnings Java Editor Save Actions project org eclipse ecf provider filetransfer httpclient ssl Java Code Style Organize Imports Java Compiler Building Errors Warnings Java Editor Save Actions Assuming project org eclipse ecf good role model copied org eclipse ecf settings org eclipse jdt core prefs projects overwriting existing settings restart workbench settings property issue changed settings save file projects normalize current content simpler time figure changed</t>
  </si>
  <si>
    <t>Bug Remove Serializable org eclipse ecf core util Event interfac org eclipse ecf core util Event Serializable removed Event extend Serializable subclasses Serializable</t>
  </si>
  <si>
    <t>Bug PersistenceContext annotated field Entity EntityManagerSetupException Simply exceptions distinguishable</t>
  </si>
  <si>
    <t>Bug resolution confused typedef Error Log JUnit org eclipse ecf tests provider jslp JSLPDiscoveryTest Method testAddServiceTypeListener Actual Expected Stack Trace junit framework AssertionFailedError Test listener didn receive discovery junit framework fail java junit framework assertTrue java junit framework assertNotNull java org eclipse ecf tests discovery DiscoveryTest testAddServiceTypeListener DiscoveryTest java sun reflect NativeMethodAccessorImpl invoke Method sun reflect NativeMethodAccessorImpl invoke NativeMethodAccessorImpl java sun reflect DelegatingMethodAccessorImpl invoke DelegatingMethodAccessorImpl java java lang reflect Method invoke Method java junit framework TestCase runTest TestCase java junit framework TestCase runBare TestCase java junit framework TestResult protect TestResult java junit framework TestResult runProtected TestResult java junit framework TestResult TestResult java junit framework TestCase TestCase java junit framework TestSuite runTest TestSuite java junit framework TestSuite TestSuite java org eclipse jdt internal junit runner junit JUnit TestReference JUnit TestReference java org eclipse jdt internal junit runner TestExecution TestExecution java org eclipse jdt internal junit runner RemoteTestRunner runTests RemoteTestRunner java org eclipse jdt internal junit runner RemoteTestRunner runTests RemoteTestRunner java org eclipse jdt internal junit runner RemoteTestRunner RemoteTestRunner java org eclipse pde internal junit runtime RemotePluginTestRunner main RemotePluginTestRunner java org eclipse pde internal junit runtime CoreTestApplication CoreTestApplication java sun reflect NativeMethodAccessorImpl invoke Method sun reflect NativeMethodAccessorImpl invoke NativeMethodAccessorImpl java sun reflect DelegatingMethodAccessorImpl invoke DelegatingMethodAccessorImpl java java lang reflect Method invoke Method java org eclipse equinox internal app EclipseAppContainer callMethodWithException EclipseAppContainer java org eclipse equinox internal app EclipseAppHandle EclipseAppHandle java org eclipse core runtime internal adaptor EclipseAppLauncher runApplication EclipseAppLauncher java org eclipse core runtime internal adaptor EclipseAppLauncher start EclipseAppLauncher java org eclipse core runtime adaptor EclipseStarter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 org eclipse equinox launcher Main main Main java</t>
  </si>
  <si>
    <t>Bug Visual distinction Sync diagrams clear user define diagram instance overlay exiting model icon image letter</t>
  </si>
  <si>
    <t>Bug ReplicaSharedObjectDescription toString thread safe Build Steps Reproduce Primary GUID tyQMDnXR gyzYuCvllUYz org acoveo ecf monitoringTool AgentGroupInformation java util ConcurrentModificationException java util LinkedList ListItr checkForComodification LinkedList java java util LinkedList ListItr LinkedList java java util AbstractCollection toString AbstractCollection java java lang String valueOf String java java lang StringBuilder append StringBuilder java java util AbstractMap toString AbstractMap java java lang String valueOf String java java lang StringBuffer append StringBuffer java org eclipse ecf core sharedobject ReplicaSharedObjectDescription toString ReplicaSharedObjectDescription java java lang String valueOf String java java lang StringBuffer append StringBuffer java org eclipse ecf provider SOContext sendCreate SOContext java org eclipse ecf core sharedobject BaseSharedObject replicateToRemoteContainers BaseSharedObject java org acoveo ecf BaseReflectionSharedObject access BaseReflectionSharedObject java org acoveo ecf BaseReflectionSharedObject processEvent BaseReflectionSharedObject java org eclipse ecf core sharedobject BaseSharedObject fireEventProcessors BaseSharedObject java org eclipse ecf core sharedobject BaseSharedObject handleEvent BaseSharedObject java org eclipse ecf provider SOWrapper svc SOWrapper java org eclipse ecf provider SOWrapper SOWrapper java org eclipse ecf provider SOContainer SharedObjectJobRunnable SOContainer java org eclipse equinox internal util impl tpt threadpool Executor Executor java toString</t>
  </si>
  <si>
    <t>Bug eclipse hangs update site test proxy incorrect Build Steps Reproduce started Eclipse corporate firewall network connections proxy options set created remote update site http download eclipse org tools buckminster updates works fine firewall attempted test connection Eclipse hang cancel doesn attach thread dumps shortly</t>
  </si>
  <si>
    <t>Bug improve shared object API performance shared object API unnecessary synchronization tracing reduced performance eliminated</t>
  </si>
  <si>
    <t>Bug NPE thrown shutting Eclipse connection provider Launch Eclipse instance XMPP DocShare Select provider connection icon select XMPP wizard appears Close Shutdown Eclipse NPE logged org eclipse core runtime Status plugin org eclipse ecf code message container dispose error severity exception java lang NullPointerException children java lang NullPointerException org eclipse ecf internal docshare ECFStart handleEvent ECFStart java org eclipse ecf core AbstractContainer fireContainerEvent AbstractContainer java org eclipse ecf provider SOContainer notifySharedObjectDeactivated SOContainer java org eclipse ecf provider SOWrapper deactivated SOWrapper java org eclipse ecf provider SOContainerGMM removeSharedObject SOContainerGMM java org eclipse ecf provider SOContainer destroySharedObject SOContainer java org eclipse ecf provider SOContainerGMM removeSharedObjects SOContainerGMM java org eclipse ecf provider SOContainerGMM removeSharedObjects SOContainerGMM java org eclipse ecf provider SOContainerGMM removeMember SOContainerGMM java org eclipse ecf provider SOContainerGMM removeAllMembers SOContainerGMM java org eclipse ecf provider SOContainerGMM removeAllMembers SOContainerGMM java org eclipse ecf provider SOContainer dispose SOContainer java org eclipse ecf provider ClientSOContainer dispose ClientSOContainer java org eclipse ecf provider xmpp XMPPContainer dispose XMPPContainer java org eclipse ecf core ContainerFactory dispose ContainerFactory java org eclipse ecf internal core ECFPlugin fireDisposables ECFPlugin java org eclipse ecf internal core ECFPlugin ECFPlugin java org eclipse osgi framework internal core BundleContextImpl BundleContextImpl java java security AccessController doPrivileged Method org eclipse osgi framework internal core BundleContextImpl BundleContextImpl java org eclipse osgi framework internal core BundleHost stopWorker BundleHost java org eclipse osgi framework internal core AbstractBundle suspend AbstractBundle java org eclipse osgi framework internal core Framework suspendBundle Framework java org eclipse osgi framework internal core StartLevelManager decFWSL StartLevelManager java org eclipse osgi framework internal core StartLevelManager doSetStartLevel StartLevelManager java org eclipse osgi framework internal core StartLevelManager shutdown StartLevelManager java org eclipse osgi framework internal core InternalSystemBundle suspend InternalSystemBundle java org eclipse osgi framework internal core Framework shutdown Framework java org eclipse osgi framework internal core Framework close Framework java org eclipse core runtime adaptor EclipseStarter shutdown EclipseStarter java org eclipse core runtime adaptor EclipseStarter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launcher Main invokeFramework Main java org eclipse equinox launcher Main basicRun Main java org eclipse equinox launcher Main Main java org eclipse equinox launcher Main main Main java</t>
  </si>
  <si>
    <t>Bug Installer fails install large products repositories artefacts compressed pack Installing large products Installer Sun JDK fails pack problems log entry ENTRY org eclipse equinox engine MESSAGE error occurred collecting items installed SUBENTRY org eclipse equinox engine MESSAGE session context profile tmp epp test phase org eclipse equinox internal provisional engine phases Collect operand action SUBENTRY org eclipse equinox artifact repository MESSAGE Problems downloading artifact osgi bundle org eclipse mat SUBENTRY org eclipse equinox artifact repository MESSAGE Unpacking fails intermediate file empty tmp work optimizers incoming jar JarProcessor produces empty jar file downloaded compressed artifact empty error reproduced time occurs artifacts installing product haven problem reproduce</t>
  </si>
  <si>
    <t>Bug org eclipse ecf provider filetransfer missing tags license headers API filetransfer util packages introduced Galileo release tags classes filetransfer events socket missing license headers</t>
  </si>
  <si>
    <t>Bug filetransfer apply additions fixes genuitec patch bug number patches Genuitec bug discuss track application ECF filetransfer relevant pieces patch</t>
  </si>
  <si>
    <t>Bug update examples clients examples examples examples clients behavior keeping versions Equinox updated</t>
  </si>
  <si>
    <t>Bug core remove dependencies ECF OSGi frameworks ECF framwork runs Equinox community input people ECF bundles frameworks analyze existing dependencies eliminate incorporated frameworks cases reduce support internationalization NLS</t>
  </si>
  <si>
    <t>Bug remoteservices osgi incomplete handling proxy clean remote service proxy side improper clean remote service proxy registration DiscoveredServiceTrackerImpl org eclipse ecf osgi service distribution bundle</t>
  </si>
  <si>
    <t>Bug HttpClient http content ISO UTF Build Identifier HttpClient http content encoding ISO content ASCII symbols transform unreadable symbols sequences 쩔횗 쩐횗 짹? 째? 쨍횗 째횗 쨉? 쨩? 쨉? small patch add method createAndPrepareHttpMethod RestClientService folows string httpClient getParams setParameter HttpMethodParams HTTP CONTENT CHARSET HTTP CONTENT CHARSET HTTP CONTENT CHARSET java constant String HTTP CONTENT CHARSET UTF NLS Reproducible</t>
  </si>
  <si>
    <t>Bug Problem registering finding remote services Build Identifier ECF simple remote services API XMPP XMPPS Google application logs GMail account registers service instances application computer instance find IRemoteServiceReference instances application separate machines find reference apologize don exceptions thrown didn notice suspect stepped IRemoteServiceContainerAdapter getRemoteServiceReferences call getRemoteServiceReferences IRemoteServiceReference pointer remote service user remote service Reproducible Steps Reproduce Set remote service call machine Set remote service call machine machine machine lookups work</t>
  </si>
  <si>
    <t>Bug remoteservices osgi improve clean DiscoveredServiceTracker DiscoveredServiceTracker ListenerQueue Thread ThreadGroup created explicitly stopped org eclipse ecf osgi services distribution bundle stopped cleanup bundle stopped</t>
  </si>
  <si>
    <t>Bug remote service exception client timeout remote service exception client timeout receive exception reproduce modify org eclipse ecf examples remoteservices IHello exception change host bundle implementation declared exception host client client timeout</t>
  </si>
  <si>
    <t>Bug remoteservices remove obsolete classes org eclipse ecf remoteservice util RemoteServiceProperties org eclipse ecf remoteservice util DiscoveryProperties obsolete removed remoteservice API major ECF</t>
  </si>
  <si>
    <t>Bug remoteserviceadmin classloader proxy creation access IRemoteServiceProxy registration remote services changed don service service imported property set consumer equals EndpointDescription Provider Registration Provider Properties propsA Properties propsA service exported interfaces propsA service exported configs ecf osgi peer Activator getContext registerService ServiceA getName ServiceAImpl propsA Consumer Tracker ServiceATracker ServiceTracker ServiceATracker InvalidSyntaxException Activator getContext ServiceA getName Consumer Output property test service ServiceA ecf rsvc cid osgi jumper ecf rsvc ranking ecf rsvc service uri osgi jumper ecf robjectClass Ljava lang String bcf service objectClass Ljava lang String</t>
  </si>
  <si>
    <t>Bug remoteserviceadmin org eclipse ecf osgi services remoteserviceadmin sets jre compilation profile API head project master launch product works build target platform Exception looked plugins directory bundle org eclipse ecf osgi services remoteserviceadmin build folders org eclipse ecf osgi services remoteserviceadmin jar empty local build fails Error Build log MEZ Eclipse Compiler Java Copyright IBM Corp rights reserved Target level jsr incompatible source level source level required Exception eclipse buildId unknown java version java vendor Sun Microsystems BootLoader constants win ARCH win Command arguments win win arch clean console conso leLog ENTRY org eclipse ecf osgi services distribution MESSAGE STACK org osgi framework BundleException Exception org eclipse ecf internal osgi ervices distribution Activator start bundle org eclipse ecf osgi services istribution org eclipse osgi framework internal core BundleContextImpl startActiv ator BundleContextImpl java org eclipse osgi framework internal core BundleContextImpl start Bund leContextImpl java org eclipse osgi framework internal core BundleHost startWorker Bundl eHost java org eclipse osgi framework internal core AbstractBundle resume Abstra ctBundle java org eclipse osgi framework internal core Framework resumeBundle Frame work java org eclipse osgi framework internal core StartLevelManager resumeBund les StartLevelManager java org eclipse osgi framework internal core StartLevelManager resumeBund les StartLevelManager java org eclipse osgi framework internal core StartLevelManager incFWSL artLevelManager java org eclipse osgi framework internal core StartLevelManager doSetStart Level StartLevelManager java org eclipse osgi framework internal core StartLevelManager dispatchEv ent StartLevelManager java org eclipse osgi framework eventmgr EventManager dispatchEvent EventM anager java org eclipse osgi framework eventmgr EventManager EventThread tManager java Caused java lang NoClassDefFoundError org eclipse ecf osgi services remotes erviceadmin AbstractTopologyManager java lang ClassLoader defineClass Method java lang ClassLoader defineClassCond Unknown Source java lang ClassLoader defineClass Unknown Source org eclipse osgi internal baseadaptor DefaultClassLoader defineClass DefaultClassLoader java org eclipse osgi baseadaptor loader ClasspathManager defineClass Clas spathManager java org eclipse osgi baseadaptor loader ClasspathManager findClassImpl asspathManager java org eclipse osgi baseadaptor loader ClasspathManager findLocalClassIm ClasspathManager java org eclipse osgi baseadaptor loader ClasspathManager findLocalClass ockClassLoader ClasspathManager java org eclipse osgi baseadaptor loader ClasspathManager findLocalClass lasspathManager java org eclipse osgi internal baseadaptor DefaultClassLoader findLocalCla DefaultClassLoader java org eclipse osgi internal loader BundleLoader findLocalClass BundleLo ader java org eclipse osgi internal loader BundleLoader findClassInternal Bundl eLoader java org eclipse osgi internal loader BundleLoader findClass BundleLoader java org eclipse osgi internal loader BundleLoader findClass BundleLoader java org eclipse osgi internal baseadaptor DefaultClassLoader loadClass faultClassLoader java java lang ClassLoader loadClass Unknown Source org eclipse ecf internal osgi services distribution Activator start ctivator java org eclipse osgi framework internal core BundleContextImpl Bund leContextImpl java java security AccessController doPrivileged Method org eclipse osgi framework internal core BundleContextImpl startActiv ator BundleContextImpl java Caused java lang ClassNotFoundException org eclipse ecf osgi services remot eserviceadmin AbstractTopologyManager org eclipse osgi internal loader BundleLoader findClassInternal Bundl eLoader java org eclipse osgi internal loader BundleLoader findClass BundleLoader java org eclipse osgi internal loader BundleLoader findClass BundleLoader java org eclipse osgi internal baseadaptor DefaultClassLoader loadClass faultClassLoader java java lang ClassLoader loadClass Unknown Source Root exception java lang NoClassDefFoundError org eclipse ecf osgi services remoteserviceadmin AbstractTopologyManager java lang ClassLoader defineClass Method java lang ClassLoader defineClassCond Unknown Source java lang ClassLoader defineClass Unknown Source org eclipse osgi internal baseadaptor DefaultClassLoader defineClass DefaultClassLoader java org eclipse osgi baseadaptor loader ClasspathManager defineClass Clas spathManager java org eclipse osgi baseadaptor loader ClasspathManager findClassImpl asspathManager java org eclipse osgi baseadaptor loader ClasspathManager findLocalClassIm ClasspathManager java org eclipse osgi baseadaptor loader ClasspathManager findLocalClass ockClassLoader ClasspathManager java org eclipse osgi baseadaptor loader ClasspathManager findLocalClass lasspathManager java org eclipse osgi internal baseadaptor DefaultClassLoader findLocalCla DefaultClassLoader java org eclipse osgi internal loader BundleLoader findLocalClass BundleLo ader java org eclipse osgi internal loader BundleLoader findClassInternal Bundl eLoader java org eclipse osgi internal loader BundleLoader findClass BundleLoader java org eclipse osgi internal loader BundleLoader findClass BundleLoader java org eclipse osgi internal baseadaptor DefaultClassLoader loadClass faultClassLoader java java lang ClassLoader loadClass Unknown Source org eclipse ecf internal osgi services distribution Activator start ctivator java org eclipse osgi framework internal core BundleContextImpl Bund leContextImpl java java security AccessController doPrivileged Method org eclipse osgi framework internal core BundleContextImpl startActiv ator BundleContextImpl java org eclipse osgi framework internal core BundleContextImpl start Bund leContextImpl java org eclipse osgi framework internal core BundleHost startWorker Bundl eHost java org eclipse osgi framework internal core AbstractBundle resume Abstra ctBundle java org eclipse osgi framework internal core Framework resumeBundle Frame work java org eclipse osgi framework internal core StartLevelManager resumeBund les StartLevelManager java org eclipse osgi framework internal core StartLevelManager resumeBund les StartLevelManager java org eclipse osgi framework internal core StartLevelManager incFWSL artLevelManager java org eclipse osgi framework internal core StartLevelManager doSetStart Level StartLevelManager java org eclipse osgi framework internal core StartLevelManager dispatchEv ent StartLevelManager java org eclipse osgi framework eventmgr EventManager dispatchEvent EventM anager java org eclipse osgi framework eventmgr EventManager EventThread tManager java Caused java lang ClassNotFoundException org eclipse ecf osgi services remot eserviceadmin AbstractTopologyManager org eclipse osgi internal loader BundleLoader findClassInternal Bundl eLoader java org eclipse osgi internal loader BundleLoader findClass BundleLoader java org eclipse osgi internal loader BundleLoader findClass BundleLoader java org eclipse osgi internal baseadaptor DefaultClassLoader loadClass faultClassLoader java java lang ClassLoader loadClass Unknown Source ENTRY org eclipse ecf osgi services remoteserviceadmin MESSAGE STACK org osgi framework BundleException activator org eclipse ecf internal osgi services remoteserviceadmin Activator bundle org eclipse ecf osgi services emoteserviceadmin invalid org eclipse osgi framework internal core AbstractBundle loadBundleAct ivator AbstractBundle java org eclipse osgi framework internal core BundleContextImpl start Bund leContextImpl java org eclipse osgi framework internal core BundleHost startWorker Bundl eHost java org eclipse osgi framework internal core AbstractBundle resume Abstra ctBundle java org eclipse osgi framework internal core Framework resumeBundle Frame work java org eclipse osgi framework internal core StartLevelManager resumeBund les StartLevelManager java org eclipse osgi framework internal core StartLevelManager resumeBund les StartLevelManager java org eclipse osgi framework internal core StartLevelManager incFWSL artLevelManager java org eclipse osgi framework internal core StartLevelManager doSetStart Level StartLevelManager java org eclipse osgi framework internal core StartLevelManager dispatchEv ent StartLevelManager java org eclipse osgi framework eventmgr EventManager dispatchEvent EventM anager java org eclipse osgi framework eventmgr EventManager EventThread tManager java Caused java lang ClassNotFoundException org eclipse ecf internal osgi servi ces remoteserviceadmin Activator org eclipse osgi internal loader BundleLoader findClassInternal Bundl eLoader java org eclipse osgi internal loader BundleLoader findClass BundleLoader java org eclipse osgi internal loader BundleLoader findClass BundleLoader java org eclipse osgi internal baseadaptor DefaultClassLoader loadClass faultClassLoader java java lang ClassLoader loadClass Unknown Source org eclipse osgi internal loader BundleLoader loadClass BundleLoader java org eclipse osgi framework internal core BundleHost loadClass BundleH ost java org eclipse osgi framework internal core AbstractBundle loadBundleAct ivator AbstractBundle java Root exception java lang ClassNotFoundException org eclipse ecf internal osgi services remotes erviceadmin Activator org eclipse osgi internal loader BundleLoader findClassInternal Bundl eLoader java org eclipse osgi internal loader BundleLoader findClass BundleLoader java org eclipse osgi internal loader BundleLoader findClass BundleLoader java org eclipse osgi internal baseadaptor DefaultClassLoader loadClass faultClassLoader java java lang ClassLoader loadClass Unknown Source org eclipse osgi internal loader BundleLoader loadClass BundleLoader java org eclipse osgi framework internal core BundleHost loadClass BundleH ost java org eclipse osgi framework internal core AbstractBundle loadBundleAct ivator AbstractBundle java org eclipse osgi framework internal core BundleContextImpl start Bund leContextImpl java org eclipse osgi framework internal core BundleHost startWorker Bundl eHost java org eclipse osgi framework internal core AbstractBundle resume Abstra ctBundle java org eclipse osgi framework internal core Framework resumeBundle Frame work java org eclipse osgi framework internal core StartLevelManager resumeBund les StartLevelManager java org eclipse osgi framework internal core StartLevelManager resumeBund les StartLevelManager java org eclipse osgi framework internal core StartLevelManager incFWSL artLevelManager java org eclipse osgi framework internal core StartLevelManager doSetStart Level StartLevelManager java org eclipse osgi framework internal core StartLevelManager dispatchEv ent StartLevelManager java org eclipse osgi framework eventmgr EventManager dispatchEvent EventM anager java org eclipse osgi framework eventmgr EventManager EventThread tManager java ZooDiscovery Discovery Service Activated ENTRY org eclipse osgi MESSAGE Bundle org eclipse ecf osgi services distribution active ENTRY org eclipse osgi MESSAGE Bundle org eclipse ecf osgi services remoteserviceadmin active</t>
  </si>
  <si>
    <t>Bug docs generate ECF javadocs move eclipse org build produces javadoc ECF sdk https build ecf project org jenkins job HEAD sdk feature javadoc content completed prior moved committed eclipse org CVS repo making http eclipse org ecf org eclipse ecf docs api</t>
  </si>
  <si>
    <t>Bug rosgi System thread resources osgi provider Build Identifier eclipse SDK ECF executing sample code org eclipse ecf examples remoteservices consumer org eclipse ecf examples remoteservices host consumer code enhanced call proxy start total start System currentTimeMillis String response count count response proxy sayHello RemoteService Consumer System currentTimeMillis total start avg total count System println total total avg avg response error recived internal error occurred unable create thread Reproducible Steps Reproduce invoke consumer times close loop</t>
  </si>
  <si>
    <t>Bug server bundle shutdown NPE conditions bundle Activator NPE org eclipse ecf server bundle ENTRY org eclipse ecf server MESSAGE FrameworkEvent ERROR STACK org osgi framework BundleException Exception org eclipse ecf internal server Activator top bundle org eclipse ecf server org eclipse osgi framework internal core BundleContextImpl BundleContextImpl java org eclipse osgi framework internal core BundleHost stopWorker BundleHost java org eclipse osgi framework internal core AbstractBundle suspend AbstractBundle java org eclipse osgi framework internal core Framework suspendBundle Framework java org eclipse osgi framework internal core StartLevelManager decFWSL StartLevelManager java org eclipse osgi framework internal core StartLevelManager doSetStartLevel StartLevelMana ger java org eclipse osgi framework internal core StartLevelManager shutdown StartLevelManager jav org eclipse osgi framework internal core InternalSystemBundle suspend InternalSystemBundl java org eclipse osgi framework internal core Framework shutdown Framework java org eclipse osgi framework internal core Framework close Framework java org eclipse core runtime adaptor EclipseStarter shutdown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servletbridge FrameworkLauncher FrameworkLauncher java org eclipse equinox servletbridge BridgeServlet destroy BridgeServlet java org apache catalina core StandardWrapper unload StandardWrapper java org apache catalina core StandardWrapper StandardWrapper java org apache catalina core StandardContext StandardContext java org apache catalina core ContainerBase removeChild ContainerBase java org apache catalina startup HostConfig undeployApps HostConfig java org apache catalina startup HostConfig HostConfig java org apache catalina startup HostConfig lifecycleEvent HostConfig java org apache catalina util LifecycleSupport fireLifecycleEvent LifecycleSupport java org apache catalina core ContainerBase ContainerBase java org apache catalina core ContainerBase ContainerBase java org apache catalina core StandardEngine StandardEngine java org apache catalina core StandardService StandardService java org apache catalina core StandardServer StandardServer java org apache catalina startup Catalina Catalina java org apache catalina startup Catalina CatalinaShutdownHook Catalina java Caused java lang NullPointerException org osgi util tracker ServiceTracker init ServiceTracker java org eclipse ecf internal server Activator getContainerManager Activator java org eclipse ecf server GenericServerContainerGroup removeContainerFromContainerMa nager GenericServerContainerGroup java org eclipse ecf server GenericServerContainerGroup close GenericServerContainerGr oup java org eclipse ecf internal server GenericServerContainerGroupFactory close GenericS erverContainerGroupFactory java org eclipse ecf internal server Activator Activator java org eclipse osgi framework internal core BundleContextImpl BundleContextImpl java java security AccessController doPrivileged Method org eclipse osgi framework internal core BundleContextImpl BundleContextImpl java Root exception java lang NullPointerException org osgi util tracker ServiceTracker init ServiceTracker java org eclipse ecf internal server Activator getContainerManager Activator java org eclipse ecf server GenericServerContainerGroup removeContainerFromContainerMa nager GenericServerContainerGroup java org eclipse ecf server GenericServerContainerGroup close GenericServerContainerGr oup java org eclipse ecf internal server GenericServerContainerGroupFactory close GenericS erverContainerGroupFactory java org eclipse ecf internal server Activator Activator java org eclipse osgi framework internal core BundleContextImpl BundleContextImpl java java security AccessController doPrivileged Method org eclipse osgi framework internal core BundleContextImpl BundleContextImpl java org eclipse osgi framework internal core BundleHost stopWorker BundleHost java org eclipse osgi framework internal core AbstractBundle suspend AbstractBundle java org eclipse osgi framework internal core Framework suspendBundle Framework java org eclipse osgi framework internal core StartLevelManager decFWSL StartLevelManager java org eclipse osgi framework internal core StartLevelManager doSetStartLevel StartLevelMana ger java org eclipse osgi framework internal core StartLevelManager shutdown StartLevelManager jav org eclipse osgi framework internal core InternalSystemBundle suspend InternalSystemBundl java org eclipse osgi framework internal core Framework shutdown Framework java org eclipse osgi framework internal core Framework close Framework java org eclipse core runtime adaptor EclipseStarter shutdown EclipseStarter java sun reflect NativeMethodAccessorImpl invoke Method sun reflect NativeMethodAccessorImpl invoke NativeMethodAccessorImpl java sun reflect DelegatingMethodAccessorImpl invoke DelegatingMethodAccessorImpl java java lang reflect Method invoke Method java org eclipse equinox servletbridge FrameworkLauncher FrameworkLauncher java org eclipse equinox servletbridge BridgeServlet destroy BridgeServlet java org apache catalina core StandardWrapper unload StandardWrapper java org apache catalina core StandardWrapper StandardWrapper java org apache catalina core StandardContext StandardContext java org apache catalina core ContainerBase removeChild ContainerBase java org apache catalina startup HostConfig undeployApps HostConfig java org apache catalina startup HostConfig HostConfig java org apache catalina startup HostConfig lifecycleEvent HostConfig java org apache catalina util LifecycleSupport fireLifecycleEvent LifecycleSupport java org apache catalina core ContainerBase ContainerBase java org apache catalina core ContainerBase ContainerBase java org apache catalina core StandardEngine StandardEngine java org apache catalina core StandardService StandardService java org apache catalina core StandardServer StandardServer java org apache catalina startup Catalina Catalina java org apache catalina startup Catalina CatalinaShutdownHook Catalina java</t>
  </si>
  <si>
    <t>Bug Provider prints error message log unnecessarily conditions posting http dev eclipse org mhonarc lists ecf dev msg html conditions ECF remote services provider presents unnecessary error output log IStatus ERROR ClientSOContainer changed WARNING ProviderPlugin getDefault log Status IStatus ERROR ProviderPlugin PLUGIN IStatus ERROR disconnect sendSynch NLS ProviderPlugin getDefault log Status IStatus WARNING ProviderPlugin PLUGIN IStatus WARNING disconnect sendSynch NLS</t>
  </si>
  <si>
    <t>Bug TCK Bug handling multiple versioned exports single TCK manifest test bundle exports version org osgi tests remoteserviceadmin common ECF RSA logic properly account possibility failed test RemoteServiceAdminTest testExportImportManually</t>
  </si>
  <si>
    <t>Bug Imports org xml javax xml manifest org eclipse ecf internal osgi services remoteserviceadmin EndpointDescriptionParser references classes packages javax xml parser org xml sax packages explicitly imported manifest dynamically imported explicitly</t>
  </si>
  <si>
    <t>Bug Add support Servlet based remote services support code creating servlets handle remoteservice calls</t>
  </si>
  <si>
    <t>Bug move endpoint structure anticipation RSA RFC OSGi ECF supporting RSA implementation prepare endpoint structure changed RFC commentary</t>
  </si>
  <si>
    <t>Bug ClassCastException JUnit integration tests Created attachment details typical CCE problem switched remote services RMI ECF strange errors JUnit tests JUnit integration tests start client server code unit test full business logic real remote services call ECF remote proxy remote call server separate JVM possibility find serialization problems implementation remote service calls remote service problem integration tests thousands grouped tests suits tests suite executed JVM don side effects ore suites failing problem call remote service fails java lang ClassCastException attached complete stack trace exception deterministic suite test failing service called small number tests failing problem problem type method object type question object type observation problem occurs remote service calls problem occurs fact remote calls caller callee JVM wrote special unit tests reproduce problem https eclipse org forums php</t>
  </si>
  <si>
    <t>Bug improve connect handling provider server connect handling provider server overly complicated improved</t>
  </si>
  <si>
    <t>Bug xmpp provider generalize XMPP equals include resource prefixes google talk service resource identifiers refer user messaging adfasdfasdfa adfasdfasdfa equal XMPP equality testing account</t>
  </si>
  <si>
    <t>Ours</t>
    <phoneticPr fontId="2" type="noConversion"/>
  </si>
  <si>
    <t>ecf</t>
    <phoneticPr fontId="2" type="noConversion"/>
  </si>
  <si>
    <t>eclipse.pde.ui</t>
    <phoneticPr fontId="2" type="noConversion"/>
  </si>
  <si>
    <t>tomcat70</t>
    <phoneticPr fontId="2" type="noConversion"/>
  </si>
  <si>
    <t>bugID</t>
    <phoneticPr fontId="2" type="noConversion"/>
  </si>
  <si>
    <t>ecf</t>
    <phoneticPr fontId="2" type="noConversion"/>
  </si>
  <si>
    <t>eclipse.jdt.core</t>
    <phoneticPr fontId="2" type="noConversion"/>
  </si>
  <si>
    <t>eclipse.jdt.debug</t>
    <phoneticPr fontId="2" type="noConversion"/>
  </si>
  <si>
    <t>eclipse.jdt.ui</t>
    <phoneticPr fontId="2" type="noConversion"/>
  </si>
  <si>
    <t>total</t>
    <phoneticPr fontId="2" type="noConversion"/>
  </si>
  <si>
    <t>project</t>
    <phoneticPr fontId="2" type="noConversion"/>
  </si>
  <si>
    <t>the number of low-quality queries</t>
    <phoneticPr fontId="2" type="noConversion"/>
  </si>
  <si>
    <t>total</t>
    <phoneticPr fontId="2" type="noConversion"/>
  </si>
  <si>
    <t>PE</t>
    <phoneticPr fontId="2" type="noConversion"/>
  </si>
  <si>
    <t>ST</t>
    <phoneticPr fontId="2" type="noConversion"/>
  </si>
  <si>
    <t>NL</t>
    <phoneticPr fontId="2" type="noConversion"/>
  </si>
  <si>
    <t>First rank</t>
    <phoneticPr fontId="2" type="noConversion"/>
  </si>
  <si>
    <t>rr@10</t>
    <phoneticPr fontId="2" type="noConversion"/>
  </si>
  <si>
    <t>ap@10</t>
    <phoneticPr fontId="2" type="noConversion"/>
  </si>
  <si>
    <t>First Rank (inTop-10)</t>
    <phoneticPr fontId="2" type="noConversion"/>
  </si>
  <si>
    <t>SourceTypeBinding fillInDefaultNonNullness18 MethodBinding faultInTypesForFieldsAndMethods checkImplicitNullAnnotations ImplicitNullAnnotationVerifier createArgumentBindings CompilationUnitScope CompilationUnitResolver resolveTypesFor faultInTypes NullPointerException Bug   ?  compiler null  NPE  Method without return value</t>
  </si>
  <si>
    <t>imports bug types accessible binary organize work details project samplepart sample ctrl attachment missing created add eclipse attached org persist</t>
  </si>
  <si>
    <t>generateCode ReferenceExpression CompilationUnitDeclaration LocalDeclaration AbstractMethodDeclaration TypeDeclaration CompilationUnitResolver Declaration internalCreateAST resolve Reference ClassCastException Bug   ?       CCE when trying to parse method reference expression with inappropriate type arguments</t>
  </si>
  <si>
    <t>arraycopy System LexStream reportSyntaxErrorsForSkippedMethod getCurrentTokenSource readTokenFromScanner DiagnoseParser secondaryPhase errorRecovery diagnoseParse reportSyntaxErrors ArrayIndexOutOfBoundsException Bug   ? ArrayIndexOutOfBoundsException in compiler after feeding with non real java code</t>
  </si>
  <si>
    <t>CompletionOnQualifiedAllocationExpression resolve CompilationUnitDeclaration resolveStatements Declaration AbstractMethodDeclaration LocalDeclaration TypeDeclaration CompletionEngine MethodDeclaration resolveType NullPointerException Bug   ? NPE during code completion</t>
  </si>
  <si>
    <t>npe wildcard compiler wildcardbinding signature bug binding marker map java type element util java elementtype program type string target beta lang annotation foo goo object compiles uncommented triggers</t>
  </si>
  <si>
    <t>errors bug declaration reconciler deleting buffer lines string beta system program java args start editor foo goo main println code modify delete don save</t>
  </si>
  <si>
    <t>code capitalization bug assist fails bundle framework org osgi type builder externaltoolsbuilder tools external bundle list bundleactivator activator method matters proposals proposal code top build build don correctly assisting</t>
  </si>
  <si>
    <t>method getmethods methods bug methods returns hierarchies inheritance compiler standard compared child get string java classes abstractchild method publicabstractchild lang system publicabstract main oracle printmethods eclipse getname details code program</t>
  </si>
  <si>
    <t>type annotations ast dom reconciler bug bindings missing bug imports getinner sharedastprovider random java astprovider ast type code caret elementtype lang batch element icompilation getast icompilationunit runtime field clipboard astview</t>
  </si>
  <si>
    <t>array completion work code bug doesn tmp string util list arraylist version toarray java foo version build</t>
  </si>
  <si>
    <t>ASTViewContentProvider DefaultBindingResolver resolveType resolveBinding isExpandable DrillDownAdapter Type getNodeChildren updateNavigationButtons AbstractTreeViewer Binding ClassCastException Bug   ? ClassCastException in DefaultBindingResolver resolveType Type</t>
  </si>
  <si>
    <t>test assist codeassist bug failure code simple length println foo lenth object cursor system create</t>
  </si>
  <si>
    <t>pkg type code error wizards bug creating result wizard wizard fragment root creator setmodifiers opennewclasswizardaction wizardcreator java fragment ipackage root names cycle description setdescription stub action ipackagefragmentroot selection open setmethodstubselection</t>
  </si>
  <si>
    <t>QualifiedAllocationExpression resolve CompilationUnitDeclaration CompilationUnitProblemFinder FieldDeclaration resolveType TypeDeclaration Declaration Type Qualified Allocation NullPointerException Bug   ? NPE related to enum with missing contructor</t>
  </si>
  <si>
    <t>errors unit bug behavior compilation max strange unti error java limit number expected full build create reported</t>
  </si>
  <si>
    <t>compliance compliance bug test failure test compiler tests jdtcore route log dcompliance levels preview runjdtcoretests tests specific misses handle explicit expected chooses occurs running included detected</t>
  </si>
  <si>
    <t>newConditionalExpression buildBodyDeclarations AST Expression Conditional convert ASTConverter build Declarations Body ASTParser NullPointerException Bug   ?  NPE  An internal error occurred during   Override indicator installation job</t>
  </si>
  <si>
    <t>npe type scope gettypeorpackage compiler bug get package attachment lib type log attached details problem code reproduce commented thrown log created build main collides external</t>
  </si>
  <si>
    <t>AnnotatableTypeSystem getParameterizedType createParameterizedMethod ParameterizedTypeBinding Type createParameterizedType Parameterized LookupEnvironment substitute ParameterizedMethodBinding RawTypeBinding IllegalStateException Bug   ? java lang IllegalStateException at org eclipse jdt internal compiler lookup AnnotatableTypeSystem getParameterizedType AnnotatableTypeSystem java</t>
  </si>
  <si>
    <t>method invocation resolve resolvemethodbinding bug api methodinvocation binding method add analogue imethod resolvebinding instance creation imethodbinding classinstancecreation constructor unintuitive getname resolveconstructorbinding</t>
  </si>
  <si>
    <t>error ContentAssistSubjectControlAdapter ContentAssistant LayoutManager getLocationAtOffset SWT StyledText getCaretRectangle computeBoundsAboveBelow ContextInformationPopup internalShowContextFrame internalShowContextInfo IllegalArgumentException Bug   ?  assist  IOB during content assist in scrapbook</t>
  </si>
  <si>
    <t>convert CompilationUnitResolver internalCreateAST ASTConverter createAST JavaTypeCompletionProposal rewriteImports ASTParser ImportRewrite AbstractJavaCompletionProposal AST IllegalStateException Bug   ? IllegalStateException  Bad AST node structure at ASTConverter</t>
  </si>
  <si>
    <t>api bug creation functional anonymous checking corresponds isfunctionalinterface lookup reference eclipse scope org compiler bug jdt implementation binding referencebinding internal</t>
  </si>
  <si>
    <t>Bug content assist Disable remove substring completion Preferences Disable remove substring code completion Preferences dependent bugs bug bug bug bug fixed Bug content assist Disable remove substring completion Preferences type container classpath test cache external variable save</t>
  </si>
  <si>
    <t>declaration bug compiler compiler modifiers illegal accepts program ecj compiles buggy</t>
  </si>
  <si>
    <t>Bug matching argument list message informative matches Created attachment details informative message imported backport normal JDK accident GUI told method arguments compatible informative pictures Enhancement display fully qualified names message matching enhancement quick correction suggestion classes classpath argument declares method Bug matching argument list message informative matches type method match pattern consume reference declaration expression</t>
  </si>
  <si>
    <t>enumerations bug statements problem small system string eclipse val enum enumeration test println statement code source values args types variable main type complains folling initialized covers bug</t>
  </si>
  <si>
    <t>compiler bug typeids cherry broken unique picking plausibly duplicates beta cases lookup java javalangfunctionalinterface type values sort lang java org typeids junit eclipse framework jdt type ids junitframeworkassert suitable reassign</t>
  </si>
  <si>
    <t>error expression compiler parse error bug lambda subsequent reported foo test incomplete correct expected</t>
  </si>
  <si>
    <t>Bug breakpoints Hovering conditional breakpoint condition breakpoints condition enabled great condition open breakpoint properties dialog mouse hover tool popup thingy set breakpoint hours condition Ajay Great Job Eclipse Eclipse point started pushing people Eclipse Bug breakpoints Hovering conditional breakpoint condition type code expression field scope mark info branch</t>
  </si>
  <si>
    <t>ParameterizedSingleTypeReference Type TypeVariableBinding boundCheck internalBoundCheck resolveType internalResolveLeafType ParameterizedTypeBinding resolveTypeExpecting internalResolveType MemberValuePair NullPointerException Bug   ?       NPE in TypeVariableBinding internalBoundCheck when parentheses are not balanced</t>
  </si>
  <si>
    <t>LazyGenericTypeProposal computeTypeArgumentProposals getExpectedType JavaMethodCompletionProposal Proposal CompletionProposalPopup apply Type AbstractJavaCompletionProposal CompletionProposalPopup 2 access 21 ClassCastException Bug   ?  Content Assist  does not complete normally on certain types</t>
  </si>
  <si>
    <t>ClassCastException codeComplete init computeCompletionProposals JavaCompletionProcessor internalComputeCompletionProposals Exception CompilationUnit CompletionEngine CompletionProposalPopup Completion ClassCastException Bug   ?  assist  ClassCastException when complete annotation type ref</t>
  </si>
  <si>
    <t>Bug Copy Paste mechanism work Copy Paste mechanism work copy files drag drop local GridFTP connections Bug Copy Paste mechanism work test type compiler set job file java operation</t>
  </si>
  <si>
    <t>completion work bug classes keyword anonymous control selection getselectionprovider position iselection editor geteditorsite getselection addselectionchangedlistener selectionchangedevent selection event event listener site proposals parent composite createpartcontrol provider changed inst iselectionchangedlistener add</t>
  </si>
  <si>
    <t>setSourceRange checkAndAddMultipleFieldDeclaration convertToVariableDeclarationFragment buildBodyDeclarations ASTConverter convertToFieldDeclaration convert CompilationUnitResolver ASTNode Declaration Source IllegalArgumentException Bug   ?      dom ast  lambda as a class member   IllegalArgumentException</t>
  </si>
  <si>
    <t>failure search bug assertion assertion references field sourcetype type message searching constructor jdt debugging hierarchy type source core workspace file log attached easier internal searching build included olivier</t>
  </si>
  <si>
    <t>generateCode ReferenceExpression MessageSend generateArguments LocalDeclaration AbstractMethodDeclaration CompilationUnitDeclaration TypeDeclaration Declaration Statement generate ClassCastException Bug   ?      compiler  ClassCastException in ReferenceExpression generateCode</t>
  </si>
  <si>
    <t>bug compiler bit deprecated set project plugin attachment isn file tycho deprecatedclass details deprecated expect compiling created</t>
  </si>
  <si>
    <t>BindingKeyParser getTypeParameters consumeParameterizedGenericMethod parse parseTypeWithCapture parseParameterizedMethod KeyToSignature Signature Type Key parseMethod IllegalArgumentException Bug   ? Unexpected runtime error while computing a text hover  method reference with capture in type parameter bounds</t>
  </si>
  <si>
    <t>Bug Compliance test fails launched JRE Dcompliance expected compiler log elaborated depending current JRE current compliance account error mismatch Bug Compliance test fails launched JRE Dcompliance test file compiler path source output processor problem</t>
  </si>
  <si>
    <t>Bug Compiler incorrectly reports error message resolved indirectly referenced required files Created attachment details Reduced Test bugs message issue deals compatibility JDK built jars Steps reproduce problem projects attached zip level level Export jar Bring properties add jar Java build path Open Main Java Editor errror message Main Java Application works expected compatibility level jars error message misleading type jar Bug Compiler incorrectly reports error message resolved indirectly referenced required files test type classpath output project check expected string</t>
  </si>
  <si>
    <t>resolve CompilationUnitDeclaration Declaration resolveStatements AbstractMethodDeclaration LocalDeclaration TypeDeclaration MethodDeclaration CompletionEngine codeComplete Block NullPointerException Bug   ?      code assist  NPE in LocalDeclaration resolve with anonymous class in lambda body</t>
  </si>
  <si>
    <t>bug referenceexpression expression reference astrewrite support family dom nodes ast</t>
  </si>
  <si>
    <t>Bug Set correct project file encodings Unix delimiter org eclipse jdt core project doesn file encoding files project encodings projects UTF bug comment Bug Set correct project file encodings Unix delimiter test type source java comment set add project</t>
  </si>
  <si>
    <t>ModalContext RefactoringWizardDialog2 run performFinish internalPerformFinish UserInputWizardPage RefactoringWizard widgetSelected Dialog 2 buttonPressed TypedListener NullPointerException InvocationTargetException Bug   ?      compiler  NPE when creating LambdaMethod element for lambda expressions with errors</t>
  </si>
  <si>
    <t>compiler lambda parameters annotations bug codegen dev retention java object lang type annotation element target policy annotation generatemethodinfoattributes annotations retentionpolicy retention program runtime elementtype org beta problem java foo jdt</t>
  </si>
  <si>
    <t>computeExpectedTypes CompletionEngine codeComplete ParameterGuesser VariableCollector CompilationUnit ParameterGuessingProposal parameterProposals computeGuessingCompletion complete guessParameters ParameterGuesser NullPointerException Bug   ? NPE code completion</t>
  </si>
  <si>
    <t>Bug compiler syntax error ARROW COLON COLON shouls tokens misplaced compiler reports Syntax error token ARROW Syntax error token COLON COLON tokens token verbatim caused failure list tokens names grammar bottom Adding lines fixes issue ARROW COLON COLON Bug compiler syntax error ARROW COLON COLON shouls type expression consume test declaration annotation reference set</t>
  </si>
  <si>
    <t>ClassFileStruct BootstrapMethodsAttribute BootstrapMethodsEntry File init Jsr335ClassFileTest ClassFileReader verifyClassFile u2At Struct Bootstrap ArrayIndexOutOfBoundsException Bug   ?      binary tools  AIOOB while disassembling class file</t>
  </si>
  <si>
    <t>method compiler bug error inherited incorrect clashing map mapstream stream eclipse top branch jdk beta subclass bivalue cgi bug fine behavior iterable asiterable influence java beta pass key kosher clash</t>
  </si>
  <si>
    <t>jls reference javadoc dom bug array astparser multi dimensional ast children object references foo beta method parameter node methodrefparameter java works leaves fine</t>
  </si>
  <si>
    <t>ArrayReference analyseCode analyseAssignment parameterCompatibilityLevel LambdaExpression PolyTypeBinding isCompatibleWith Assignment computeCompatibleMethod analyse doesNotCompleteNormally NullPointerException InterruptedException Bug   ?      compiler  NPE in ArrayReference analyseAssignment</t>
  </si>
  <si>
    <t>Bug compiler Consolidate type inference bug closed bug server umbrella remaining issues relating type inference Bug compiler Consolidate type inference type expression bound method inference check binding set</t>
  </si>
  <si>
    <t>stack java frame map stackmapframe lang addstackitem exception arrayindexoutofboundsexception array bounds item codegen bug compiler add index out type pastebin jdt verificationtypeinfo info verification length stackitems ideas bug file items</t>
  </si>
  <si>
    <t>addStackItem generateStackMapTableAttribute StackMapFrame generateCode ClassFile completeCodeAttribute Stack CompilationUnitDeclaration AbstractMethodDeclaration TypeDeclaration Map ArrayIndexOutOfBoundsException Bug   ?  compiler  Compiler crash  ArrayIndexOutOfBoundsException at StackMapFrame addStackItem  with unused variable</t>
  </si>
  <si>
    <t>file bug actions globalactions save file global valid fails entering java error message side assumptions reason problems java rename save invalid select refactoring happening build append plan</t>
  </si>
  <si>
    <t>resolve Declaration resolveStatements AbstractMethodDeclaration LocalDeclaration CompilationUnitDeclaration TypeDeclaration MethodDeclaration CompilationUnitResolver Method Block NullPointerException Bug   ?      compiler NullPointerException with a wrong lambda code snippet</t>
  </si>
  <si>
    <t>Bug compiler Investigate status disabled generics tests dozens tests GTT disabled ticket investigate status enable remastering tests fixing compiler check GRT disabled tests Bug compiler Investigate status disabled generics tests type test dir bound field set tags error</t>
  </si>
  <si>
    <t>analyseCode internalAnalyseCode LambdaExpression TypeDeclaration MessageSend AllocationExpression ConditionalExpression CompilationUnitDeclaration MethodDeclaration Expression CompilationUnitResolver NullPointerException Bug   ?       NPE in LamdaExpression analyseCode with lamda expression nested in a conditional expression</t>
  </si>
  <si>
    <t>dumpTargetTypeContents ClassFile generateTypeAnnotationsOnCodeAttribute generateRuntimeTypeAnnotations generateTypeAnnotation Type completeCodeAttribute generateCode CompilationUnitDeclaration generate AbstractMethodDeclaration ArrayIndexOutOfBoundsException Bug   ?  compiler      AIOOBE in ClassFile dumpTargetTypeContents</t>
  </si>
  <si>
    <t>convertCompilationUnit ReconcileWorkingCopyOperation CompilationUnit convert buildStructure generateInfos makeConsistent openWhenClosed ASTConverter JavaElement JavaModelOperation IllegalStateException Bug   ? IllegalStateException  Bad AST node structure at ASTConverter</t>
  </si>
  <si>
    <t>resolve SelectionOnQualifiedAllocationExpression CompilationUnitDeclaration resolveStatements AbstractMethodDeclaration TypeDeclaration MethodDeclaration Declaration resolveType Expression SelectionEngine NullPointerException GridException Bug   ? NullPointerException in SelectionOnQualifiedAllocationExpression resolveType</t>
  </si>
  <si>
    <t>type type getparametertypes executable parameter executabletypeimpl types impl parameter bug annotation include get element details testcase patch java attachment processor code parameters doesn binding elementtests elementprocessor annotations typevariablebinding method methodbinding</t>
  </si>
  <si>
    <t>Bug inference capture array resolution error Created attachment details Screenshot spurious errors JAVA Beta BETA JAVA number spurious local variable resolution errors Graal project source code reproduce small test checking code reproducing problem straightforward clone http openjdk java net graal graal rev graal unzip eclipse config zip attached bug report Start Eclipse running top JDK workspace directory graal Configure JavaSE Execution Environment File General Existing Projects Workspace Choose graal graal subdirectory discovered projects Building workspace completes errors Problems View spurious variable resolution errors attached screenshot Bug inference capture array resolution error type expression inference method set bound types variable</t>
  </si>
  <si>
    <t>Type TypeSystem substituteInferenceVariable getUnannotatedType createParameterizedType inferInvocationType ParameterizedTypeBinding computeCompatibleMethod applySubstitution ConstraintFormula LookupEnvironment NullPointerException Bug   ?      compiler  NPE in TypeSystem getUnannotatedType</t>
  </si>
  <si>
    <t>error SWT runAsyncMessages PartRenderingEngine 4 run readAndDispatch createAndRunUI PartRenderingEngine Display Workbench 5 Synchronizer SWTException Bug   ? Stackoverflow on autocomplete with lambdas</t>
  </si>
  <si>
    <t>attachOrphanCompletionNode parseBlockStatements buildMoreCompletionContext CompletionParser resumeOnSyntaxError updateRecoveryState AssistParser Completion Parser parseMethod parse NullPointerException Bug   ? NPE in CompletionParser buildMoreCompletionContext</t>
  </si>
  <si>
    <t>checkCastTypesCompatibility UnresolvedElementsSubProcessor addParameterMissmatchProposals doEqualNumberOfParameters JavaCorrectionProcessor SafeCorrectionCollector JavaCorrectionProcessor SafeCorrectionProcessorAccess TypeBinding QuickFixProcessor Expression getMethodProposals isCastCompatible ClassCastException Bug   ?       CCE in TypeBinding isCastCompatible for PolyTypeBinding</t>
  </si>
  <si>
    <t>insertTokenAhead RecoveryScanner consumeLocalVariableDeclarationStatement Parser 1MethodVisitor Parser endVisitMethod recoverStatements consumeRule parseStatements endVisit insert NullPointerException Bug   ?  recovery  NPE in RecoveryScanner since Mars M</t>
  </si>
  <si>
    <t>recovery statement bug statement doesn broken recover blockstatements block bar string syntax collection error insert bug fake test syntax statements complete rebuild fail</t>
  </si>
  <si>
    <t>string bug completion names nextelement urlparam element urlparams values lines fragment hturlparams eurlparamnames code works depend fails</t>
  </si>
  <si>
    <t>ejb xml creation jar ejb wizard bug invalid fails statement model xdoclet block datamodel bean display creation wizard data bug patch safe validating missing attached</t>
  </si>
  <si>
    <t>getDeclaredMethods0 Class privateGetDeclaredMethods getMethod0 getMethod Declared checkAndLoadMain LauncherHelper validateMainClass Methods0 Main Bug   ?      bytecode  Bad type on operand stack</t>
  </si>
  <si>
    <t>compiler expression bug scope loop compiler wrong enhanced system println javac bugs java browse code jdk https eclipse reject continues net started compiling openjdk foo</t>
  </si>
  <si>
    <t>message error bug incorrect compile method type existent nonexistent valid mentioned resolved</t>
  </si>
  <si>
    <t>lang verifyerror branch java error verify target bug illegal compiler jump object modelobject model compiler jatva jdt label init method exception signature sun jdk sdk files ljatva eclipse jumps code</t>
  </si>
  <si>
    <t>exception array bug arrayindexoutofboundsexception bounds literal index out declaration java type ast typedeclaration lang compilationunitresolver fielddeclaration field unit tenergroup astand calculateastandinform compilationunitdeclaration inform resolver partlis compilation lis core astmanager tener</t>
  </si>
  <si>
    <t>consumeTypeHeaderNameWithTypeParameters Parser consumeRule parse parseStatements MethodDeclaration getMethodBodies TypeDeclaration parseMethod Method consume ClassCastException NoSuchElementException IllegalArgumentException Bug   ?  compiler  Internal compiler error while parsing formatting</t>
  </si>
  <si>
    <t>resolve ReferenceExpression CompilationUnitDeclaration resolveStatements Declaration AbstractMethodDeclaration resolveType LocalDeclaration TypeDeclaration MethodDeclaration Type ArrayIndexOutOfBoundsException Bug   ?      compiler null  AIOOB in ReferenceExpression resolveType with a method reference to Files walk</t>
  </si>
  <si>
    <t>visit astvisitor post postvisit previsit bug pre called correctly file eclipse unit post pre icu compilation compilationunit core astnode child type dom jdt visitor child acceptchildren icompilation code org declaration</t>
  </si>
  <si>
    <t>Bug enclosing method error EJC compiled works fine oracle jdk compiler Created attachment details unit test failure traces attached unit tests tests pass command oracle jdk Running eclipse internal errors failures attachment code error traces Bug enclosing method error EJC compiled works fine oracle jdk compiler type create test annotation method unit binary binding</t>
  </si>
  <si>
    <t>modifiers method list astnodes setmodifiers bug modifiers deal offer set list methods copies node api modifier copy parameter ease current existing complicated dealing managed emptied</t>
  </si>
  <si>
    <t>annotations annotations constructor bug bindings source code match binary method binding parameter project string getparametertypes iterator parameter parametertypes iter sources annot util java retrieveannotationholder work jdt array compiler reference lookup</t>
  </si>
  <si>
    <t>initializeImportCaches acceptType BasicSearchEngine 2 SearchableEnvironment 4 Engine findIndexMatches SelectionEngine InternalSearchPattern mustQualifyType PatternSearchJob acceptIndexMatch NullPointerException Bug   ? NPE in Engine if type collides with a package</t>
  </si>
  <si>
    <t>info flow compiler info unconditionalflowinfo flow unconditional addinitializationsfrom flowinfo initializations bug incorrect add merge test from lot area bit inits test xlargetest patch fields extradefiniteinits xlarge receiver wrong extra otherinits</t>
  </si>
  <si>
    <t>tests jre bug adjust lambda testing warning methodverifiertest bunch verifier override method test beta java libraries method beta current enabled remove missing fail list triggers</t>
  </si>
  <si>
    <t>guava bug annotations libraries external add error javax error annotate nullable work jvm nonnull map procedure google annotation log news jdt ship command table option computation files trace https pop</t>
  </si>
  <si>
    <t>method methods bug error search parameterized open ioexception foo list imethod array type getmethod arraylist failure returns intentional multiple allowed erasure stored exists</t>
  </si>
  <si>
    <t>Bug builder Build automatically save time save starting Eclipse notice automatic builds happen time save change save automatic build occurs change project build occur Making change build occur running Bug builder Build automatically save test container classpath set project cache add type</t>
  </si>
  <si>
    <t>code bug completion variable recognized type file remotefile entries icvsfile iprogressmonitor space set method file iprogress job anonymous historyview anonymousclasstest view test resolve fetchlogentriesjob fetchhistoryjob team work teamexception monitor policy</t>
  </si>
  <si>
    <t>java bug code compile string sample mismatch object map attachment details type created set convert</t>
  </si>
  <si>
    <t>bug annotation file type deprecated preserved generated project folder foo foocontainer bin container container path notice unit step main create repeatable includes build deprecated warning</t>
  </si>
  <si>
    <t>framework projects junit test deprecation bug warnings junit test testcase afaik bunch subclass java goal tests drop runnable replace occurs deprecated creates</t>
  </si>
  <si>
    <t>setSourceRange checkAndAddMultipleFieldDeclaration buildBodyDeclarations convertToFieldDeclaration ASTNode ASTConverter convert set Range Source Field IllegalArgumentException Bug   ? IAE in SharedASTProvider for generic local class</t>
  </si>
  <si>
    <t>type typeparameter parameter nodes annotations support type compiler api ast bug dom enhanced java bug attachment beta work progress hierarchy details patch cover entire work created enhancing</t>
  </si>
  <si>
    <t>bug message recovery missing annot code enum method member statement mymethod myannot local produce compiled build</t>
  </si>
  <si>
    <t>parameter lambda bug type declared open expected type item println list ctrl system array string foreach arraylist method scenario click functional opened expected</t>
  </si>
  <si>
    <t>Bug publish org eclipse jdt annotation bundle discussed http blog deepakazad annotation based analysis jdt html great tiny annotation bundle org eclipse jdt annotation maven repos bundle dependencies JRE OSGi manifest click action deploy tycho familiar Maven Tycho generally publishing Eclipse SDK bundles maven artifacts making progress bundle Build site Milestones site BTW attempts comment blog forced creating blog account don moved medium access Deepak link blog bug Bug publish org eclipse jdt annotation bundle test annotation java project tests output type path</t>
  </si>
  <si>
    <t>Bug Investigate failures Bug Investigate failures test source add dir set failure verify valid</t>
  </si>
  <si>
    <t>util util jdt arguments exceptions illegal arguments org bug illegalargumentsexceptions eclipse core actual internal enrich patch fwiw creation weight illegalargumentexception exception jdt signature dear team pattern time exception order compiler</t>
  </si>
  <si>
    <t>ReferenceExpression resolve resolveStatements AbstractMethodDeclaration Declaration resolveType CompilationUnitDeclaration LocalDeclaration TypeDeclaration MethodDeclaration Type NullPointerException Bug   ?      compiler NullPointerException in ReferenceExpression resolveType</t>
  </si>
  <si>
    <t>nested code select method codeselect bug invocation anonymous work deeply key bindings listener focus navigation getsubmissions jdt focushandler command manager commandservice ctrl button handler keyadapter element adapter textfieldnavigationhandler toolbar javaelement</t>
  </si>
  <si>
    <t>analyseCode SingleNameReference MessageSend LocalDeclaration LambdaExpression AllocationExpression BinaryExpression Expression IfStatement Reference Single NullPointerException Bug   ?      compiler  NullPointerException in SingleNameReference analyseCode</t>
  </si>
  <si>
    <t>bug compiler type npe invalid enclosing reporting problem access string build member field method object foo args member causing raised main</t>
  </si>
  <si>
    <t>compiler method bug override unable tot fine map bivalue asiterable iterable stream key string object javac program behavior mapstream java beta getkey getvalue compiles compile fails override</t>
  </si>
  <si>
    <t>modes compiler constructs bug compile reject fails bug moment program message exit println level system holder correctness issues basis diagnostics project priority source quality error place java beta methods splitting</t>
  </si>
  <si>
    <t>code bug assist working type project test constructor array list error arraylist mylist arrayl crtl ist workspace constructors space completions superclass object complete wasn add create discovered visible allthough</t>
  </si>
  <si>
    <t>autocomplete bug adds method cursor space auto code autocompletebug methods eclipse auto version base feature ctrl subclass snippet doit choices override sdk base press usecase complete ctrl doitvoid illegal complete</t>
  </si>
  <si>
    <t>statements bug proposals missing assist ctrl foo test space conti propose retu</t>
  </si>
  <si>
    <t>analyseCode NullAnnotationMatching checkAgainstNullTypeAnnotation LambdaExpression checkAgainstNullAnnotation PolyTypeBinding isCompatibleWith ReturnStatement analyse Annotation parameterCompatibilityLevel NullPointerException Bug   ?       NPE in NullAnnotationMatching with inlined lambda expression used with a raw type</t>
  </si>
  <si>
    <t>Parser automatonWillShift moveRecoveryCheckpoint resumeAfterRecovery resumeOnSyntaxError atConflictScenario disambiguatedToken Scanner AssistParser maybeAtLambdaOrCast getNextToken Bug   ?      code assist  Hang due to infinite loop in Parser automatonWillShift</t>
  </si>
  <si>
    <t>Bug Problem classes referenced jars folders type resolved Build Identifier opened Java Editor reproducable circumstances wrong error message type resolved indirectly referenced required files Explorer error error displayed Editor error org eclipse jdt core dom ASTParser parse java file called plugin workaround refactor classes classes good workaround Reproducible Steps Reproduce error reproduceable Create sourcefolder src outputfolder bin Create beeing subclass project sourcefolder src outputfolder src bin Create beeing subclass source folder src change project settings removing sourcefolder src add bin folder libraries binary file Open Editor find error message describe problem arises reproducably file classfolder jar problem normal Bug Problem classes referenced jars folders type resolved classpath test project type path external output container</t>
  </si>
  <si>
    <t>position retrieveendofrightparenthesisposition parenthesis astconverter cases bug retrieve fails right end test blah comment method bug string foo read readonly discount parentheses bogus fail existing balanced totally</t>
  </si>
  <si>
    <t>bug getmodifiers itypebinding member itype binding modifiers implicit misses get beta java modifier master jls version bogus reference removed interfaces implicitly</t>
  </si>
  <si>
    <t>ast type resolvewellknowntype bug type support wrappers primitive resolve well known autoboxing unboxing lang integer convenient java dealing</t>
  </si>
  <si>
    <t>resolve resolveType QualifiedSuperReference ReferenceExpression resolveStatements AbstractMethodDeclaration Declaration CompilationUnitDeclaration LocalDeclaration CompilationUnitResolver MethodDeclaration NullPointerException Bug   ?      NPE on QualifiedSuperReference error</t>
  </si>
  <si>
    <t>annotations method bug parameter variable ilocalvariable ilocal misses arg suppresswarnings model annotations head warnings getannotations suppress local unused missing empty</t>
  </si>
  <si>
    <t>TypeVariableBinding constantPoolName generateMethodInfoHeader addMissingAbstractProblemMethod ClassFile addSpecialMethods generateMissingAbstractMethods ReferenceBinding generateCode MethodBinding signature NullPointerException Bug   ?       NPE during AST creation</t>
  </si>
  <si>
    <t>Bug Investigate failures Created attachment details Failure List Attached list failures Bug Investigate failures test source add dir set failure verify valid</t>
  </si>
  <si>
    <t>resolveAnnotations AnnotationDiscoveryVisitor BaseAnnotationProcessorManager CompilationUnitDeclaration RoundEnvImpl TypeDeclaration processAnnotations traverse ASTNode Annotations visit Bug   ? AnnotationDiscoveryVisitor resolveAnnotations causes unhappy processing order</t>
  </si>
  <si>
    <t>annotations bug code statements suggested assist java util space ctrl</t>
  </si>
  <si>
    <t>initializeBounds CaptureBinding CompilationUnitProblemFinder buildStructure CodeStyleConfiguration createImportRewrite CompilationUnit ModalContext runInCurrentThread StubUtility OrganizeImportsOperation NullPointerException IOException InvocationTargetException IllegalArgumentException Bug   ?      compiler  NPE in CaptureBinding initializeBounds</t>
  </si>
  <si>
    <t>Bug compiler compiler accepts normal modifiers type arguments Type references Marker silently accepted Parser modifier read context grammar changed normal modifiers position check report stored modifiers Bug compiler compiler accepts normal modifiers type arguments type method set test expression scope constructor field</t>
  </si>
  <si>
    <t>ReferenceBinding findMemberTypes codeComplete internalComputeCompletionProposals CompletionEngine canBeSeenBy CompilationUnit JavaCompletionProcessor Binding Reference computeCompletionProposals NullPointerException Bug   ? NPE in codeComplete for supertype that extends invisible type</t>
  </si>
  <si>
    <t>isProvablyDistinctTypeArgument TypeBinding checkCastTypesCompatibility isProvablyDistinct AbstractMethodDeclaration resolveStatements resolveType checkUnsafeCast Type resolve Expression NullPointerException Bug   ?      compiler  NPE in TypeBinding isProvablyDistinctTypeArgument</t>
  </si>
  <si>
    <t>analyseCode MessageSend internalAnalyseCode TypeDeclaration LambdaExpression CompilationUnitDeclaration FieldDeclaration CompilationUnitResolver internalCreateAST Declaration Block NullPointerException Bug   ?      compiler  Missing types cause NPE in lambda analysis</t>
  </si>
  <si>
    <t>code bug completion type listener cursor action addactionlistener eclipse space ctrl press letters button write add convinient optional behaviour</t>
  </si>
  <si>
    <t>nullAnnotationUnsupportedLocation ProblemReporter checkIllegalNullAnnotation resolve AllocationExpression resolveType MessageSend resolveStatements AbstractMethodDeclaration Annotation Expression NullPointerException Bug   ?  compiler null  NullPointerException in nullAnnotationUnsupportedLocation ProblemReporter java</t>
  </si>
  <si>
    <t>analyseCode analyseArguments internalAnalyseCode Statement MessageSend TypeDeclaration CompilationUnitDeclaration MethodDeclaration TryStatement IfStatement analyse ArrayIndexOutOfBoundsException Bug   ?       Java Builder infinite loop  ArrayIndexOutOfBoundsException in analyseArguments</t>
  </si>
  <si>
    <t>consumeLambdaExpression parseBlockStatements Parser SelectionParser consumeRule AssistParser SelectionEngine Selection consume codeSelect Engine ClassCastException Bug   ?       CCE on hover</t>
  </si>
  <si>
    <t>condition typing bug doesn work autocompletion flow content sensitive assist predicate function test util java auto object test methods completion piece method statement choice check type call code longer automatically</t>
  </si>
  <si>
    <t>type annotations type annotations typereference reference bug argument capturetypeannotations capture treats element elementtype target java analysis membertypebinding lang parameterized receiver type error parameterizedtypebinding foo compilation code test binding member annotation</t>
  </si>
  <si>
    <t>Bug Source attachment rootpath field missing source attachment longer field root path reason source attachment work projects created older version Eclipse functioning alright reading bug field rootpath longer source jar files edited classpath file manually add rootpath field restarting Eclipse corectly attachment source jar files rootpath src java Bug Source attachment rootpath field missing test source classpath type java element external path</t>
  </si>
  <si>
    <t>Bug resource leaks org eclipse jdt compiler tool tests compiled test suite org eclipse jdt compiler tool tests raises warnings Resource leak fileManager closed warnings justified fixed code Bug resource leaks org eclipse jdt compiler tool tests test type check system method expression flow lone</t>
  </si>
  <si>
    <t>javadoc bug tag proposals content deprecated assist depr foo doesn content</t>
  </si>
  <si>
    <t>isCompatibleWith checkAgainstFinalTargetType resolvePolyExpressionArguments Expression Type findConstructorBinding PolyTypeBinding LambdaExpression FunctionalExpression resolveTypeExpecting resolve NullPointerException Bug   ?       NPE in LambdaExpression isCompatibleWith</t>
  </si>
  <si>
    <t>bug array error location initializer correct empty object error foo mismatch task text type view select create convert selected compile build</t>
  </si>
  <si>
    <t>Bug rid compile warnings official build http download eclipse org eclipse downloads drops testResults php Bug rid compile warnings official build test source problem compiler output progress build unit</t>
  </si>
  <si>
    <t>consumeTypeArguments attachOrphanCompletionNode CompletionParser resumeOnSyntaxError Parser updateRecoveryState dietParse parse Completion Arguments consume ClassCastException Bug   ? ClassCastException using code assist in a javadoc comment</t>
  </si>
  <si>
    <t>change grammar ecj jsr compiler bug support lambda method identifier type declaration lambda body modifiersopt production nonwildtypeargumentsopt annotation expression argumentsopt array defaultvalueopt primarynonewarray interfacemethodmodifiersopt member dimsopt listopt block annotationtypeelementdeclaration valueopt</t>
  </si>
  <si>
    <t>bug access compiler illegal error eclipse illegalaccesserror compiled running project btw classes type buggered java problem isanonymousclass files clazz examples source builder base job set attachment details zip packages code</t>
  </si>
  <si>
    <t>triggerRecoveryUponLambdaClosure consumeMethodInvocationName AssistParser Parser CompletionParser consumeInvocationExpression consumeRule UnresolvedReferenceNameFinder parseSomeStatements consume findBefore NullPointerException Bug   ?  assist  NPE in AssistParser triggerRecoveryUponLambdaClosure   using Content Assist</t>
  </si>
  <si>
    <t>analyzer bug reference positive negated element system println code object string negative err raises</t>
  </si>
  <si>
    <t>java error error stackoverflowerror stack java lang overflow selection bug ast internal requesting occurred eclipse beta org eclipse support attachment jdt project test pde details test tools development environment patch</t>
  </si>
  <si>
    <t>typo isarchive ipackagefragmentroot root ipackage bug fragment javadoc archive fragment ragment</t>
  </si>
  <si>
    <t>Bug javadoc JDT Core warn tag correctly JDT Core warn tag correctly tag constant developers Javadoc problem Eclipse burned javadoc tool warning Inline tag constant field bug revisited note tag usage changed http java sun docs tooldocs solaris javadoc html Bug javadoc JDT Core warn tag correctly test log file source extra problems output path</t>
  </si>
  <si>
    <t>parameter lambda source expression range bug incorrect jdt ast test screenshot screenshot start javaeditor misc length foo unit ast runtime explorer attachment jls workingcopyowner test file org level workingcopyowner iprogress</t>
  </si>
  <si>
    <t>bug smarts compiler jumpover scanner needed jump over list beta eof java classes method imbalance programs ways kosher fail build black token ill parenthesis exploited reusing stands formed wastefully early</t>
  </si>
  <si>
    <t>constructor annotations type annotation getannotations bug dom ibinding ast returned type get test annos reflection retention constructors java declannos decl getdeclaredconstructors list annotation jsr declared viewpoint java bug util system</t>
  </si>
  <si>
    <t>C foo main Bug   ?      compiler  synthetic access to default method generates wrong code</t>
  </si>
  <si>
    <t>addTypeBoundsFromWildcardBound ConstraintTypeFormula BoundSet computeCompatibleMethod reduceOneConstraint reduce InferenceContext18 reduceSubType ParameterizedGenericMethodBinding Type Constraint NullPointerException Bug   ?      compiler  Another NPE in ConstraintTypeFormula reduceSubType</t>
  </si>
  <si>
    <t>Bug Deleted configs remain favorite list Add launch configuration favorites Delete configurations launch configuration dialog configurations remain listed favorites Bug Deleted configs remain favorite list file delta type project set element reconcile source</t>
  </si>
  <si>
    <t>Bug Documentation compiler options Mars cycle cover relevant documentation preferences batch compiler options bug candidate bug Bug Documentation compiler options Mars cycle type classpath test project build java set cycle</t>
  </si>
  <si>
    <t>type syntax annotations error compiler expressions bug mixing reference list tokens foo scanner foo string java beta arguments rigor problem strategy test token expected black assumes feature contrived compile refuses</t>
  </si>
  <si>
    <t>receiver bug simple qualified qualifier bug simple simplename variable ecj grammar rule declarator unannotatablename unannotatable moment comment change variabledeclaratoridorthis needed reads</t>
  </si>
  <si>
    <t>Bug Organize imports confused references Javadoc Bug Organize imports confused references Javadoc imports type test javadoc reference demand comment add</t>
  </si>
  <si>
    <t>RefactoringWizardDialog2 ModalContext run computeUserInputSuccessorPage UserInputWizardPage RefactoringWizardDialog2 1 nextOrPreviewPressed access 2 RefactoringWizard createChange widgetSelected NullPointerException InvocationTargetException Bug   ?  formatter  NullPointerException in TokenManager firstIndexIn</t>
  </si>
  <si>
    <t>bug engine searchengine regressions search tests refactoring responsible failing</t>
  </si>
  <si>
    <t>isCompatibleWith ConditionalExpression PolyTypeBinding computeCompatibleMethod parameterCompatibilityLevel parameterCompatibilityLevel18 Scope Expression findMethod Compatible getImplicitMethod UnsupportedOperationException Bug   ?      compiler  UnsupportedOperationException with conditional expression</t>
  </si>
  <si>
    <t>bug verification review issues post bug compiler follow scanner java test references code bugs change file cgi source issue placeholder implementation log regression patch https publicscanner week issues backing feature</t>
  </si>
  <si>
    <t>resolveAnnotations faultInTypesForFieldsAndMethods SourceTypeBinding getAnnotationTagBits resolve CompilationUnitScope CompilationUnitResolver FieldBinding faultInTypes resolveTypeFor ASTNode ClassCastException Bug   ?      compiler  CCE in resolveAnnotations</t>
  </si>
  <si>
    <t>Bug Update type inference spec version version JSR spec published type inference incorporated verified reports Bug Update type inference spec version type method binding reference set recursive annotation inference</t>
  </si>
  <si>
    <t>Bug compiler JSR style annotations JSR rules BETA JAVA bit specification silent type annotations applied reference expressions lambda expressions explicitly typed formal parameters automatically follow productions type elided lambda formal parameter list method early discussions indicative spec change type annotations proceed change grammar wrap grammar work move declared illegal eventually simply reject semantic analysis error messages Bug compiler JSR style annotations JSR rules type test annotation code flow unique scope tag</t>
  </si>
  <si>
    <t>javadoc string java bug lang code duplicate assist confused jdk code file type parameter doesn popup method entries str main correct note add create observe shadowing invoke local</t>
  </si>
  <si>
    <t>parameter method annotations confusion dom type bug varargs nonnull gettypeannotations auto foo annotations code type stub comment bug todo returns nullable annotation snippet object generated missing override invoked</t>
  </si>
  <si>
    <t>methods bug compiler files detect interfaces accabstract acc method doesn modifier flag compilation levels file format expect finds handle wouldn add specific</t>
  </si>
  <si>
    <t>iresource bug getlocation location check code get platform dev list bug mailing locator matchlocator steps core match search checking build result reproduce posting</t>
  </si>
  <si>
    <t>attachOrphanCompletionNode CompletionParser parseBlockStatements getUnspecifiedReference buildMoreCompletionContext Parser resumeOnSyntaxError updateRecoveryState Completion AssistParser parseSnippeInitializer ArrayIndexOutOfBoundsException Bug   ? AIOBE during content assist</t>
  </si>
  <si>
    <t>exception array arrayindexoutofboundsexception completion code bug assist type codeassist bounds genric index java out completion parser dietparse engine completionengine compleiotn node jdt attachorphancompl diet codeassist lang syntax parser ctrl etion</t>
  </si>
  <si>
    <t>jre beta java bug build targeting define team util lambda test javadoc manoj mapper cecfab types aefe environment tests beta process upgrade branch otoh member version project tracking time java</t>
  </si>
  <si>
    <t>setSourceRange buildBodyDeclarations convertCompilationUnit ASTNode convert buildStructure CompilationUnit set Range Source ASTConverter IllegalArgumentException Bug   ? IAE in log</t>
  </si>
  <si>
    <t>compilationUnitScope Scope getType getTypeOrPackage compilation Unit Type Bug   ? StackOverflowError when searching for a methods references</t>
  </si>
  <si>
    <t>whitespace annotation ast bug settings formatter adding rewrite option java statement cmd quick annotations space white parentheses style java steps whitespace formatter build warning editor warnings declarations autofix tab whitespace</t>
  </si>
  <si>
    <t>bug content assist improve element itype selection getfirstelement code getfullyqualifiedname object method getclass code methods qualified common imported selected fully</t>
  </si>
  <si>
    <t>StackOverflowError CompletionOnMessageSend resolveType init Error Overflow Stack Completion Message Send Type Bug   ? StackOverFlow in Code assist</t>
  </si>
  <si>
    <t>arguments annotations parsing compiler array bug dimensions incorrect type taketype details arraytypereference reference array issue attachment code argument dimension actual annotations incorrect test generated created reproduce expected actual</t>
  </si>
  <si>
    <t>ast ast bug structure compiler dom invalid declaration collection singlevariabledeclaration variable collection tree luna invalidtree java parameter position eclipse util tree child enhancedforstatement problem modifier javadoc version statement workaround obj</t>
  </si>
  <si>
    <t>ModalContext RefactoringWizardDialog2 performFinish run ReorgMoveWizard MoveInputPage internalPerformFinish UserInputWizardPage RefactoringWizard widgetSelected buttonPressed Dialog 2 ArrayIndexOutOfBoundsException InvocationTargetException Bug   ?  compiler null  Null analysis can t seem to decide if a null warning should be emitted</t>
  </si>
  <si>
    <t>ast failures test debug dom structure bug tracing astrewriting type annotations inheritence jls testclassinheritenceannotations reference sets tests tests jdt org typeannotationsconvertertests astrewritingtypeannotationstest eclipse tracking converter bug test umbrella astrewritingmethoddecltest method</t>
  </si>
  <si>
    <t>bug diagnostic compiler function badfunction bad convert</t>
  </si>
  <si>
    <t>attachOrphanCompletionNode parseBlockStatements buildMoreCompletionContext CompletionParser resumeOnSyntaxError updateRecoveryState Completion AssistParser Parser CompletionEngine parse ClassCastException Bug   ? Exceptions thrown if you type a period immediately after final slash of Javadoc inside a method</t>
  </si>
  <si>
    <t>Bug compiler source files lead eclipse hang copy paste Created attachment details Source files problem files lead eclipse hang building workspace automatic build turned portion text copied clipboard java editor eclipse hangs Project setup create Java project source level java copy attached files src test Daniel Bug compiler source files lead eclipse hang copy paste test imports type compiler file add demand expected</t>
  </si>
  <si>
    <t>bug code interfaces formatter carrying halt formatting beta java classes format program foo parts unchanged attempting leaves</t>
  </si>
  <si>
    <t>npe invoke bug getjavalanginvokemethodhandleslookup compiler method lookup resilience lang java scope codegen needed handles cgi get bugs bug comment review java https beta spawned eclipse org</t>
  </si>
  <si>
    <t>type disjunctive problems statement resources trystatementwithresources disjunctivetype bug apis try with property list property resources javadoc tags property addproperty parameterized size propertylist parameterizedtype mem field grammar parameter java typo initializer</t>
  </si>
  <si>
    <t>error method bug abstractmethoderror compiler method abstract code list getentry time system string version java entry println iextendedlist iextendedlistentry test doesn list ilistentry error runtime ilist extended abstractmethoderrorbug eclipse testabstractmethoderrorbug</t>
  </si>
  <si>
    <t>Bug assist proposed writing method declarations proposed content assist writing method declarations Bug assist proposed writing method declarations type completion find set consume types element method</t>
  </si>
  <si>
    <t>bug syntax compiler method unable invoke inherited message program interfacename compiler java construct support type foo scope beta issue instance accessible alright enclosing compile fails enhanced</t>
  </si>
  <si>
    <t>error bug imports computer content assist wrong introduces compile dosomething dosome scenario override code statement caret method caret invalid invoke describes</t>
  </si>
  <si>
    <t>verifyerror error frames stackmap verify bug inconsistent lcnt identifier ioexception comment works string hot sysout predicate err file hotspot reader environment uselooppredicate loop spot server runtime java version ver buffered</t>
  </si>
  <si>
    <t>computeExpectedTypes codeComplete CompletionEngine computeCompletionProposals JavaCompletionProcessor internalComputeCompletionProposals Completion CompilationUnit CompletionProposalPopup ContentAssistant complete ClassCastException Bug   ? ClassCastException from codeassist</t>
  </si>
  <si>
    <t>convention naming namingconvention guess suggestargumentnames argument names bug returned code suggest side client extra good introduced guessing guaranteed returns</t>
  </si>
  <si>
    <t>formatter bug hangs source file java identifier format hotspot time environment java server spot runtime version xml zip build mode hot eclipse version attach exported mixed build attached reproduce reproducible</t>
  </si>
  <si>
    <t>getUnspecifiedReferenceOptimized attachOrphanCompletionNode CompletionParser parseBlockStatements AssistParser resumeOnSyntaxError buildMoreCompletionContext Parser updateRecoveryState Completion parse NegativeArraySizeException Bug   ? Exception calculating java content assist</t>
  </si>
  <si>
    <t>compiler implementation bug code missing arg lambda lambdaaccess reason time string field bug foo intvalue access ffield integer thread won guess follow jsr unused</t>
  </si>
  <si>
    <t>convention namingconvention naming bug tests fail tests jdt nameproposertest test proposer failuers changed check</t>
  </si>
  <si>
    <t>method compiler compiler bug erroneous accepts program instance object string tostring override equivalent java beta pointless chosen dispatch allowed rejected</t>
  </si>
  <si>
    <t>Bug inference adopt JLS revision JLS release Java percolated JDT systematically checked completeness Bug inference adopt JLS revision type method variable binding set reference test inference</t>
  </si>
  <si>
    <t>Bug Inconsistent stack error Java refer thread details http eclipse org forums php msg msg Xtext support functionality latest Java version Windows bit machine Bug Inconsistent stack error Java test problem unit type compilation mandatory parameterized required</t>
  </si>
  <si>
    <t>annotation type dom bug ast tests annotations cases tests astconverter typeannotations rewrite</t>
  </si>
  <si>
    <t>method bug compiler analysis code indigo identifier eclipse methodstaticeclipsebug bug foo beta eclipse type build method steps positive latest introduces detects reproducible tagged warning cool reproduce</t>
  </si>
  <si>
    <t>buildBodyDeclarations convert convertAndSetReceiver CompilationUnitResolver ASTConverter build Declarations Body Set Receiver Compilation ClassCastException Bug   ?      dom ast  MethodDeclaration s receiverType cannot be AnnotatableType</t>
  </si>
  <si>
    <t>innerclass class bug outerclass code assist outer inner type dropdown enclosing expands</t>
  </si>
  <si>
    <t>path error bug dubious full rebuild triggers type change project imports order errors test files problem building file build incomplete required observe fatal unresolved undo resolved built changing referenced correct</t>
  </si>
  <si>
    <t>source access array isn bug correct compilation start foo core head character build jdt unicode</t>
  </si>
  <si>
    <t>addStackItem generateStackMapTableAttribute StackMapFrame ClassFile Stack completeCodeAttribute generateCode AbstractMethodDeclaration Map TypeDeclaration traverse IllegalArgumentException Bug   ? Error in JDT Core during AST creation</t>
  </si>
  <si>
    <t>array problems bug type compiler references annotation elaborate arrays multi types foo org field bar styles annotations names type object dimensions initializer qualified dim dimensional fully work</t>
  </si>
  <si>
    <t>parameterCompatibilityLevel Scope mostSpecificMethodBinding findMethod0 findMethodBinding getImplicitMethod findMethod Method MessageSend find resolveType NullPointerException Bug   ?      compiler  NPE at org eclipse jdt internal compiler lookup Scope parameterCompatibilityLevel Scope java</t>
  </si>
  <si>
    <t>bug parameter receiver formatter halts formatting beta argument parameters java token receiver foo identifier element tokennameidentifier program elementtype type marker target lang type java assumptions annotation</t>
  </si>
  <si>
    <t>array clone code assist bug codeassist visible treat tom rogue core completion edition names jdt corner method darin steveneo ibm oti wui language requirement message redhat steve swanson java fleche</t>
  </si>
  <si>
    <t>Bug Missing warnings Wildcards annotations Bug Missing warnings Wildcards annotations type annotation method scope code check binding recursive</t>
  </si>
  <si>
    <t>error overflow stackoverflowerror code stack bug pasting declaration typedeclaration listener lookup error abstractmethoddeclaration overflow init statements eclipse localtypebinding block qualifiedallocationexpression addanonymoustype blockscope method resolvestatemen statemen stack scope qualified anonymouslocaltypedeclaration classscope</t>
  </si>
  <si>
    <t>Bug Error website main dir links html failed open stream file directory eclipse org html equinox documents coding php referer http eclipse org equinox documents php Bug Error website test set file type init member warning javadoc</t>
  </si>
  <si>
    <t>Bug Report build path error source folder source folder output folder Assume project configured src output src java src output src java txt txt copied src configure output bin receive txt txt copied impossible mentioned output path configuration Bug Report build path error source folder source folder output folder test classpath project type folder java source add</t>
  </si>
  <si>
    <t>Type cacheDerivedType AnnotatableTypeSystem resolveAnnotations createAnnotatedType TypeReference getAnnotatedType internalResolveType TypeSystem LookupEnvironment resolveTypeArgument IllegalStateException Bug   ?      compiler  IllegalStateException from TypeSystem cacheDerivedType</t>
  </si>
  <si>
    <t>type raw bug selection member surface select invalid qualifier string key binding build selecting</t>
  </si>
  <si>
    <t>field message error compiler bug declaration incorrect confusing types level fields string sdf integer declared wrong top</t>
  </si>
  <si>
    <t>log ReconcileWorkingCopyOperation JavaModelManager CompilationParticipants Log DSAnnotationCompilationParticipant hasPluginNature PDECore notifyParticipants getCompilationParticipants JavaModelOperation executeOperation CoreException Bug   ? Resource     does not exist</t>
  </si>
  <si>
    <t>findConstructorDeclarations SearchableEnvironment completionOnSingleTypeReference CompletionEngine findTypesAndPackages codeComplete SubwordsSessionProcessor CompilationUnit find computeProposals complete OperationCanceledException Bug   ?  performance  Regression below SearchableEnvironment findConstructorDeclarations</t>
  </si>
  <si>
    <t>completion constructor bug code proposals reference assist string copy java beta system println length args main</t>
  </si>
  <si>
    <t>bug search inaccurate unexpected type istatus references matches parser tests getexception singlecompletiontest org string runtime test jdt completion exception eclipse core throwable searching build single total compiler</t>
  </si>
  <si>
    <t>Bug assist suggestion collections code completiom nicely suggests names arrays Report CODE ASSIST reports nice worked collections Set Report CODE ASSIST suggests set reports understand colletions special classes generics containers collections completion Bug assist suggestion collections test type correct expression completion code field local</t>
  </si>
  <si>
    <t>setTypeAnnotationsAndSourceRangeOnArray setSourceRange buildBodyDeclarations ASTConverter convert CompilationUnitResolver convertToArray set Range Source ASTNode IllegalArgumentException Bug   ?      dom  IllegalArgumentException seen while opening Path class</t>
  </si>
  <si>
    <t>typesAsString ProblemReporter varargsConflict checkAgainstInheritedMethods MethodVerifier15 checkForBridgeMethod MethodVerifier checkMethods types String check ClassCastException Bug   ? ASTParser createASTs  throws ClassCastException  BaseTypeBinding cannot be cast to ArrayBinding</t>
  </si>
  <si>
    <t>method bug proposed foo code proposes assist</t>
  </si>
  <si>
    <t>Bug formatter FUP bug add regression test bug tested test project attached bug comment capture test formatter tests Bug formatter FUP bug add regression test dir string set formatter test source tests compilation</t>
  </si>
  <si>
    <t>NullPointerException init Pointer Exception NullPointerException Bug   ? Make ASTs thread safe for multiple readers</t>
  </si>
  <si>
    <t>getPrimaryElement SourceType MatchLocator HierarchyScope JavaElement encloses MemberDeclarationVisitor reportMatching enclosesType LambdaExpression Element NullPointerException Bug   ?      model  Mitigate issues due to Lambda model element hierarchy lacking support for binary elements</t>
  </si>
  <si>
    <t>java dependency compiler cycle nyi error operation unsupported exception lang unsupportedoperationexception bug breaking internal java file actual projekt map windows bug workspace org java inference missingimplementation version implementation eclipse result</t>
  </si>
  <si>
    <t>ExceptionLabel generateCode placeEnd generateSubRoutineInvocation BranchStatement place TryStatement Statement Label Exception AbstractMethodDeclaration MalformedURLException IOException ArrayIndexOutOfBoundsException Bug   ? AIOOBE inside twr with finally block</t>
  </si>
  <si>
    <t>NullAnnotationMatching SourceTypeBinding ImplicitNullAnnotationVerifier createArgumentBindings checkNullSpecInheritance checkImplicitNullAnnotations computeInheritedMethods resolveTypesFor analyse Annotation unResolvedMethods ArrayIndexOutOfBoundsException Bug   ?  null  ArrayIndexOutOfBoundsException in NullAnnotationMatching</t>
  </si>
  <si>
    <t>compiler bug locals resilient duplicate binding ast foo entry context errors amount tools arrays dom bindings presence fields methods variables bar baz instance node instances construct secondary discards offending lacking</t>
  </si>
  <si>
    <t>leavePolyInvocation NullPointerException in InferenceContext18 InferenceContext18 ConstraintExpressionFormula computeCompatibleMethod BoundSet reduce ParameterizedGenericMethodBinding reduceOneConstraint Context18 Inference NullPointerException Bug   ? java lang NullPointerException in InferenceContext  leavePolyInvocation InferenceContext  java</t>
  </si>
  <si>
    <t>RecoveredMethod Parser resumeOnSyntaxError updateFromParserState updateRecoveryState dietParse internalBeginToCompile CompilationUnitResolver parse update Recovered NullPointerException Bug   ?      recovery  NPE with a method with explicit this and a following incomplete parameter</t>
  </si>
  <si>
    <t>completion bug loop auto integer space ctrl array cont list afer arraylist completions pressing</t>
  </si>
  <si>
    <t>syntax recovery bug compiler methods presence methods tests testmodifiers defaultmethodstest eclipse error regression org modifiers jdt beta java test method disabled single core introduced spoil demonstrates test badly bug</t>
  </si>
  <si>
    <t>compiler expression bug org jdt operatorexpression eclipse nullstatus flow flowinfo status info internal conservative ast operator null method conditionalexpression dsrg unknown jml eclipse result operators exploration conditional conditional covered produce</t>
  </si>
  <si>
    <t>ProblemReporter invalidMethod resolve resolveStatements AbstractMethodDeclaration MessageSend CompilationUnitDeclaration Method MethodDeclaration CompilationUnitResolver Declaration ClassCastException Bug   ? Error in JDT Core during AST creation</t>
  </si>
  <si>
    <t>Bug compiler update checking method modifiers methods BETA JAVA introduction methods adds rules permissible modifiers methods admit methods bug rules interfaces methods unchanged report illegal combination bug Bug compiler update checking method modifiers methods type method annotation bound annotations constructor update parameter</t>
  </si>
  <si>
    <t>createvariable parameter parameterguesser bug npe variable guesser content assist create attachment trace details stack created call attached</t>
  </si>
  <si>
    <t>Bug compiler Detail message Illegal modifier method misses Message constantly enumerates legal modifiers Illegal modifier method permitted allowed methods list Bug compiler Detail message Illegal modifier method misses type method annotation field reference expression variable error</t>
  </si>
  <si>
    <t>Bug Improve performance Region profiling code discovered hotspot Region appears creating large Regions expensive degenerates time linear time insertions implemented alternative version tree representation flat list massively improves runtime performance drops top hotspot fast measure sampling profiler sense operations drop time path length number elements attached patch Note memory cost memory usage small regions increase factor estimated growth rate large regions remain don memory cost issue don generally lot Region instances memory problem complicated shouldn Bug Improve performance Region test type project external binary add region perf</t>
  </si>
  <si>
    <t>types missing superclass object bug problem compiler superinterfaces code lang problem user method task ant def noclassdeffounderror binding dump load java type didn andrew error compile find called prevents debugging</t>
  </si>
  <si>
    <t>type argument bug compiler type wildcard annotations supported myclass jsr immutable specification annotation ecj comparable appears simpler object</t>
  </si>
  <si>
    <t>option enum bug insert annotations constants formatter add enum xml val val elements enums xmlenumvalue wrap element formatting output code someenum set wrapping enabled</t>
  </si>
  <si>
    <t>NullPointerException duplicateMethodInType codeComplete init ProblemReporter CompletionEngine ReferenceBinding internalComputeCompletionProposals findMethods CompilationUnit Pointer NullPointerException Bug   ?       NPE after code assist</t>
  </si>
  <si>
    <t>test failures bug jre address issue test model jdt compiler cdt grt model nullannotationmodeltests annotation tests comment errors core tests errors incrementaltests incremental moved build modified</t>
  </si>
  <si>
    <t>InferenceContext18 inferInvocationType addConstraintsToC OneExpr varArgTypes addConstraintsToC Scope findMethod0 findDefaultAbstractMethod add C Constraints ClassCastException Bug   ?      compiler  TypeVariableBinding cannot be cast to ArrayBinding</t>
  </si>
  <si>
    <t>bug proposal test sense request status proposal don nice</t>
  </si>
  <si>
    <t>enum completion code bug work constants tostring myenum code enum string</t>
  </si>
  <si>
    <t>exception method lambda ast classcastexception compiler bug generation separate calling deprecated terminates class cast bootloader boot oracle buildid loader jdt corporation java error files version constants classes bug gtk creation</t>
  </si>
  <si>
    <t>Bug Test errors running JDT Core tests Windows tests randomly exceptions tear running Windows caused Windows issue lock file freed subsequent calls delete file fails Pattern retry times Bug Test errors running JDT Core tests Windows test compiler file dir tests log source gen</t>
  </si>
  <si>
    <t>copySE8AnnotationsToType SourceTypeBinding faultInTypesForFieldsAndMethods CompilationUnitProblemFinder CompilationUnitResolver CompilationUnitScope resolveTypesFor buildStructure faultInTypes resolve ASTNode NullPointerException Bug   ?       NPE in CompilationUnitProblemFinder and ASTNode</t>
  </si>
  <si>
    <t>test bug failures methods addunimplementedmethodstest junit unimplemented test add testresults downloads tests override runtime org download methods action html eclipse jdt http win drops reproducible running workspace reproduced locally performing</t>
  </si>
  <si>
    <t>Bug organize imports Add add compliance Build project compiler compliance set reference code Status STATUS Status imported cursor STATUS Ctrl Shift intention Status field Status STATUS illegal based compiler compliance source code compile error insert compliance Ideally understand lead inconsistent behaviour depending compliance setting alternatively Bug organize imports Add add compliance test imports action type proposals editor required add</t>
  </si>
  <si>
    <t>Bug Java project wizard nesting workspace Build workspace rcjsuen eclipse SDK win folder Windows Explorer rcjsuen eclipse SDK win test File General Project Uncheck location rcjsuen eclipse SDK win test project Click Finish Check Windows Explorer folder created correctly project file generated File Java Project Uncheck location rcjsuen eclipse SDK win test project Click Finish Check Windows Explorer project ends created rcjsuen eclipse SDK win rcjsuen eclipse SDK win test folder Bug Java project wizard nesting workspace project set container existing wizard create selection test</t>
  </si>
  <si>
    <t>test bug acceptance renametypeperfacceptancetests cold type rename perf testcold tests fails bug org failure comment jdt reply eclipse williams david tests refactoring failing</t>
  </si>
  <si>
    <t>change processor introduce object parameter introduceparameterobjectprocessor test bug failure latest reverted tests inline bug reverted testinlinerename introduceparameterobjecttests rename caused fixing fail</t>
  </si>
  <si>
    <t>Bug Ctrl outline work file editor read summary tells Works file read design Bug Ctrl outline work file editor read selection element java set action post changed level</t>
  </si>
  <si>
    <t>quick code bug detection leaves dead curly braces condition block click remove dead valid works removes test simple</t>
  </si>
  <si>
    <t>CompilationUnitEditor RememberedSelection TextFileDocumentProvider FileBufferListener AbstractTextEditor ElementStateListener getSignedSelection JavaEditor Editor CompilationUnitEditor handleFileContentChanged fireBufferContentAboutToBeReplaced TextFileBufferManager AbstractTextEditor 3 NullPointerException Bug   ? NPE in org eclipse jdt internal ui javaeditor JavaEditor getSignedSelection</t>
  </si>
  <si>
    <t>bug imports execution unused prevent error java code test errors compilationunitscope scope importreference referencecontext system soluation reference problemreporter reporter println context context string unusedimport generatecode ecj lang thread exception util</t>
  </si>
  <si>
    <t>location misc bug monitor dialogs remembering correct open bug request gotolinedialog feature text reporting dialog dialog dialogs problem solution original mentioned apply discussed</t>
  </si>
  <si>
    <t>Bug preferences code formatter edit dialog preference code formatter edit dialog preference Code Formatter Preferences Bug preferences code formatter edit dialog preference create profile preference test update button map add</t>
  </si>
  <si>
    <t>Bug performance performance tests measure Scenario Status Table JDT component performance tests appears tests standard error strong impact tests reliability verification hard accurate global result regression noticed component fingerprints good large number tests fingerprints red yellow IMO users negative feeling global performance component real performance issue Bug performance performance tests measure measure performance text replace test editor wise refactoring</t>
  </si>
  <si>
    <t>equals object scope hashcode bug invalid generated generating obj string hashcode code identifier build yields signature java lang called reproducible hash test</t>
  </si>
  <si>
    <t>Bug build path project existing sources workspace folder subfolders subfolders thera subfolders source folders main folder git git src git src git src git src folder git workspace project create project folder git Eclipse find src folders automatically open Project wizard select Java Project choose Create project existing source browse folder git type Project error click desabled message create project content workspace problem sources workspace Eclipse create project file report bug strange Eclipse steps everithing work correctly move folder git eclipse workspace create projet existing source Eclipse automatically source folders Eclipse create project file classpath file git folder create project test workspace source folders close eclipse move files subfolders folder git folder test eclipse workspace open eclipse project source folders Bug build path project existing sources workspace path project set existing element add classpath java</t>
  </si>
  <si>
    <t>JavaElement NewTestCaseCreationWizardPage getElementInfo newNotPresentException createTaskMarkers WorkspaceModifyDelegatingOperation getChildrenOfType SourceType NewTypeWizardPage 1 getChildren WorkspaceModifyOperation 1 Bug   ? Creating a JUnit TestCase gives an error</t>
  </si>
  <si>
    <t>quick assist equals bug invert selecting selecting</t>
  </si>
  <si>
    <t>Bug quick Add missing Override suggestions JDK press control elem missing override warning Add missing Override list bunch time useless suggestions renaming creating methods Adding Override wanted time Bug quick Add missing Override suggestions annotation create set problem problems save editor model</t>
  </si>
  <si>
    <t>Bug Delete key Quick Outline text box deletes text editor place cursor editor front text invoke Quick Outline press Delete Quick Outline text box Text editor deleted Bug Delete key Quick Outline text box deletes text editor create preference set outline selection text key action</t>
  </si>
  <si>
    <t>code type bug conditional quick dead special compute forget eclipse println system identifier integer branches snippet conversion object steps dead wrong correct conditonal jls unboxing detects assume generate appears build</t>
  </si>
  <si>
    <t>content assist suggestion bug code closing overriding invalid brace generates clone clone option method exception test object select clonenotsupportedexception stub space auto supported todo invoke generated override</t>
  </si>
  <si>
    <t>bug element strings label windows identifier gecko build foo agent mozilla firefox method user reproducible move</t>
  </si>
  <si>
    <t>method breakpoint entry jdidebug jdidebugmodel createmethodentrybreakpoint bug model deadlock create arised calling event object iresource thread dispatch platform method breakpoint workbench component string deadlock manager debugevent thread events iresourcechangeevent wsajava</t>
  </si>
  <si>
    <t>Bug refactoring preview bigger bigger Component report bug outsider difficult determine Component strange behaviour bug Calling refactoring Rename Window bit bigger time IBM RAD feature extra stuff IBM Cheers Thomas Bug refactoring preview bigger bigger set change tree input preview create group parameter</t>
  </si>
  <si>
    <t>TypeHierarchyContentProvider hasMemberFilterChildren isCompatibleMethod hasTypeChildren hasCompatibleMethod Children isInTree Method Compatible hasChildren isExpandable NullPointerException Bug   ?  type hierarchy  NPE from type hierarchy view when refactoring a method</t>
  </si>
  <si>
    <t>java model bug nodes synchronize view missing project src synchronization model content structure jdt javasynchronizationcontentprovider file source eclipse problem repository cvs business provider somebusiness txt folder team don changed appears</t>
  </si>
  <si>
    <t>BuildPathSupport JUnitPluginDescription getSourceBundleLocation JUnitHomeInitializer getSourceLocation ClasspathVariablesPreferencePage VariableBlock JavaCore NativeConstructorAccessorImpl getClasspathVariable initializeSource Source NullPointerException Bug   ?  JUnit  Having a plus sign in Eclipse s path causes NPE in the Classpath Variables preferences page</t>
  </si>
  <si>
    <t>createFromExisting CPListElement BuildPathDialogAccess ClassFileEditor 2 configureSourceAttachment SourceAttachmentBlock SourceAttachmentDialog widgetSelected sendEvent TypedListener handleEvent NullPointerException Bug   ?  build path  NPE attaching source JAR</t>
  </si>
  <si>
    <t>getContents DocumentAdapter CompilationUnit 1 getCharacters CompilationUnit dietParse internalBeginToCompile parse Parser Compilation Unit NullPointerException Bug   ?  implementation  NPE in DocumentAdapter</t>
  </si>
  <si>
    <t>event change adapter property fire preferences preferencesadapter firepropertychangeevent bug misc deadlock object java workbench classpath string model iprogress operation manager project packageexplorerproblemtreeviewer monitor ijavaproject ipath packageexplorerpart eclipse tree view iprogressmonitor</t>
  </si>
  <si>
    <t>properties bug message refactoring key comments nls tooling removes format patch patchmessages input error singlefileerror inputpatchpage java refactor dialog alt dialog checkout messages field lines removal file select patch preview</t>
  </si>
  <si>
    <t>test bug failures bug suites variables localcorrectionsquickfixtest quick analyzer unresolvedvariablesquickfixtest local scope scopeanalyzertest failures unresolved corrections exist</t>
  </si>
  <si>
    <t>Bug JUnit Importing URL trim whitespace skip delimiters HEAD Importing URL trim whitespace skip delimiters Bug JUnit Importing URL trim whitespace skip delimiters indent key string java rule print trailing whitespace</t>
  </si>
  <si>
    <t>bug rename renametype refactoring type detected download tests failures testresults test eclipse test org eclipse php downloads patch attach copy primary visible http executed drops working manually</t>
  </si>
  <si>
    <t>alltests tests testsuite bug uncheck junit recreate all suite choice option clr build stackoverflowerror trident wizard reason windows behaviour preferences wizard warning identifier net agent checks user running remember add</t>
  </si>
  <si>
    <t>adornment method bug content assist render def proposal abs test</t>
  </si>
  <si>
    <t>link method code doc javadoc java templates bug arguments generated correctly methods org ctrl eclipse classes bugs epp eclipse kdrvz configuration product details effects parser behavior jdt nfqpfnofwkdrvz fnofw xoc</t>
  </si>
  <si>
    <t>classes refactor bug doesn refactoring move handle correctly xmlvalidator xmleditor objfac statements referencing actions locatorinfo locator error callback errorcallback imports imports info named organize moving left originally</t>
  </si>
  <si>
    <t>wizard bug testsuite junit testsuites created suite suite test reflection testsuite method getname clr build agent trident windows feature testsuite junit label alltests getpackage user identifier net generated creating moved</t>
  </si>
  <si>
    <t>collections map type arguments emptymap bug quick empty explicit replace string attachment test cases details java util foo bar list empty integer list map list map head set created set</t>
  </si>
  <si>
    <t>string editor job java nls bug javaeditor nlsed override installation indicator</t>
  </si>
  <si>
    <t>isOnBuildPath ActionUtil sendEvent JavaUIHelp JavaUIHelpListener runDeferredEvents TypedListener readAndDispatch handleEvent EventTable Event helpRequested NullPointerException Bug   ? NPE in context help in Java Editor when CU not on build path</t>
  </si>
  <si>
    <t>PropertiesFileQuickAssistTest assertEqualLines checkContentOfCu testRemoveProperty3 TestSetup 1 Test TestDecorator basicRun TestSetup Equal Lines Bug   ? PropertiesFileQuickAssistTest testRemoveProperty  and testRemoveProperty  failed</t>
  </si>
  <si>
    <t>path creation variablecreationdialog bug variable dialog layout misleading build text folder path code platform bug entry classpath build match java variables buttons field problem button preferences spot window odd click</t>
  </si>
  <si>
    <t>dialog refresh jar nullpointerexception pointer bug filter selection exception problem blank entering null text build textbox button java press jars top focus box bar selection project identifier space properties jars</t>
  </si>
  <si>
    <t>lambda itype api element islambda model returns getelementname api problems bug name get sense types type lambda itypes parent anonymous elements sourcetype isanonymous implementation apis core jdt length javadoc children</t>
  </si>
  <si>
    <t>Bug reorg Copy action add copy prefix add issue contradicts issue issue advantage prefix wanted create copy backup copy file annoying remove prefix people sense prefix configurable Bug reorg Copy action add copy prefix copy action selection drop clipboard java type selected</t>
  </si>
  <si>
    <t>AbstractTextEditor ActivationListener windowActivated fireWindowActivated WorkbenchWindow 28 shellActivated SafeRunner TypedListener Workbench 12 Activated run Workbench NullPointerException Bug   ?  compare  NPE while opening compare editor</t>
  </si>
  <si>
    <t>code tool methods manipulation forwarding bug fields generation delegates list fdelegate booklist delegate abstractlist method book calls nice needed generate</t>
  </si>
  <si>
    <t>destination type bug anonymous quick convert exists fails assist silently system refactor multi multianonymous convert ctrl menu println build quickfix anonymous refactoring change invocation runnable project reproduce observe nested performed</t>
  </si>
  <si>
    <t>ClassCastException JavaSearchScopeFactory addJavaElements performAction init createJavaSearchScope ExtendedDialogWindow buttonPressed Exception widgetSelected Dialog 1 ClassCastException Bug   ? ClassCastException in Java Search with package working set</t>
  </si>
  <si>
    <t>Bug hovering Code polishing Javadoc hovering feature minor miscellaneous code hovering feature Bug hovering Code polishing Javadoc hovering feature type link handle text method drop javadoc element</t>
  </si>
  <si>
    <t>Bug JUnit Test wizard Browse Broken Explorer active selection File JUnit Test enter test clicking Browse Bug JUnit Test wizard Browse test create destination path method set unit handle</t>
  </si>
  <si>
    <t>Bug navigation Type search quick outline prefer enclosing type method starting prefix method enclosing type matching popup outline precedence enclosing type selects match based trees sorting caret method higher precedence tree completely expanded Type nested types types method called translate nested types expanded Bug navigation Type search quick outline prefer enclosing type type outline test java text set tree sort</t>
  </si>
  <si>
    <t>string types enum issues bug convert quick boxed assist arg bug npe println system foo code logic treat check care comment branch issues equals main variant potential relevant assists conversion</t>
  </si>
  <si>
    <t>extract code method bug type exception missing errors ends foo illegalargumentexception works illegal argument foo bar exception exceptions statements throwing compile extracting swapping</t>
  </si>
  <si>
    <t>bug bug workaround code remove folding editor toggle java togglefoldingrunner runner javaeditor fixed</t>
  </si>
  <si>
    <t>OptionalMessageDialog buttonPressed sendEvent widgetSelected Dialog 2 TypedListener runDeferredEvents readAndDispatch handleEvent EventTable Event ArrayIndexOutOfBoundsException Bug   ?  implementation  IOOBE in OptionalMessageDialog buttonPressed</t>
  </si>
  <si>
    <t>Bug 477324 ?  quick fix  NullPointerException in ModifierCorrectionSubProcessor addAbstractMethodProposals JavaCorrectionProcessor SafeCorrectionProcessorAccess JavaCorrectionProcessor SafeCorrectionCollector Processor ModifierCorrectionSubProcessor QuickFixProcessor Correction JavaCorrectionProcessor SafeRunner process NullPointerException Bug   ?  quick fix  NullPointerException in ModifierCorrectionSubProcessor addAbstractMethodProposals  ModifierCorrectionSubProcessor java</t>
  </si>
  <si>
    <t>file text folder report reorg bug exception deletes move java eclipse org project message configuration behavior result drag folders source details work don explorer eclipse fbls flflmjjcvz epp flflmj jdt</t>
  </si>
  <si>
    <t>Bug 226444 ? Failing test  TypeHierarchyTest testHierarchyWithWorkingCopy1 TypeHierarchyTest Test TestSetup 1 TestDecorator Hierarchy basicRun TestSetup test Type Bug   ? Failing test  TypeHierarchyTest testHierarchyWithWorkingCopy  TypeHierarchyTest java</t>
  </si>
  <si>
    <t>Bug ccp Don select extension file paste Follow bug scenarios Eclipse asks file behave Rename dialog copy paste file Explorer dialog pre select file extension Bug ccp Don select extension file paste test paste file type clipboard java source paster</t>
  </si>
  <si>
    <t>LambdaExpressionsFix CreateAnonymousClassCreationOperation StubUtility2 createImplementationStub CompilationUnitRewriteOperationsFix createParameters createTextChange create rewriteAST createChange FixCorrectionProposal Stub ArrayIndexOutOfBoundsException Bug   ?      quick assist  AIOOB exception in Convert to anonymous class creation</t>
  </si>
  <si>
    <t>Bug tests tycho surefire plugin bug initially created clone Bug order entry barrier contribution execution unit tests helpful tests tycho surefire plugin simple mvn clean verify Bug tests tycho surefire plugin test tests guess constant create file select wise</t>
  </si>
  <si>
    <t>junit test bug windows identifier gecko build testcase creation newtestcasecreationwizard regarsd lars mozilla firefox user agent wizard reproducible change</t>
  </si>
  <si>
    <t>computer templateproposalcomputer template computer session bug proposal editor problem jdt proposal don content ended assist closing sessionended create error eclipse service dialog log editors bugs sdk attachment sun swt screenshot</t>
  </si>
  <si>
    <t>Bug preferences Improve scroll bars Errors Warnings broken box Errors Warnings preference horizontal scroll bars matter sections expanded initially filtering vertical scroll bar appears disappears noisy vertical scroll bar time horizontal bar appearing dynamically Bug preferences Improve scroll bars Errors Warnings set test create action jar manifest file view</t>
  </si>
  <si>
    <t>ModalContext RefactoringWizardDialog2 run performFinish internalPerformFinish UserInputWizardPage RefactoringWizard widgetSelected Dialog 2 buttonPressed TypedListener NullPointerException InvocationTargetException Bug   ?  change method signature  NPE while renaming a method</t>
  </si>
  <si>
    <t>bug apis ilocalvariable variable ilocal adopt bug attachment details follow created</t>
  </si>
  <si>
    <t>type warning argument object option bug bug collection methods ignore map error warning arguments accept expected prepared proposals current configurable</t>
  </si>
  <si>
    <t>arguments bug infer type quick list array instance arraylist foo util ctrl creations string caret java head</t>
  </si>
  <si>
    <t>javadoc strip bug javadoc rendered hovering text icu view works people space result ibm measles collator hover fine</t>
  </si>
  <si>
    <t>method bug code overloaded assist fails build attachment steps string test details testcase favourites mystaticclass autocompletion ensure created choose attached created reproduce</t>
  </si>
  <si>
    <t>Bug search view click type open search search view happen click lot expand trees click method element open editor expect doouble clicking type opens editor irritated doesn propably views explorer hierarchy outline good reason offering cut Bug search view click type open search action type project editor view dialog path java</t>
  </si>
  <si>
    <t>bug undos java editor dialogs clean repeated locked refactoring ctrl attachment details user save spaces test action org validatematchrule match eclipse searchpattern press check workbench rule stacktrace format pattern lines</t>
  </si>
  <si>
    <t>junit bug update upstream junit junit version jdt release releasenotes master blob team https doc notes release notes github good latest update released</t>
  </si>
  <si>
    <t>FileSystemResourceManager File UnixFileSystem LocalFile createDirectory mkdir internalCreate Folder AbstractImageBuilder 1 AbstractImageBuilder create Bug   ? Rerunning a test from JUnit results view is launching the test on UI thread</t>
  </si>
  <si>
    <t>MinMaxAddon MinMaxAddon 3 handleEvent UIEventHandler 1 Addon Max Min restore 3 handle Event NullPointerException Bug   ?  JUnit  DBCS     JUnit can not import URL with CJK Extension B from clipboard</t>
  </si>
  <si>
    <t>bug typing smart problem quotes println system filter correct enter write</t>
  </si>
  <si>
    <t>ModalContext WizardDialog run CleanUpRefactoringWizard CleanUpConfigurationPage computeUserInputSuccessorPage UserInputWizardPage RefactoringWizard createChange buttonPressed computeSuccessorPage getNextPage InvocationTargetException IllegalArgumentException Bug   ? Sort Members causes IAE  Comparison method violates its general contract</t>
  </si>
  <si>
    <t>ModalContext WizardDialog run CleanUpRefactoringWizard CleanUpConfigurationPage computeUserInputSuccessorPage UserInputWizardPage RefactoringWizard createChange buttonPressed computeSuccessorPage getNextPage NullPointerException InvocationTargetException Bug   ?  Clean Up  NullPointerException running Change non static accesses to static members using declaring type clean up</t>
  </si>
  <si>
    <t>iresource setderived set derived monitor iprogress bug iprogressmonitor operation delta workspace deprecated generates bug</t>
  </si>
  <si>
    <t>bug importorganizetest test update bug fup organize import patch bugs attachment cgi https tests eclipse backported update fail org</t>
  </si>
  <si>
    <t>throwIllegalStateException CharsetDecoder StreamDecoder CharsetSD InputStreamReader implRead StreamDecoder BufferedReader AbstractSpellDictionary read Decoder isCorrect IllegalStateException Bug   ?  implementation  IllegalStateException when reading spelling dictionary</t>
  </si>
  <si>
    <t>tests all surroundwithtests test refactoring surround allallrefactoringtests failures bug string with iprogress buffer unit astnode analyzer iprogressmonitor element astrewrite rewrite compilationunit operation compilation map monitor java context test source testruntimeexception</t>
  </si>
  <si>
    <t>type annotations bug typeparameter parameter modifiers change handle core jdt</t>
  </si>
  <si>
    <t>Bug Source hover affordance text black Source hover affordance text black gray Bug Source hover affordance text black hover control annotation text source binding scanner input</t>
  </si>
  <si>
    <t>Bug Wrong capitalized filters message search message Filters matched Filters Matched Bug Wrong capitalized filters message search filter type match set filters search test create</t>
  </si>
  <si>
    <t>ModalContext RefactoringWizardDialog2 performFinish run internalPerformFinish UserInputWizardPage ExtractInterfaceWizard ExtractInterfaceInputPage RefactoringWizard widgetSelected buttonPressed Dialog 2 AssertionFailedException InvocationTargetException Bug   ?  extract interface  Error with array initializer that uses auto unboxing</t>
  </si>
  <si>
    <t>Bug quick Quick improved mixed projects Created attachment details attached projects attached projects error OSGIConsole java incorrect type client compliance api compliance quick suggested change type Exercising quick error current project compliance quick offer suggestions relevant project suggestion changed change type change compliance removed altogether Bug quick Quick improved mixed projects image test quick editor meter menu action nvocation</t>
  </si>
  <si>
    <t>string bug extract literal merge escaping escape unicode jls string bug stringliteral dom set escapechar util core stringbuffer org characters jdt disassembler buffer implementation trouble sequence numbers sense user tools</t>
  </si>
  <si>
    <t>object bug quick primitive wrong proposes obj project integer add correct proposed autounboxed</t>
  </si>
  <si>
    <t>MethodRequestor ContextInjectionFactory executeCommandInContext InjectorImpl invoke LegacyHandlerService HandlerServiceImpl execute executeHandler openDeleteWizard DeleteResourceAction InjectionException NullPointerException Bug   ?  ltk  NPE when deleting plugin from workspace</t>
  </si>
  <si>
    <t>Bug type wizards Main Method Stub Check Box Wizard Stays Checked Time Loads version Eclipse Java IDE checked box main String args generate main method time created wizard box checked version noticing check box stays checked annoying time creating don main special unchecked previous box nice behaviour returned original box starts unchecked Bug type wizards Main Method Stub Check Box Wizard Stays Checked Time Loads create method set suite parameter input update changed</t>
  </si>
  <si>
    <t>eclipse javac bug warnings suppress suppresswarnings effects unchecked broader issue javac ide parameterized windows snippet difference warning identifier gecko foo build net doesn clr agent workaround assignment mozilla type firefox</t>
  </si>
  <si>
    <t>test dialog support bug selection junit testselectiondialog camel add dialog type doesn powerful open add</t>
  </si>
  <si>
    <t>ModalContext RefactoringWizardDialog2 run performFinish internalPerformFinish UserInputWizardPage RefactoringWizard widgetSelected Dialog 2 buttonPressed TypedListener IllegalArgumentException InvocationTargetException Bug   ?  move member type  IllegalArgumentException on Refactor  Move Type to new File</t>
  </si>
  <si>
    <t>Bug Jobs longer responsive pressing ctrl Build tagging JDT Core projects versions background modify map file parallel pressed ctrl save edited map file busy cursor appeared couldn longer change tagged time explanation save action locked tagging completed Bug Jobs longer responsive pressing ctrl element java resource viewer post refresh hold update</t>
  </si>
  <si>
    <t>JavaModelUtil LazyJavaTypeCompletionProposal CompletionProposalPopup insertSelectedProposalWithMask isPackageInfo ContentAssistant InternalListener LazyJavaCompletionProposal computeReplacementString Proposal Java verifyKey NullPointerException Bug   ?  content assist  Missing null check</t>
  </si>
  <si>
    <t>getMappingKeyFor FileSpec ContentTypeCatalog internalFindContentTypesFor StorageLabelProvider Content EditorRegistry guessAtContentType ContentTypeMatcher getImageForJarEntry findContentTypesFor NullPointerException Bug   ? NPE in FileSpec</t>
  </si>
  <si>
    <t>FindReferencesInProjectAction Action run handleWidgetSelection ActionContributionItem getScope FindReferencesAction FindAction SelectionDispatchAction runWithEvent Find NullPointerException Bug   ? NPE while doing a search project references of a package  search</t>
  </si>
  <si>
    <t>CompilationUnitEditor AdaptedSourceViewer ContentAssistAction 1 doOperation executeWithChecks LegacyHandlerWrapper BusyIndicator execute ParameterizedCommand Action run ContentAssistAction NullPointerException Bug   ? NPE when using content assist in compare</t>
  </si>
  <si>
    <t>Bug perfs Comments applied JDT Text performance tests obsolete Degradation comments dvpt performance bugs bug bug performance tests restart shortly obsolete comments removed Bug perfs Comments applied JDT Text performance tests obsolete measure test insert set replace text create wise</t>
  </si>
  <si>
    <t>bindings type source equal isequalto bug file iclass astparser iclassfile binary creates integer ast source kinds isfromsource attachment hand itype java unit isequalsto binding compilation answers returns binding lang resolve</t>
  </si>
  <si>
    <t>Bug perfs Comments applied JDT performance tests obsolete Degradation comments dvpt performance bugs bug performance tests restart shortly obsolete comments removed Bug perfs Comments applied JDT performance tests obsolete test measure create guess insert methods constant replace</t>
  </si>
  <si>
    <t>Bug Clean Refactoring report file caused exception Eclipse code formatter crashes exception handling character encoding Performed code formatting project level Java files Expected code formatted template Actual formatter threw exception characters mapped character encoding change encoding remove characters supported character encoding problems root exception exception details doesn file exception occurred dig files Configuration Details Product Eclipse org eclipse epp jee product Installed Features org eclipse jdt Bug Clean Refactoring report file caused exception Eclipse code formatter crashes exception handling character encoding test clean file code profile create buffer profiles</t>
  </si>
  <si>
    <t>indentation bug typing loop broken enhanced list arrow alt ctrl arrowdown number head comment bug indentation util getnums code formatter copying copy system patch nums auto java nums println lines</t>
  </si>
  <si>
    <t>bug change modifiers quick prominent assist obj override hascode warning number hashcode ruler overrides object getclass classa vertical enable generate equals click expected</t>
  </si>
  <si>
    <t>Bug spell checking preferences Spell checking works report problems type enabled disabled Java editor preference report problems type enabling spell checking java editor doesn spell checking problems preference enabled spell checking enable preference Bug spell checking preferences Spell checking works report problems type enabled spell info check token problem proposal dictionary single</t>
  </si>
  <si>
    <t>type declaration code bug quick local generated masked full required eclipse field types context android error api test classes mask scenario view onclicklistener dialog identifier dialoginterface listener indigo release java</t>
  </si>
  <si>
    <t>run BatchOperation executeOperation RefactoringExecutionHelper JavaModelOperation WorkbenchRunnableAdapter Operation FixCorrectionProposal 1 CorrectionMarkerResolutionGenerator CorrectionMarkerResolution JavaCore FixCorrectionProposal CoreException Bug   ?  quick fix  The fix change parameter type to  Nonnull generated a null change</t>
  </si>
  <si>
    <t>editors performance editors bug open longer problem scanner table editor isn number java rule icharacterscanner javacodescanner java guess times text bit delta methodnamerule time tracker string workbench measurements method eclipse</t>
  </si>
  <si>
    <t>local convert bug field convert duplicate creates local report code refactoring field variable yilong convertlocaltofieldbug duplicate steps bug object reproduce invoke helping variable compiled</t>
  </si>
  <si>
    <t>Bug typing Smart replace selection enter select press Bug typing Smart replace selection test add brace text change event key selection</t>
  </si>
  <si>
    <t>Bug quick Quick fail update method comment quick method signature comment method fails update Bug quick Quick fail update method comment test action proposal unit rename editor quick menu</t>
  </si>
  <si>
    <t>Bug Browser Perspective project doesn project view Test pass open eclipse browser perspective open context menu project view select Project create JUnit project observe project doesn project view Bug Browser Perspective project doesn project view selection java type create set editor action input</t>
  </si>
  <si>
    <t>Bug common navigator Java model hiding parent folders sync view Build simple Java project workspace eclipse platform text plan html incoming change plan html synch view Models selected eclipse plan html platform text parent folder filtered Java Workspace model disabled problem Bug common navigator Java model hiding parent folders sync view action label java resource drop elements create add</t>
  </si>
  <si>
    <t>bug inline types fields problem finger list driver newby steps override java source string util license type number integer artifactpage aslist artifact scrape code occurence arrays identifier select constant build</t>
  </si>
  <si>
    <t>Bug misc Editor create working copy deleted resource Build Reproduce Create Close editor reveal explorer Start rename refactoring explorer context menu edit location alt left observe editor opened file exist observe explorer resource exist open file error editor existant file open explorer start rename refactoring rename observe error observe editor existant file dirty observe exists touched observe references files change leading compile errors Bug misc Editor create working copy deleted resource set create editor element annotation file java working</t>
  </si>
  <si>
    <t>completion field proposal bug memory implementation java abstractjavacompletionproposal leak synthetic anonymous abstract instance subclass garbage yourkit completionproposal getinformationcontrolcreator creator control completion proposals object instances kit collected prevents shared code solution</t>
  </si>
  <si>
    <t>Bug String Substitution Support org eclipse core variables work API avoid resources push support plug Ant support recursive string substitution support simple variables support context dynamic variables Bug String Substitution Support org eclipse core variables type accessor create check key substitution file add</t>
  </si>
  <si>
    <t>getVariableNameSuggestions StubUtility RefactoringWizardOpenOperation 1 Refactoring addUserInputPages guessTempNames createRefactoringWizardDialog Wizard ExtractTempRefactoring ExtractTempWizard RefactoringWizardDialog2 ArrayIndexOutOfBoundsException Bug   ?  extract local  Extract Local gives ArrayIndexOutOfBoundsException</t>
  </si>
  <si>
    <t>Bug working sets Assign Working Set pre fill selected elements select projects Explorer context menu Assign Working Set Java expected selected projects Working set content list list empty Workaround create working set selecting check working set Working Set Assignments dialog Bug working sets Assign Working Set pre fill selected elements working set create selection action element project scope</t>
  </si>
  <si>
    <t>comment npe javadoc implementation bug editing bar change foo method lines eclipse compiler javadocview tag test error description sample field modifier profile formatter html javadoc point tags view cursor ccured</t>
  </si>
  <si>
    <t>template bug block templates bug space work foo ctrl introduced</t>
  </si>
  <si>
    <t>Bug Keybinding focus javadoc editor Java persepective editor focus hover javadoc popup Press focus focus view annd hover element javadoc Press focus javadoc focus eclipse OSX Bug Keybinding focus javadoc editor action selection set create input text element focus</t>
  </si>
  <si>
    <t>Bug call hierarchy Improve Remove view action Created attachment details screenshot attached screenshot context menus Call Hierarchy view Search View Remove view icon search view placement action inconsistent Search view Search view action Copy actions Call Hierarchy view fine fixed Search view placement consistent Bug call hierarchy Improve Remove view action action view call history set selection hierarchy add</t>
  </si>
  <si>
    <t>editor marks bug actions unsaved add source map ctrl shift file java map util doesn toolbar build item menu press statement asterisk string addimport java cursor button text save reproduce</t>
  </si>
  <si>
    <t>startup java editor store changed javaeditor preference bug implementation handlepreferencestorechanged npe handle trace eclipse stack eclipse file attachment buildid problem perspective error level message debug details bug team workspaces workspace</t>
  </si>
  <si>
    <t>quick undefinedname iproblem undefined bug missing name util list java func undefinedtype string grammar arrays report arraylist system array tostring function type args println function undefined discriminate don main aslist</t>
  </si>
  <si>
    <t>option bug preference compiler bug add compliance org jdt implementation method core jdt javacore eclipse annotation java compiler override core greater disabled exposed don missing visually equals</t>
  </si>
  <si>
    <t>Bug Provide severity level severity level users start feature bug details Bug Provide severity level test create type tests validate input helper extract</t>
  </si>
  <si>
    <t>Bug quick assist extract method Calling extract method selection select code character extract method error dialog indication Selection ends comment foo comment Bug quick assist extract method Calling extract method selection test method type proposal action lambda proposals selection</t>
  </si>
  <si>
    <t>Bug Remove unused NLS Bug Remove unused NLS unused remove variable declaration set statement code operation</t>
  </si>
  <si>
    <t>Bug Deleting member Members view working Build detected cases deleting memeber method Members view doesn removed list Bug Deleting member Members view working viewer input hierarchy element set update java type</t>
  </si>
  <si>
    <t>bug overwrite mode content proposals assist rendered filtering endswth caret wth type word space java completion content string ctrl editor assist yellow good overwrites ends drawn enable set</t>
  </si>
  <si>
    <t>isNotNull Assert CompilationUnitEditor getAdapter StructuredSelection ShowInMenu JavaEditor getShowInSource getContext fillMenu init AssertionFailedException Bug   ? AFE when switching between editor not on the build path</t>
  </si>
  <si>
    <t>Bug search search view expand collapse actions convenient work tree expand collapse action toolbar Bug search search view expand collapse actions set action view call search hierarchy history input</t>
  </si>
  <si>
    <t>typing bug insertion wrong declaration shift string press declarations variable enter</t>
  </si>
  <si>
    <t>jre type type text bug libraries dialog open open identical debug java jdk jar object test lang java preferences result instance jres files fact time eclipse program lib copy jre</t>
  </si>
  <si>
    <t>invert enum bug comparisons equals quick assist enum proposal assist collection astnode iinvocation iinvocationcontext quickassistprocessor isenum binding access icommand processor foo jdt text icommandaccess argument correction quick isinterface isclass context</t>
  </si>
  <si>
    <t>quick type fixes bug visible wrong field container field error tests bar build visibility foo compiler test string java getbar wrog container hoover change access main doesn doens useless proposed</t>
  </si>
  <si>
    <t>comment bug conditional replace removes flag string format block system args quick apply removed mentioned pre main erased</t>
  </si>
  <si>
    <t>bug move org jdt environment execution executionenvironment plug junit eclipse text ins tests refactoring</t>
  </si>
  <si>
    <t>TemplateVariable JavaContextType Array MultiVariable setValues AbstractInformationControlManager getAdditionalProposalInfo TemplateProposal AdditionalInfoController JavaContext AdditionalInfoController 1 ContextType ArrayIndexOutOfBoundsException Bug   ? ArrayIndexOutOfBoundsException after code assist</t>
  </si>
  <si>
    <t>reconciled CompilationUnitEditor initialReconcile JavaCompositeReconcilingStrategy initialProcess JavaReconcilingStrategy ASTProvider CompositeReconcilingStrategy MonoReconciler AbstractReconciler BackgroundThread JavaReconciler NullPointerException Bug   ? NPE in ASTProvider reconciled</t>
  </si>
  <si>
    <t>context leaks completion popup completionengines contextinformationpopup engines bug information machine yourkit memory snapshot</t>
  </si>
  <si>
    <t>isTrue ASTFragmentFactory FragmentForFullSubtreeFactory Assert ASTFragmentFactory FragmentFactory HierarchicalASTVisitor setFragment acceptChild visit Fragment SimpleName LambdaExpression AssertionFailedException InvocationTargetException Bug   ?      inline  Invalid inline constant and inline temp refactorings using lambda expressions</t>
  </si>
  <si>
    <t>Bug Problem hover Link text cut OSes fonts Created attachment details Combined hover values missing ctrl hover Arch Linux KDE problem appeared hover problem isn imported combined hover appears values press ctrl appears fine create change attach pictures Bug Problem hover Link text cut OSes fonts annotation set hover control info problem proposal input</t>
  </si>
  <si>
    <t>structuredcontentprovider structured content bug provider search</t>
  </si>
  <si>
    <t>properties bug quickdiff quick diff editor file doesn hovers</t>
  </si>
  <si>
    <t>isNotNull Assert createJavaProjectSearchScope JavaSearchScopeFactory internalCreateProjectScope performAction ExtendedDialogWindow StructuredSelection buttonPressed NLSSearchPage performNewSearch AssertionFailedException Bug   ? Assertion failed when using NLS search  nls   search</t>
  </si>
  <si>
    <t>tests string bug quick assist pick selected downloads code reports assist advancedquickassistprocessor processor advanced quick correction text jdt html report org java testresults coverage eclipse tool download internal http drops</t>
  </si>
  <si>
    <t>Bug misc adopt schema identifier PDE Bug misc adopt schema identifier PDE test proposal create loaded tree exception computer java</t>
  </si>
  <si>
    <t>Bug typo modfier code Bug typo modfier code test signature buffer constant guess java path orkbench</t>
  </si>
  <si>
    <t>Bug preferences Improve grouping Potential programming problems Errors Warnings Improve grouping options Errors Warnings Potential programming problems big logical order split options affect members method signatures serial expressions statements blocks order scope Bug preferences Improve grouping Potential programming problems Errors Warnings create tab add dialog annotation preference label set</t>
  </si>
  <si>
    <t>bug quickfix exceptions quick add classnotfoundexception forname shouldn java exception runnable offered</t>
  </si>
  <si>
    <t>variable hover bug rich hovering system string fvalue debug breakpoint println args set main hovering</t>
  </si>
  <si>
    <t>Bug rulers Quick invoked warning error vertical ruler java multiple markers yellow warning marker arrow marker opening declaration general annotation preferences set yellow warning marker left margin appears arrow opening supertype declaration click arrow pops set proposals warning Eclipse simply react displayed Bug rulers Quick invoked warning error vertical ruler annotation ruler image info message mouse quick control</t>
  </si>
  <si>
    <t>Bug working set doesn Working Set List Newly created working set doesn Working Set List reopen Select Working Set dialog Bug working set doesn Working Set List working set element create selection changed add model</t>
  </si>
  <si>
    <t>Bug dnd Element reordering DnD format field comments Reordering fields formats expected Methods Bug dnd Element reordering DnD format field comments set drop selection view drag call location input</t>
  </si>
  <si>
    <t>createExceptionInfoList ChangeSignatureProcessor checkInitialConditions startChangeSignatureRefactoring RefactoringExecutionStarter Change Signature Info Exception create List ClassCastException Bug   ?  change method signature  Error attempting to change method signature when method uses generic exception</t>
  </si>
  <si>
    <t>Bug Editor icon problem decoration instance open java file errors warnings editor tab icon problem decoration Window Window open file window editor tab icon missing problem decoration Bug Editor icon problem decoration instance create set java preference editor test annotation problems</t>
  </si>
  <si>
    <t>StubUtility UnresolvedElementsSubProcessor addParameterMissmatchProposals getBaseName JavaCorrectionProcessor SafeCorrectionCollector getExpressionBaseName JavaCorrectionProcessor SafeCorrectionProcessorAccess QuickFixProcessor getMethodProposals Base doMoreArguments NullPointerException Bug   ?  quick fix  NPE in StubUtility getBaseName  in add parameter proposal</t>
  </si>
  <si>
    <t>junit test suite bug method launcher single test framework testcase source system println junit sample</t>
  </si>
  <si>
    <t>brackets performance bug syntax highlight problems massive highlighting enclosing seconds caret arrowright test clean test cleanuptest hold arrow multiple front open set takes move</t>
  </si>
  <si>
    <t>templates trigger java bug preferences javaidentifierstart start identifier template hit space nls insert insertion completion ctrl names body templates identifier desc allowed offered typed find enter triggered valid permitted entered</t>
  </si>
  <si>
    <t>bug result constructor inlining illegal produces hashcode identifier inline code compile won local select build hash</t>
  </si>
  <si>
    <t>JavaElementLabelComposer appendElementLabel getSelectionScopeDescription JavaSearchScopeFactory performAction getElementLabel JavaElementLabels ExtendedDialogWindow Element JavaSearchPage buttonPressed NullPointerException Bug   ?  search  NPE when trying to search for a method declaration</t>
  </si>
  <si>
    <t>method overridden bug type lambda target convert quick ambiguous clean anonymous assist considers listener selection cell viewer hooklistener hook iselection column addselectionchangedlistener selection selectionchangedevent provider viewer bug setfocuscell iselectionprovider event</t>
  </si>
  <si>
    <t>Bug compare wrong caret side HEAD regression build enhanced compare left side strange prominent carets Bug compare wrong caret side children focus parent fragment text java test wise</t>
  </si>
  <si>
    <t>jar export characters filenames problem bug jar exporter runnable special included project error def option noclassdeffounderror invocation debian gecko eclipse select identifier build exception user loader classes linux mozilla agent</t>
  </si>
  <si>
    <t>Bug rulers override indicators anonymous classes function override indicators Anonymous classes Bug rulers override indicators anonymous classes test method type anonymous hierarchy perform callees field</t>
  </si>
  <si>
    <t>Bug performance Opening file editor compute overriding indicators Relative bug file editor compute overriding indicators background time consuming resolve methods hierarchy update indicator Bug performance Opening file editor compute overriding indicators editor measure test text override open hold activate</t>
  </si>
  <si>
    <t>SuperTypeHierarchyCache HierarchyCacheEntry removeHierarchyEntryFromCache Hierarchy SuperTypeHierarchyCache typeHierarchyChanged run TypeHierarchy 1 access 0 Type SafeRunner fireChange NullPointerException Bug   ?  type hierarchy  Exception occurred in listener of Type hierarchy change notification</t>
  </si>
  <si>
    <t>svn parent packages bug folder explorer empty filtered correctly svn tortorise eclipse tortorisesvn project org test ressource build filters folders identifier windows subclipse filter ressources steps hide subversive check empty</t>
  </si>
  <si>
    <t>content bug constructors window info assist javadoc display call javadoc users usability product api method innerfinalexception exception string throwable argument bug notice property chooser editor param constructor spot points exception</t>
  </si>
  <si>
    <t>Bug painting Print margin differentiate file type Build Identifier company style rules files columns Java files columns Preferences General Editors Text Editors Print margin column helpful adhere style rule file types columns auto adjustable file type editing Reproducible Bug painting Print margin differentiate file type test tests type helper field temp expected ompilation</t>
  </si>
  <si>
    <t>ExtractMethodRefactoring createMethodBody createChange getAdditionalProposalInfo RefactoringCorrectionProposal CUCorrectionProposal createTextChange AdditionalInfoController 3 createNewMethod create Change ClassCastException Bug   ?  extract method  CCE in ExtractMethodRefactoring createMethodBody</t>
  </si>
  <si>
    <t>html element type display bug javadoc classes hovering properly foo test string method text strike build identifier args code button instance button displays javadoc view main steps screenshot anonymous wrong</t>
  </si>
  <si>
    <t>bug whitespace comment comments formatter formatting leaves method blah param format middle follwing</t>
  </si>
  <si>
    <t>inline inline methods bug type parameters local wrong variable sun arch boot bootloader bar inlinemethodparam arguments version arch steps build foo method microsystems string param vendor command constants loader java</t>
  </si>
  <si>
    <t>leaks resource bug jdt resource org unpackfatjarantexporter exporter unpack eclipse output jar leak stream java fat ant unpackjarantexporter location outputstream jarpackagerfat warnings internal valid closed</t>
  </si>
  <si>
    <t>jarentryfile entry jar bug file path qualified fully project plugin problem occures plug dependencies pass xml workspace tab test editor search belongs open hover expand</t>
  </si>
  <si>
    <t>Bug ltk Refactoring history workspace refactorings year Created attachment details history fresh workspace Extract zip workspaces metadata plugins folder Start eclipse Refactor History history empty workspace refactoring Bug ltk Refactoring history workspace refactorings year refactoring merge history pattern set descriptor resource shell</t>
  </si>
  <si>
    <t>Bug hover message bookmarks overview ruler hovering bookmarks overview ruler bookmark Bug hover message bookmarks overview ruler set create annotation selection input outline ruler hover</t>
  </si>
  <si>
    <t>quick bug code parentheses remove dead unnecessary foo unit dead applying flagged quickfix</t>
  </si>
  <si>
    <t>field compilation methods bug errors encapsulate introduces encapsulate field identifier field encapsulatefield encapsulate values steps invoke refactoring refactoring leads build reproducible dialog version reproduce</t>
  </si>
  <si>
    <t>Bug Source tabs cleared project closed Build Identifier project opened Problems Javadoc Declarations display relevant data project closed tab fields cleared irrelevant data remains displayed remains displayed project deleted Edit menu Reproducible Steps Reproduce create project Close Project menu Delete Edit menu Bug Source tabs cleared project closed test project indent selection create unit java source</t>
  </si>
  <si>
    <t>iteration bug warnings variables compiler inconsistent list string string test stringlist suppresswarnings suppress expression type system warnings type work nonnullstring warning collection doesn strings nonnull foreach lists println safety array</t>
  </si>
  <si>
    <t>lines formatter method bug nested calls wrapping improve main string arithmetic baz paranthesis foo settings witth subexpressions bar characters code build profile java width format maximum args btw expressions level</t>
  </si>
  <si>
    <t>ModalContext RefactoringWizardDialog2 computeUserInputSuccessorPage run previewPressed RefactoringWizard UseSupertypeWizard UseSupertypeInputPage createChange UserInputWizardPage access 3 RefactoringWizardDialog2 1 InvocationTargetException Bug   ? Out of memory during  Use supertype where possible</t>
  </si>
  <si>
    <t>Bug Java Search actions shouldn enabled folder selected packages view Build Create folder Java project creating putting icon Open context menu Observe actions search Bug Java Search actions shouldn enabled folder selected packages view set action create selection input view element editor</t>
  </si>
  <si>
    <t>Bug misc Wrong message displayed opening file classapth error consequence applied bug bug comment full details problem Bug misc Wrong message displayed opening file classapth test pattern message temp helper fail key project</t>
  </si>
  <si>
    <t>error Widget SWT handleTextChanging StyledText 6 StyledText checkWidget fireTextChanging textChanging DefaultDocumentAdapter Text SWTException Bug   ?  quick fix  Invalid thread access while undoing quick fix</t>
  </si>
  <si>
    <t>bug quick quickfix compiler error quick multi creates fix bug video report details purposes attachment code broken administrative created requested showing created generates attached</t>
  </si>
  <si>
    <t>Bug Graphics Scaling issues high DPI displays Eclipse high resolution high DPI monitor display Lenovo Yoga Pro elements image buttons scale correctly display smaller impossible Eclipse high DPI displays difficult Bug Graphics Scaling issues high DPI displays task dialog text list set viewer create image</t>
  </si>
  <si>
    <t>methods bug unimplemented quick add adds implementing tagstomatch jdt list emodelservice impl clazz elements perspective findperspectiveelements findelements match string service modelserviceimpl project java ctrl util method stub auto todo emodel</t>
  </si>
  <si>
    <t>Bug navigation Explorer preference bind key sequence Ctrl Alt Explorer Navigate category Java editor press key sequence Bug navigation Explorer test set action focus view text explorer navigation</t>
  </si>
  <si>
    <t>handleException ASTRewriteAnalyzer internalRewriteAST CompilationUnitRewriteOperationsFix CompilationUnitRewrite createChange ASTRewrite rewriteAST IfStatement attachChange visit CoreException IllegalArgumentException Bug   ?  clean up  Convert control statement bodies to use blocks fails on if true</t>
  </si>
  <si>
    <t>references bug table menu key keytable item display outline view field context swt access build binary select open write read missing</t>
  </si>
  <si>
    <t>Bug extract constant Refactoring pop selected string annotation Build Identifier select string annotation Extract constant Refactor menu Shift Alt quick menu inconsistent menu string constants annotations Reproducible Steps Reproduce Select string constant Annotation string constant Press Shift Alt Menu item Bug extract constant Refactoring pop selected string annotation constant declaration set check refactoring test create guess</t>
  </si>
  <si>
    <t>Bug inheritedoc consistently rendered Javadoc code completion understands inheritdoc isn rendered consistently javadoc tags param Bug inheritedoc consistently rendered link type image label key color text attribute</t>
  </si>
  <si>
    <t>nls bug tooling nls key flagged missing org icallback eclipse manager version action jface external java action scanning externalactionmanager menumanager menu callback instance getinstance callback matches getcallback search build undefined</t>
  </si>
  <si>
    <t>Bug correct indentation messes comment boxes Bug correct indentation messes comment boxes indent indentation java test create method tab preference</t>
  </si>
  <si>
    <t>Bug hovering Write JUnits hovering feature Write JUnit testcases hovering feature Bug hovering Write JUnits hovering feature test merge drop type write setter read set</t>
  </si>
  <si>
    <t>clean iterator references leaves convert bug loops enhanced iter tostring util string hasnext foo code element iterator collections test emptyset object valueof cleanup reference java reproduce single build empty steps</t>
  </si>
  <si>
    <t>util icompilation util model bug ispackageinfo java unit javamodelutil icompilationunit info applicable work package master hover</t>
  </si>
  <si>
    <t>element sorter javaelementsorter java bug refesh members views outline option pref sort membersorderpreferencepage key pref order preference members browsing</t>
  </si>
  <si>
    <t>method declaration bug wrong open jumps overloaded list util stream tuple exception tolist jump string spliterator issue stream seq functionality times spliterator pointer nullpointerexception call args collectors compiler system java</t>
  </si>
  <si>
    <t>Bug render API JDT Core provide display referenced jars jar referenced Path clause MANIFEST file displayed jar referenced ideal difficult distinguish Bug render API JDT Core provide display referenced jars label element image link type java search content</t>
  </si>
  <si>
    <t>content file bug incorrect project folder source java simplicity file editor classfileeditor root output point message sources source java steps method build generated regenerated previous open equal opened showing correct</t>
  </si>
  <si>
    <t>type content constructor bug completion arguments completing assist ignores array directive list option arraylist select identifier list ctrl space selectdirective code errors method type main dropdown initializer string parameter args</t>
  </si>
  <si>
    <t>Bug preferences content assist Auto activation delay mention unit time Today IRC mentioned clear unit time Auto activation delay Java Editor Content Assist preferences Bug preferences content assist Auto activation delay mention unit time completion assist create text context change field set</t>
  </si>
  <si>
    <t>run ModalContext runInCurrentThread BusyIndicator ApplicationWindow 1 ProgressManager 5 OrganizeImportsAction WorkbenchWindow ProgressManager ApplicationWindow showWhile AssertionFailedException InvocationTargetException Bug   ?  reconciling  Organize Imports on selected CU gives error</t>
  </si>
  <si>
    <t>arguments parameter type bug rename renaming renames queue bar bar method sun badger preview arch steps boot bootloader version arch file read foo change declaration place microsystems alt vendor command</t>
  </si>
  <si>
    <t>Bug ltk file folder exist empty input resource rename dialog Build Identifier Version Build Inappropriate error message file folder exist appears empty input Resource Rename dialog Reproducible Steps Reproduce Steps reproduce Create file Press Delete text opened Rename Resource dialog Inappropriate error message file folder exist Bug ltk file folder exist empty input resource rename dialog test file delete refactoring resource project create rename</t>
  </si>
  <si>
    <t>RefactoringWizardDialog2 ModalContext run computeUserInputSuccessorPage UserInputWizardPage RefactoringWizardDialog2 1 nextOrPreviewPressed access 2 RefactoringWizard createChange widgetSelected NullPointerException IOException InvocationTargetException Bug   ?  extract method  NPE when trying to  Extract Method</t>
  </si>
  <si>
    <t>history editor bug local compare compare dirty reverts args system string loss notice revision println sysout argument history fine menu context text uncomment user editors java data doesn steps main</t>
  </si>
  <si>
    <t>bug search api deprecated view isearchresultview result isearch deprecate org request key icontext result iactiongroupfactory isearchresultviewentry icontextmenucontributor blessing menu factory group ccin entry igroupbykeycomputer string marker image iaction contributor activatesearchresultview</t>
  </si>
  <si>
    <t>RefactoringWizardDialog2 ModalContext run computeUserInputSuccessorPage UserInputWizardPage RefactoringWizardDialog2 1 nextOrPreviewPressed access 0 RefactoringWizard createChange widgetSelected NullPointerException InvocationTargetException Bug   ?  infer type arguments  NullPointerException when inferring generic arguments</t>
  </si>
  <si>
    <t>WorkingSetFilterActionGroup 2 propertyChange PackageExplorerActionGroup 1 WorkingSetEditWizard firePropertyChange ResourceWorkingSetPage WorkingSet WizardDialog performFinish buttonPressed widgetSelected ClassCastException Bug   ? working set class cast exception</t>
  </si>
  <si>
    <t>Bug NLS tool values displayed correctly values displayed happen windows displayed escaped notation Bug NLS tool values displayed correctly set action create menu update selection filter property</t>
  </si>
  <si>
    <t>Bug ccp dnd Minor Copy Paste issues copy paste failure specific rare situation java file java project file open Java editor dirty copy file java project error stating operation couldn performed file unsaved expect prompted save file proceeding perform step chose java paste takes place prompt save dirty editor Bug ccp dnd Minor Copy Paste issues selection action copy drop type paste operation clipboard</t>
  </si>
  <si>
    <t>Bug JUnit Launching JUnit view dirty editors save prompts Build Create JUnit test test method test passes happy editor dirty typing stuff test JUnit view Save Resource prompt appears hit ESC key cancel Save Launch prompt appears Dismiss launching operation canceled completely Redo step Redo step click Cancel button result step Redo step Redo step click button result step prompt appeared Bug JUnit Launching JUnit view dirty editors save prompts test set editor action launch image save session</t>
  </si>
  <si>
    <t>bug stringmatcher matcher bug string matches copies jdt change</t>
  </si>
  <si>
    <t>Bug misc Editor opened sync resource refresh action Scenario create file test txt project edit leave Eclipse touch test txt launch Eclipse answer File Changed prompt editor display Resource sync refreshing Navigator easy refresh resource editor find intuitive Note behavior general scenarios enable display file contents Resource sync disclaimer contextual menu menu refresh item Checked behavior Linux Bug misc Editor opened sync resource refresh action set element editor selection view input viewer action</t>
  </si>
  <si>
    <t>Bug Preferences link component create sort component preference linking pushing org eclipse views framelist mechanism Bug Preferences link component add create preference property selection project changed link</t>
  </si>
  <si>
    <t>TreeLineTracker getLineInformationOfOffset JavaAutoIndentStrategy customizeDocumentCommand handleVerifyEvent smartPaste SynchronizableDocument TextViewer AbstractLineTracker Tracker fail BadLocationException Bug   ?  typing  BadLocationException when pasting word  default  outside of class</t>
  </si>
  <si>
    <t>Bug Press focus work spell checking hovers Press focus work spell checking hovers Bug Press focus work spell checking hovers spell token info event dictionary key check sentence</t>
  </si>
  <si>
    <t>projects bug repository api repositoryprovider isshared provider problems closed shared filter file warnings view packages tools workspace resources entry tests org doc resource webdav feb user message platform eclipse wizards</t>
  </si>
  <si>
    <t>setInitialSelection JavaBrowsingPart WorkbenchPage ActivationList createPartControl ViewReference setActive StartupThreading StartupRunnable createPartHelper WorkbenchPartReference WorkbenchPage 17 create NullPointerException Bug   ?  browsing implementation  NPE when starting eclipse with Java Browsing Perspective</t>
  </si>
  <si>
    <t>Bug preferences overwrite mode setting moved Java Editor Typing Bug preferences overwrite mode setting create test profile field add save mode method</t>
  </si>
  <si>
    <t>newJavaModelException JavaElement Java JavaElementResourceMapping JavaElementResourceMapping PackageFragmentResourceMapping getElementInfo generateInfos openWhenClosed JavaSynchronizationContentProvider access 1 getNonJavaResources Bug   ?  compare   common navigator  duplicate changes in model compare  folder and source folder</t>
  </si>
  <si>
    <t>search nls nls bug window tab dialog key eclipse documentation doubt viewcvs nlssearchpage nlssearch eclipse functionalities http plugin dev jar doc cover java refactoring jdt bug org actions customize list</t>
  </si>
  <si>
    <t>bidi view markers element bug labels copy option hebrew unicode java types notepad folder screenshot characters result method letters upper eclipse project identifier build parameters controlcharacters java behaviour copyqualifiedname data</t>
  </si>
  <si>
    <t>comment parenthesis bug extra quick remove assist removes sun bracket system println check epp boot bootloader org arguments version command arch framework jee arch eclipse issues comments pnd foo microsystems</t>
  </si>
  <si>
    <t>Bug refactoring Extract Local Variable Constant don find matching invocations methods JDT Core bug specific instance problem easy workaround JdtASTMatcher submit Bug refactoring Extract Local Variable Constant don find matching invocations methods refactoring descriptor start test create type guess method</t>
  </si>
  <si>
    <t>error runAsyncMessages SWT readAndDispatch runEventLoop access 4 Workbench Workbench 5 runUI Display Synchronizer SWTException NullPointerException Bug   ?  compare  NPE in log when opening Java compare editor with breadcrumbs enabled</t>
  </si>
  <si>
    <t>RefactoringHistorySerializationTests compareReadHistory testReadDescriptor4 runAsyncMessages EclipseTestRunner UITestApplication 2 run RunnableLock readAndDispatch PartRenderingEngine 9 History Bug   ?  ltk  junit framework ComparisonFailure  Unexpected failure</t>
  </si>
  <si>
    <t>iae inline bug inline constant bounds entitytype type bug entity string address caret whitespace leaf type enum reflex editorid exception leafreflex editor constant save paste delete verifying</t>
  </si>
  <si>
    <t>variable inline inline key work bug local delete quick assist ctrl alt combination collectionfactory caret eclipse factory list arrow general util collection source bug array command characters stream press arraylist</t>
  </si>
  <si>
    <t>Bug Desire project property settings Ant integration Ant implementation stores properties external properties file pass properties Ant Ant wizard DPROPERTY build files set property values change build files project nice feature Eclipse allowed user set property values PROJECT force build xml file PROJECT favors ideal implementation user Ant wizard override values build xml file desired Bug Desire project property settings Ant integration set javadoc ant project jar path launch selection</t>
  </si>
  <si>
    <t>Bug Config dialog Generate Doc Wizard bad Build Open Javadoc wizard export Javadoc Press Select JRE press Configure dialog ugly entry field small attached pic dialog Bug Config dialog Generate Doc Wizard bad dialog launch button create method string element checkbox</t>
  </si>
  <si>
    <t>Bug build path nested source folder build path rendered lib icon nested folders build path source folders normal resource tree library decoration wrong good folder build path icon closer source folder Bug build path nested source folder build path rendered lib icon path set test project folder action source entry</t>
  </si>
  <si>
    <t>Bug Source Hover oszillates MacOS Java Editor preferences configure source hover activate pressing modifier key activate source hover moving mouse Observe seconds hover disappears reappears oszillates indefinitetly Bug Source Hover oszillates annotation hover source ruler java text info test</t>
  </si>
  <si>
    <t>Bug render method adornment Created attachment details BETA JAVA method adornment method AFAIK didn add outline bit crowded method missing problematic views Search Type Hierarchy Quick Outline Hierarchy abstractness method additional knowledge declaring type methods interfaces worse methods identify implementation methods regular instance methods disagree change solution Bug render method adornment image label type hierarchy styled java attribute icons</t>
  </si>
  <si>
    <t>Bug Javadoc keywords settings longer work Java Editor build noticed Javadoc keywords tag names javadoc comments longer highlighted preferences reset realized color style set Javadoc keywords stay unchanged Bug Javadoc keywords settings longer work Java Editor indent javadoc key java type preference change selection</t>
  </si>
  <si>
    <t>Bug Mark Occurrences annotation text interesting Tooltip Description Mark Occurrences annotation interesting Tooltip Description Steps enable Mark Occurrences set caret variable wait occurrences marked hover variable press expected type javadoc guess Annotation text Bug Mark Occurrences annotation text interesting Tooltip Description occurrences create set preference mark selection outline editor</t>
  </si>
  <si>
    <t>ModalContext WizardDialog run CleanUpRefactoringWizard CleanUpConfigurationPage computeUserInputSuccessorPage UserInputWizardPage RefactoringWizard createChange buttonPressed computeSuccessorPage getNextPage InvocationTargetException Bug   ?  clean up  Out of memory error while using Source   Cleanup</t>
  </si>
  <si>
    <t>files bug filters unable ignore java properties exclusion filter build project filter path java myclass aegis elements source properties extension explorer success produces disappear ignores failed</t>
  </si>
  <si>
    <t>Bug JUnit view leaks Colors Repeated opening closing JUnit view leaks SWT Colors time Bug JUnit view leaks Colors test set action view image launch session update</t>
  </si>
  <si>
    <t>Bug clicking Types view refreshes decorators build CVS decorators turned Java browing perspective click Types view decorators view undergo visible refresh reappear Bug clicking Types view refreshes decorators viewer hierarchy type set view changed refresh test</t>
  </si>
  <si>
    <t>errors files bug comparator eclipse org jdt provider classpath meta debug junit sources java processor source version tab classifier baseline sourcelookup workbench configurations download junit adapter downloads variable main entry</t>
  </si>
  <si>
    <t>Bug build path Dialog extend classpath variable slow Build Steps Reproduce big party repository hard disk folders define jdt classpath variable point base folder configure classpath java project libraries tab click Add Variable click select click Extend classpath variable defined eclipse hangs seconds dialog opens Subsequent faster slow optimize subsequent openings editing classpath file direct text editor faster windows file system prove linux machine don work development computers hardware Bug build path Dialog extend classpath variable slow update element dialog list entry path project variable</t>
  </si>
  <si>
    <t>collection conpletion bug doesn code correct content assist choose parts action completion code xource getlayout layout list gettrimforparts note iterator trimparts hasnext ctrl iterator space type alwaysoffactionsets presentation trim select</t>
  </si>
  <si>
    <t>Bug compare Toggle comment noisy diff Compare editor Created attachment details screenshot cluttered diff Build Steps Reproduce Toggle comment block code Compare versions diff view cluttered lot braces changed constants includes underscore Expected spaces tabs changed highlight gray comment markers Bug compare Toggle comment noisy diff Compare editor editor compare element document java set diff input</t>
  </si>
  <si>
    <t>CompilationUnitRewriteOperationsFix createChange CUCorrectionProposal getAdditionalProposalInfo createTextChange AdditionalInfoController 3 Change FixCorrectionProposal ChangeCorrectionProposal getTextChange Proposal CoreException Bug   ?  quick fix  NPE on  add type arguments</t>
  </si>
  <si>
    <t>ModalContext performFinish WizardDialog run CleanUpRefactoringWizard CleanUpConfigurationPage finishPressed internalPerformFinish UserInputWizardPage RefactoringWizard Wizard RefactoringWizardDialog AssertionFailedException InvocationTargetException Bug   ?  clean up  Internal error with configured profiles from multiple projects</t>
  </si>
  <si>
    <t>getUnusedObjectAllocationProposals JavaCorrectionProcessor SafeCorrectionProcessorAccess JavaCorrectionProcessor SafeCorrectionCollector LocalCorrectionsSubProcessor QuickFixProcessor Processor JavaCorrectionProcessor SafeRunner process run collectCorrections NullPointerException Bug   ?  quick assist  NPE in LocalCorrectionsSubProcessor getUnusedObjectAllocationProposals inside a constructor</t>
  </si>
  <si>
    <t>Bug misc Outline tool window remember size position nice Outline window accessible Ctrl menu Navigate Outline remember size position windows Eclipse Bug misc Outline tool window remember size position set create outline selection action key control input</t>
  </si>
  <si>
    <t>dumpStack AbstractTextEditor AbstractTextEditor ToggleInsertModeAction handleInsertModeChanged setInsertMode Thread access 4 updateCaret disposeNonDefaultCaret switchToNextInsertMode dump Bug   ?  implementation  Java editor disposes default StyledText caret s image</t>
  </si>
  <si>
    <t>Bug toString dialog center widgets dialog center widgets Bug toString dialog center widgets dialog create method button string selection builder selected</t>
  </si>
  <si>
    <t>Bug Missing styling Java project wizard Created attachment details Screenshot Java project wizard bad dark theme investigate missing dark theme JDT people style side Bug Missing styling Java project wizard path classpath project set element existing create file</t>
  </si>
  <si>
    <t>delta change bug iresource iresourcechangedescriptionfactory support factory description simple building add flag resources refactoring perspective rename subpackages files folder elements wrong changed move created form create renamed newly</t>
  </si>
  <si>
    <t>bug work quickfix latency quick quick fix bar foo moment esc keystrokes type ctl suggestions code hasn mac windows eclipse issue platform release version behavior cursor semicolon doesn workflow write</t>
  </si>
  <si>
    <t>method bug quick create called incorrectly foo stub identifier auto foobar bar type java instance note todo build description steps execute invoke invoke correct eclipse create generated invoking explicitly foo</t>
  </si>
  <si>
    <t>ModalContext RefactoringWizardDialog2 run performFinish internalPerformFinish UserInputWizardPage RefactoringWizard widgetSelected Dialog 2 buttonPressed TypedListener MalformedTreeException InvocationTargetException Bug   ?  inline  Inline Method throws MalformedTreeException if return statement surrounded by comments</t>
  </si>
  <si>
    <t>Assert CopyToClipboardActionTest fail assertTrue checkEnabled NativeMethodAccessorImpl testEnabled20 DelegatingMethodAccessorImpl invoke Method Test Bug   ? Test failure in org eclipse jdt ui tests refactoring ccp CopyToClipboardActionTest testEnabled</t>
  </si>
  <si>
    <t>syntax deprecation bug construction doesn calls keywords coloring properly foo code string declaration deprecated stroke constructor object bar sivade mathieu call observe deprecated</t>
  </si>
  <si>
    <t>Bug move method Move single function interfaces work Build Identifier Move function interfaces works fine Moving single function message refactoring move methods Reproducible Steps Reproduce Select single function outline Press refactor move Bug move method Move single function interfaces work test method selection type move text create helper</t>
  </si>
  <si>
    <t>Bug ccp progress monitor rename prompt copy pasting file build explorer select Ctrl Ctrl progress dialog dialog prompting choose dialog progress monitor dialog canceled Bug ccp progress monitor rename prompt copy pasting file test file set project rename java existing create</t>
  </si>
  <si>
    <t>isTrue JavaEditor NextSubWordAction Assert TextNavigationAction LinkedPosition init findNextPosition Position LegacyHandlerWrapper ActionHandler Action AssertionFailedException Bug   ?  navigation   Next Word  did not complete normally</t>
  </si>
  <si>
    <t>method lambda mark block bug call list occurrances exception highlights selected ioexception getter maker getter gettermaker declaration versions extrainsidelambda caret place extra declarations lambda java override work selected highlight expected</t>
  </si>
  <si>
    <t>method type quickfix variables bug methods quick create working error signature ctrl existant fixes call option code comment bork requestor concrete bork create created suggested invoke appears missing calling reproduce</t>
  </si>
  <si>
    <t>JavaAutoIndentStrategy customizeDocumentCommand AbstractDocument TextViewer TextVerifyListener smartPaste getIndentSize TextViewer Document get handleVerifyEvent verifyText BadLocationException Bug   ? BadLocationException from the JavaAutoIndentStrategy</t>
  </si>
  <si>
    <t>bug consistency gjuh presentation inspect display java usage code result menu workbench editor snippet actions options consistency notes actions snippeteditor snippet context contexts edit debugging inspect consistent add popup generally</t>
  </si>
  <si>
    <t>Bug render External chained jars correctly displayed Created attachment details Screenshot Explorer external jar lib jar references external jar lib jar Path manifest explorer lib jar works fine lib jar lib jar internal project Bug render External chained jars correctly displayed image set add folder search output java external</t>
  </si>
  <si>
    <t>ASTNodeFactory newType ChangeMethodSignatureProposal modifyExceptions CUCorrectionProposal Change ASTRewriteCorrectionProposal addEdits performChange ChangeCorrectionProposal createTextChange NullPointerException Bug   ?      quick fix  Wrong throws declaration produced for wildcard capture exception type</t>
  </si>
  <si>
    <t>scanArrayTypeSignature scanTypeSignature internalAcceptMethod unboundedSignature Signature ResultCollector SignatureUtil CompletionEngine Util findLocalMethods findFieldsAndMethods IllegalArgumentException Bug   ?  content assist  CodeAssist failure surfaced to user</t>
  </si>
  <si>
    <t>file jar order exporter jar library bug option manifest wrong runnable generating build eclipse configuration manifest java export dynastydm dsijxfs dynasty attachment classpath path respect details path dtgjxfsdevices buildpath libraries</t>
  </si>
  <si>
    <t>modifier bug interfaces solution constants quick remove steps eclipse shouldn list message string println impl iimpl system fixes args build main remove version reproduce</t>
  </si>
  <si>
    <t>isNotNull Assert SubTypesOfSingleton init Types Singleton AssertionFailedException Bug   ?  infer type arguments  AssertionFailedException when there is only an array field</t>
  </si>
  <si>
    <t>source java path project bug file files identifying build correctly doubleit eclipse folder doubleit service war file org sources classpath target navigator note consequences screenshots source method classpathentry entry build</t>
  </si>
  <si>
    <t>Bug content tree view projects folders export jar read screen readers Build Identifier tested JAWS NVDA result workaround JAWS cursor mapping project folder names selected boring task tree views eclipse red JAWS window customize perstective Reproducible Steps Reproduce Create projects exercise test file export java jar file press focused tree view displays projects folders select Press arrows Expected screen reader project folder tree view item closed opened checkbox Actual screen reader select projects folders export tree view item closed opened checkbox Bug content tree view projects folders export jar read screen readers set jar export create manifest file refactoring java</t>
  </si>
  <si>
    <t>Bug quick assist quick Relevance externalization quick fixes empty selection order string externalization quick fixes invoked clicking marker left margin compared pressing Ctrl NLS string snapshots Bug quick assist quick Relevance externalization quick fixes empty selection proposals quick expression assist correction statement annotation selection</t>
  </si>
  <si>
    <t>Bug dnd ccp Explorer moving read linked resources project confirmation Create projects Create file linked file file system click file explorer Properties check read Drag drop file project simlpy moved read Bug dnd ccp Explorer moving read linked resources project confirmation test set drop linked target delete selection java</t>
  </si>
  <si>
    <t>classcastexception perspective bug exception java browsing selecting cast error class message type trace view types packages open result selected initialized contained stack reproduce created build</t>
  </si>
  <si>
    <t>Bug preferences Outgoing change preferences change Created attachment details Outgoing modifying Build Checkout project CVS cvsroot org eclipse equinox bundles org eclipse equinox tests Open Properties dialog project Click arrow visit JDT property Click close dialog modifying Expected outgoing preference files didn modify Actual jdt core prefs jdt prefs outgoing attach patch showing outgoing Bug preferences Outgoing change preferences change label add preference property java scanner update create</t>
  </si>
  <si>
    <t>Bug Source Folders Sort Java Packages Simple Folders Eclipse packages simple folders sorted Project source folder Packages sorted simple folders sorted Eclipse packages simple folders sorted Project source folder Source Folders packages source folders sorted Eclipse packages simple folders sorted Source Folder Bug Source Folders Sort Java Packages Simple Folders set create destination source java manifest elements move</t>
  </si>
  <si>
    <t>Bug Selected resources scope disabled Enclosing projects Open press Ctrl Selected resources scope disabled Enlcosing projects scope projects computed selected resources editor active expect selected resources resources editor input Bug Selected resources scope disabled Enclosing projects test scope search text create java project source</t>
  </si>
  <si>
    <t>TextViewer VerifyKeyListenersManager JavaTypeCompletionProposal CompletionProposalPopup verifyKey ContentAssistant InternalListener JavaCompletionProposal Proposal selectProposalWithMask apply StyledTextListener insertProposal NullPointerException Bug   ?  content assist  NPE in JavaTypeCompletionProposal</t>
  </si>
  <si>
    <t>bug failure implementation headless launching isworkbenchrunning platformui core platform workbench getrgb jface extensions documentsetup load setup document jdt getcolorregistry color rgb resources string registry colors mode filebuffers preferences jfaceresources code</t>
  </si>
  <si>
    <t>java javanavigatorlabelprovider model bug javamodel label navigator object provider handled explorer project workaround label projectexplorer mechanism description manner addition support bug provider lines normal remove refer hardwired resolve</t>
  </si>
  <si>
    <t>getUpperBound SignatureUtil LazyJavaCompletionProposal CompletionProposalLabelProvider createMethodProposalLabel handleSetData CompletionProposalPopup computeDisplayString CompletionProposalPopup 3 getStyledDisplayString createStyledLabel ArrayIndexOutOfBoundsException Bug   ?  content assist  ArrayIndexOutOfBoundsException is thrown by SignatureUtil getUpperBound</t>
  </si>
  <si>
    <t>bytes iclassfile bug api iclass getbytes add file get</t>
  </si>
  <si>
    <t>Bug implementation Compiler error prevents development Build JDT Text counterpart bug steps Bug implementation Compiler error prevents development test annotation dialog type create list button helper</t>
  </si>
  <si>
    <t>bug configure bundle annotation type tests ability time bree bug org versions change eclipse discussion mode annotations jdt loose bumped require target don automatically</t>
  </si>
  <si>
    <t>Bug typing Pasting contents string string concatenation doesn work string empty string copy code Open empty string Paste code ends string concatenation copy code Open string empty string Select contents string starting quote paste code code string concatenation Bug typing Pasting contents string string concatenation doesn work string empty string string create java indent add set paste method</t>
  </si>
  <si>
    <t>category standing outliner bug navigation accessor button mode categories method node colour string custom bullet tag view outline version doesn items sometype type getx gety intermediate emphasized combining sorting offering</t>
  </si>
  <si>
    <t>assist place instantiation semicolon bug content content wrong adds addbar bar dobar foo space control bar override select proposal add cursor regression</t>
  </si>
  <si>
    <t>Bug implementation Add logging JME accessing Javadoc attached Javadoc Add logging JME accessing Javadoc attached Javadoc bug Bug implementation Add logging JME accessing Javadoc attached Javadoc javadoc type action handle doc input selection text</t>
  </si>
  <si>
    <t>Bug Smart cursor positioning java names don work CONSTANT NAMES Smart cursor positioning java names don work CONSTANT NAMES moving deleting Ctrl Delete assume CONSTANT NAMES equally Java naming standard methodNames works designed option changed accurately describe actual function Linux Bug Smart cursor positioning java names don work CONSTANT NAMES type test handle add content names set input</t>
  </si>
  <si>
    <t>bug search sites constructors call varargs find fails constructor test cell foo engine editor java menu context integration string references highlight build manifests workspace occurrences invoke args calls simply</t>
  </si>
  <si>
    <t>type parameter element label jvme appendtypeparameterlabel bug java javaelementnamecomposer composer exist append name tests head rename renametypeparametertests eclipse jdt org tests refactoring test</t>
  </si>
  <si>
    <t>Bug Add test cases bug master add test cases bug Bug Add test cases bug test project unit helper code guess file create</t>
  </si>
  <si>
    <t>Bug compare compare holds deleted compilation unit build checkout org eclipse jdt core add type org eclipse jdt core ZZZ java select org eclipse jdt core synchronize repository synchronize view open ZZZ java compare editor synchronize view select ZZZ java Override Update ctrl shift type ZZZ ZZZ java open ZZZ java error window deleted type visible explorer problem occur open ZZZ java compare editor problem caused workingcopy ZZZ java discarded Bug compare compare holds deleted compilation unit test perform java method source type reference field</t>
  </si>
  <si>
    <t>explorer ast iselectionlistenerwithast bug implementation listener iselection notified opening with java foo fooclass bar barclass selection notification bug machine notes note general context test menu listeners preference check modes mode</t>
  </si>
  <si>
    <t>Bug preferences Explain Ctrl modifier code assistant polish item add Easy Approving Bug preferences Explain Ctrl modifier code assistant editor test text create content context proposal activation</t>
  </si>
  <si>
    <t>method implementation extract bug extract invoking losing refactor method invoke defaultmethod select button original created removed refactoring lost click newly basically</t>
  </si>
  <si>
    <t>names generalize type bug type semantics simple generalize adds existing jdt org expression eclipse core dom details beta lambda lambdaexpression java attachment compiler astconverter reference homonym ast internal enclosing refactoring</t>
  </si>
  <si>
    <t>junit test setup testsetup errors window junit bug report extensions doesn activationstest suite suite fixture account addtest reserve testsuite decorator seconds errors status comment assertions tests perspective activations failures mobile</t>
  </si>
  <si>
    <t>isTrue Assert TextEditChangePreviewViewer getCurrentContent TextChange setInput Text Change Content Current Preview AssertionFailedException Bug   ?  extract interface  AFE on selecting next change in refactoring Preview</t>
  </si>
  <si>
    <t>JavaElement newNotPresentException openWhenClosed JavadocContentAccess2 getHTMLContentFromSource JavadocView Exception getJavadocHtml getHTMLContent computeInput Java newNotPresentException Bug   ? Java Model Exception from Javadoc view if element is deleted</t>
  </si>
  <si>
    <t>references source files bug search constant find attached java note field dateformat text hour format jars workspace references occurrences dialog view day finds search returns select correctly outline</t>
  </si>
  <si>
    <t>Bug search inline filters menu filters menu search submenu couple filters inline layout option Bug search inline filters menu set view action filters filter call history search</t>
  </si>
  <si>
    <t>Bug preferences Provide strictly compatible JRE problem severity bug Support org eclispe jdt launching configurable problem severity project bound strict match workspace severity setting WARNING configurable setting compiler settings problem Bug preferences Provide strictly compatible JRE problem severity project build label problem java preference path problems</t>
  </si>
  <si>
    <t>Bug Export runnable jar wizard documented answer question http eclipse org forums php msg couldn context sensitive Runnable Jar File Export wizard couldn find documentation Bug Export runnable jar wizard documented set jar export manifest file create refactoring description</t>
  </si>
  <si>
    <t>typing bug tabs messed behavior press tab converteddata bugs string systemet ller assertequals string stories komplicerade nga code literals column inneh? cursor tabs logic data ide type lines paranthesis press</t>
  </si>
  <si>
    <t>java model bug requestor search search populate method editor searchrequestor javasearchresult resource methods isshownineditor requestor match underlying searchmatch core result jdt api answer getunderlyingresource doc doesn ressource getressource isclass call</t>
  </si>
  <si>
    <t>fireTestStarted JUnit38ClassRunner OldTestClassAdaptingListener Test RunNotifier startTest TestResult run TestSuite Notifier TestCase runTest StoppedByUserException Bug   ?  JUnit  org junit runner notification StoppedByUserException is treated as an application error</t>
  </si>
  <si>
    <t>bug level classes convert type nested top anonymous confused foo refactor test select system println wee code string bar compile runnable</t>
  </si>
  <si>
    <t>Bug rename button clipped Rename dialog Eclipse select java file refactor rename note buttons bottom cancel finish edge cut Kevin problem caused JDT negative numbers horizonal alignment Bug rename button clipped Rename dialog element create dialog label text popup getter set</t>
  </si>
  <si>
    <t>delete DeleteResourceChange Resource Change PerformChangeOperation 1 executeChange PerformChangeOperation CompositeChange run perform Project ResourceException Bug   ?  ltk  Improve error reporting when deleting a project fails</t>
  </si>
  <si>
    <t>junit method junitjunittests junit bug tests depend ordering jres jre head lucky fail passed</t>
  </si>
  <si>
    <t>Bug actions removing Create Java Project toolbar effort reduce number toolbar items space plugins removing Create Java Project toolbar Generally speaking toolbar items represent frequently accessed items Vista guidelines Creation Java projects frequent task project creation inherently infrequent lived Eclipse people tend create PDE lastly download CVS Bug actions removing Create Java Project toolbar action set buildpath filter test tool list sash</t>
  </si>
  <si>
    <t>typing bug braces automatically close abc string def array initializer behavior situations press caret position argument works result args current main key replace correct bad fine predictable expected bug completely</t>
  </si>
  <si>
    <t>Bug nls tooling Rename properties key field adds additional Renaming property key field Java editor result additional property Steps start workspace JRE attached ZIP Existing Project Workspace open type Test select Test Refactor Rename Bug entry properties file additional BUG BUG Bug nls tooling Rename properties key field adds additional key create test accessor selection result button text</t>
  </si>
  <si>
    <t>Bug spell checking enable quick menu Ctrl works spelling problems text editors quick menu entry Bug spell checking enable quick menu spell menu test word quick editor problem table</t>
  </si>
  <si>
    <t>ChangeTypeWizard ChangeTypeInputPage ValidTypesTask run runAsyncMessages RefactoringWizardOpenOperation 1 ModalContext RefactoringWizardDialog2 readAndDispatch RunnableLock runEventLoop Display Window AssertionFailedException InvocationTargetException Bug   ?  generalize type  Generalize Declared Type fails with array valued annotation member variable</t>
  </si>
  <si>
    <t>enum bug warning statements unreasonable based test testenum enum test code values type produces covered</t>
  </si>
  <si>
    <t>ModalContext RefactoringWizardDialog2 run performFinish internalPerformFinish UserInputWizardPage RefactoringWizard widgetSelected Dialog 2 buttonPressed TypedListener MalformedTreeException InvocationTargetException Bug   ?  extract local  Extract to local variable not replacing multiple occurrences in same statement  MalformedTreeException  No target edit</t>
  </si>
  <si>
    <t>method inlining invocations inline enum type work bug breaks declaration change compilation choice inline callers getfrequency frequency signature identifier coupon couponchoice caller refactoring errors fails selecting steps selected leaving affect</t>
  </si>
  <si>
    <t>Bug working sets action working set selected create Java project add working set select working set context menu Java Project create Java project working sets doomed context menu missing Bug working sets action working set selected working action set create element checked fill model</t>
  </si>
  <si>
    <t>isNotNull OpenAndLinkWithEditorHelper InternalListener CommonNavigatorManager 3 Assert run OpenAndExpand StructuredViewer 2 RetargetAction AbstractTreeViewer open getExpandedState AssertionFailedException Bug   ?  actions  Error by open a  js file</t>
  </si>
  <si>
    <t>JavaColorManager getColor Java CompilationUnitDocumentProvider BufferFactory CompilationUnitDocumentProvider JavaCodeScanner AbstractJavaScanner JavaTextTools getJavaTextTools addToken Color NullPointerException Bug   ? JavaColorManager initialized in non UI thread</t>
  </si>
  <si>
    <t>formatter java javadoc doc bug description tags indent wrongly space tab compilation itypebinding link formatting step position details param attachment location style javadoc codebase unit questions problems format itype binding</t>
  </si>
  <si>
    <t>hierarchy type computes prefixes bug content filtering assist composite proposal reasons string guessing ctrl replacement performance parameter space computation bug press proposals parameterguessingproposal trace unknown slow burned started computereplacementstring introduced</t>
  </si>
  <si>
    <t>visibility methods bug quickfix unimplemented quick incorrect add add problem sts springsource attachment error keyword project release eclipse myclass java https issuetracker notice method details project reported created reproduce browse</t>
  </si>
  <si>
    <t>runwith junit bug parameterized don navigate test with run org method test string param simpleparamtest expert solution collection runners result view junit testisfirst jvm names liner function util assertequals runner</t>
  </si>
  <si>
    <t>Bug Java Type Indicator decorator image leak bug reported bug comment https bugs eclipse org bugs bug cgi Bug Java Type Indicator decorator image leak type image text label set outline tree flat</t>
  </si>
  <si>
    <t>Bug Compiler Errors Warnings preference doesn resize Created attachment details screenshot Dear JDT scrollbar Bug Compiler Errors Warnings preference doesn resize file create path options jar test widget preference</t>
  </si>
  <si>
    <t>dimensions bug astrewrite extra lost declaration setextradimensions typedeclaration methoddeclaration method extra dimensions type adding set creating</t>
  </si>
  <si>
    <t>modifier fields bug save action add aggressive clean member field action java attribute gecko ubuntu identifier jaunty build agent mozilla serialization user firefox steps save variable wrong apply applied defined</t>
  </si>
  <si>
    <t>field declarations modifiers bug multi encapsulate variable encapsulate drops zip details zip refactoring refactoring attachment patch foo field transformation set selfencapsulatefieldrefactoring build getzip bug zap program transforms reproduce reproduce apply</t>
  </si>
  <si>
    <t>ModalContext RefactoringWizardDialog2 run performFinish internalPerformFinish UserInputWizardPage RefactoringWizard widgetSelected Dialog 3 buttonPressed TypedListener NullPointerException InvocationTargetException Bug   ?  rename  NPE when renaming a local variable</t>
  </si>
  <si>
    <t>bug javadoc type reference errors bogus quick nested incorrect test head references exe types bugs bug implementation foo pack bar link object add follow qualify work fully</t>
  </si>
  <si>
    <t>quick bug declaration offered add override closeable isn autocloseable quickfix myexception auto snippet exception great valid perfectly close</t>
  </si>
  <si>
    <t>type bug local variable quick wrong assist assign inferred list array quickfix code number object arraylist parameter questionmark assign object javac eclipse subtype numberthing questionmarkthing statement bounds test util valid</t>
  </si>
  <si>
    <t>Bug breadcrumb Java resources jar opened breadcrumbs dropdown Java resources jar opened jar META INF MANIFEST Bug breadcrumb Java resources jar opened test item create breadcrumb java editor set action</t>
  </si>
  <si>
    <t>java annotations multi reconciler javamultipassreconciler bug pass reconciling removes overview export warnings ruler errors annotation open visible caused plug removed observe</t>
  </si>
  <si>
    <t>error OptionsConfigurationBlock FilteredPreferenceTree Widget updateUI SWT OptionsConfigurationBlock checkWidget getExpandableComposite getData access 2 Options SWTException Bug   ?  preferences  SWTException in OptionsConfigurationBlock  Widget is disposed</t>
  </si>
  <si>
    <t>Bug typing Pressing enter opening curly brace closes curly brace repeatedly Pressing enter opening curly brace closes curly brace repeatedly define method open curly brace completion closing curly brace automatically press enter front opening curly brace adds closing brace repeatedly Bug typing Pressing enter opening curly brace closes curly brace repeatedly create tree indent type brace pref array java</t>
  </si>
  <si>
    <t>Bug misc Breakpoint icons disappear Open file set breakpoint breakpoint icon appears left margins Close file Open file Note breakpoint icons longer breakpoint icons don select major problem breakpoints set clear breakpoints set time debug session Bug misc Breakpoint icons disappear image breakpoint java type label annotation ruler icon</t>
  </si>
  <si>
    <t>RefactoringWizardOpenOperation executeWithChecks openDeleteWizard ParameterizedCommand executeCommandInContext DeleteResourcesHandler execute Command DeleteResourceAction HandlerService run NullPointerException Bug   ? NPE when deleting resource</t>
  </si>
  <si>
    <t>templates bug code lock programming steps unlock patterns concurrent common build reproduce</t>
  </si>
  <si>
    <t>Bug hovering Problem hover Configure Problem Severity project specific Javadoc preferences HEAD Java project project specific Javadoc preferences project specific Java Errors Warnings hover Javadoc problem focus hover click Configure Problem Severity hover toolbar dialog asks project specific settings settings dialog Bug hovering Problem hover Configure Problem Severity project specific Javadoc preferences preference label problems annotation changed problem source java</t>
  </si>
  <si>
    <t>Bug decorators decorator methods good decoration Outline view showing method remaining real estate applying filter entire icon appears grayscale Bug decorators decorator methods test label text hierarchy changed problems annotation image</t>
  </si>
  <si>
    <t>Bug Preference taller screen build preference big fit screen menu Windows Preferences Java Editor Tab Appearance preference big screen resize move order reach Button Close instance Java Editor resize Table bottom Appearance color options hidden dacing preference resizing moving change guess option test replace table Combo split options tabpage Note problem Windows Motif Motif borders trims bigger windows Bug Preference taller screen test type method preference guess java action link</t>
  </si>
  <si>
    <t>Bug misc Editor computing AST concurrently Build Open Type time open editor clicked finish produced stack dump waiting noticed threads creating AST time generating AST good avoid creating AST multiple times editor opened Bug misc Editor computing AST concurrently set selection window editor listener operation info java</t>
  </si>
  <si>
    <t>javadoc element exception quick bug check doesn quick adds exists intel chrome kit code safari apple identifier build applewebkit khtml mozilla macintosh user clause entry mac agent gecko web piece</t>
  </si>
  <si>
    <t>updater java bug javaworkingsetupdater deadlock working set shift dialog ctrl workspace progress type dump thread pressed appeared attach started cancel deadlocked pressed open</t>
  </si>
  <si>
    <t>formatter wrap qualifiers bug aggressive tab bar format wide select width indentation preview code edit tabs java style identifiers depth eclipse policy calls function width wrapping christopher preferences doesn profile</t>
  </si>
  <si>
    <t>NullPointerException at JavaWorkingSetUpdater checkElementExistence runAsyncMessages readAndDispatch runEventLoop Workbench access 4 error Display runUI Workbench 5 SWTException NullPointerException Bug   ? Activating working set updaters for bundle org eclipse jdt ui has encountered a problem</t>
  </si>
  <si>
    <t>Bug Bug comment mapper Grabs node Javadoc code extended range includes Javadoc Test Test Bug Bug comment mapper Grabs node Javadoc type method parameter handle create javadoc add set</t>
  </si>
  <si>
    <t>method factory bug astnode astnodefactory npe type quick missing foo snippet works fine invoking declared</t>
  </si>
  <si>
    <t>Bug Browsing remains types deleted open Java Browsing Perspective select select types delete types agree delete compilation units list deselect reselect project longer list Bug Browsing remains types deleted test element projection create add action type java</t>
  </si>
  <si>
    <t>quote property jdt files bug problems text format quotes nls messageformat java tool message messageformat internal replacement chkpii org translation plugins ibmjdk message file messages check strings java number core</t>
  </si>
  <si>
    <t>strings tooling tvt nls string bug panel externalize externalized strings file english perspective source java select button properties screencapture customize click open</t>
  </si>
  <si>
    <t>Bug type hierarchy view honor abbreviation setting Created attachment details screenshot abbreviation easier parse Java views reduce clutter Type Hierarchy view respect setting irritating Call Hierarchy works correctly Steps Enable qualified type names Type Hierarchy view menu Enable abbreviation Open type hierarchy Bug type hierarchy view honor abbreviation setting type hierarchy viewer set update view input drop</t>
  </si>
  <si>
    <t>isMarkingOccurrences JavaEditor ClassFileEditor 3 Editor Occurrences Marking Java run 3 File Worker NullPointerException Bug   ? NPE in JavaEditor isMarkingOccurrences</t>
  </si>
  <si>
    <t>NullPointerException runWithEvent setRangeIndication handleWidgetSelection WWinPluginAction Action init ActionContributionItem ProjectionViewer RetargetAction TogglePresentationAction NullPointerException Bug   ?  projection  NPE in ProjectionViewer setRangeIndication</t>
  </si>
  <si>
    <t>Bug quick duplicate exception add Eclipse SDK Version Build Add clause surrounding Quick generates code error Bug quick duplicate exception add type set proposal method create meter text preview</t>
  </si>
  <si>
    <t>type qualified bug packagequalifiedtype namequalifiedtype references replace package name bug</t>
  </si>
  <si>
    <t>valueof bug replace value flyweight booleanvalue parseboolean java creation place heap parse values object equivalent change replace globally existing</t>
  </si>
  <si>
    <t>error Display checkDevice disposeExec ImageDescriptorRegistry internalGetImageDescriptorRegistry hookDisplay SWT JavaPlugin getImageDescriptorRegistry Registry SWTException Bug   ? ImageDescriptorRegistry hookDisplay  causes SWT Invalid thread access</t>
  </si>
  <si>
    <t>Bug rulers number overview ruler number hovering Overview ruler location annotation Bug rulers number overview ruler ruler annotation color text hover set mouse editor</t>
  </si>
  <si>
    <t>quickfix bug visibility constructor implicit quick windows bug chrome kit safari apple identifier build applewebkit khtml base object mozilla error agent gecko web user steps reproducible compile reproduce</t>
  </si>
  <si>
    <t>window refactoring wizard text ltk ltk refactoringwizardopenoperation bug operation title open opens user input preview wizard refactoringwizard title window setwindowtitle work performs opened automatically set</t>
  </si>
  <si>
    <t>type bug quick good raw unresolved warning list fixes infer warnings type pop arguments problem integer java util foo doesn errors offers stack head beware compile lost stack file duplicate</t>
  </si>
  <si>
    <t>bug implementation robust reconciling contents bugs bug cheetah failures model situations editor javamodelexceptions capture java exceptions compiler handling support batch early saved reconcile properly</t>
  </si>
  <si>
    <t>RenameTypePerfAcceptanceTests executeRefactoring RefactoringPerformanceTestCase Test testCold TestSetup 1 EclipseTestRunner TestDecorator Refactoring UITestApplication 3 TestSetup Bug   ? RenameTypePerfAcceptanceTests  aka  Rename of Control  bogus</t>
  </si>
  <si>
    <t>addPosition SynchronizableDocument CompletionProposalPopup JavaContext AbstractDocument insertSelectedProposalWithMask ContentAssistant InternalListener rewriteImports verifyKey Document TemplateProposal BadLocationException Bug   ?  templates  JavaContext sets wrong completion length when adding imports</t>
  </si>
  <si>
    <t>isTrue Assert prepareDelayedProjection JavaSourceViewer doSetInput CompilationUnitEditor setInputWithNotify internalDoSetInput JavaEditor AbstractTextEditor Editor AssertionFailedException Bug   ? opening an editor when the maximum allowed is reached will result in an exception  and editor will not be opened</t>
  </si>
  <si>
    <t>Bug Save slow burns cycles Project Explorer Created attachment details Stack trace noticed saved Java file unresponsive seconds stack trace attached noticed main thread hung project explorer unchecked Link Editor delay action exact workspace Indigo notice delay workspace large projects files Version Build Bug Save slow burns cycles Project Explorer set clean test change create project list input</t>
  </si>
  <si>
    <t>bug java javaleaktest test leak build fails days download tests gtk org eclipse cocoa http jdt html platforms test downloads macosx win drops failing testresults linux</t>
  </si>
  <si>
    <t>Bug content assist filter setters fields classes constants defined staticd caps don getter setter constants displayed Generate getter setter dialog real esteate difficult find real attributes Bug content assist filter setters fields set create setter sort assist getter selection content</t>
  </si>
  <si>
    <t>bug paramter content slow assist guessing code trace file seconds insert messagedialog trigger java dialog message yourkit proposal proposals attach needed provide computed open takes</t>
  </si>
  <si>
    <t>Bug common navigator Project Explorer refresh adding removing library project Steps Workspace Java project Project Explorer click java project Build Path Configure Build Path Libraries tab Add Library add JUnit click close dialog newly library Project Explorer Manually refresh project Library step Auto refresh happen library removed Bug common navigator Project Explorer refresh adding removing library project add test set java resource element update selection</t>
  </si>
  <si>
    <t>compare tree editor bug types format doesn qualified structured properly list string members version foo java type util array lang elements arguments java arraylist structured set compare removed</t>
  </si>
  <si>
    <t>content assist semicolon bug semicolon pressing smart commit bypasses set manner rect proposal assist editor setvalue current enabled pressing normal wid add processed</t>
  </si>
  <si>
    <t>Bug organize imports Add Skip Organize dialog Add Organize dialog dialog skip button preserve wrong Organize dialog type resolve automatically select type cancel operation prefer resolve manually organisation realy Bug organize imports Add Skip Organize dialog test imports create java clean organize set type</t>
  </si>
  <si>
    <t>quick conversion bug expression insert error cards unchecked wild compile replace number method type collections collection list warning coll args safety type list string code parameter argument situations btw expression</t>
  </si>
  <si>
    <t>imports shift methods ctrl bug creates organize method code bar invocations snippet snippet jdt bug calls invocation position foo press isn cursor qualified rid error compile leads moved result declaring</t>
  </si>
  <si>
    <t>Bug hover preference change background color debug hover popup background color debug hover popup Linux Lucid Lynx inherited desktop theme dark color schemes leads black text dark grey background preference setting background color debug hover popup Eclipse independently desktop theme Bug hover preference change background color debug hover popup preference color java control annotation create set text</t>
  </si>
  <si>
    <t>Bug generate constructor Generate constructor fields globally sets access modifier Build Identifier Generate Constructor fields enum field access modifier disabled set perfectly access modifier set Generate Constructor fields Eclipse remember access modifier disabled Reproducible Steps Reproduce Create Enum Create field Generate Constructor fields create constructor Create Create field Generate Constructor fields create constructor access modifier set previous setting Bug generate constructor Generate constructor fields globally sets access modifier action create selection constructor fields editor binding check</t>
  </si>
  <si>
    <t>content assist popup bug unnecessary decimal window template bar typing system println situation consequence prefix keyword point number proposals floating pops showing</t>
  </si>
  <si>
    <t>Bug Remove unused internal deprecated code Remove unused internal deprecated code Bug Remove unused internal deprecated code test unused clean variable remove statement code options</t>
  </si>
  <si>
    <t>editor context instruction pointer instructionpointercontext bug reference closed bug selection instance debugger references step stays terminated don close simply</t>
  </si>
  <si>
    <t>error prefix postif bug eval breakpoint error message unit compilation program type sun string invalidtypeexception test jdi exception reason launch type hit system test args invalid local variable evaluation occurred</t>
  </si>
  <si>
    <t>defaultReplyErrorHandler MirrorImpl MonitorManager ThreadReferenceImpl updatePartial AbstractPartSelectionTracker 1 ownedMonitors selectionChanged MonitorsView getOwnedMonitors Monitors ObjectCollectedException Bug   ? ObjectCollectedException while shutting down tests</t>
  </si>
  <si>
    <t>deadlock java bug checkout project build context modal lock core modalcontext thread workspace resources bug boxes plugin development checkout uncheck control cvs sync java org preferences finishes syncexec eclipse problem</t>
  </si>
  <si>
    <t>type assignment mismatch bug variable object vector bug assignments debugger don assign safe</t>
  </si>
  <si>
    <t>Bug Add Java Exception Breakpoint dialog truncated text checkboxes font size increased Created attachment details Screenshot depicting problem question Window Preferences General Appearance Colors Fonts Basic Dialog Font Increase font size Click Add Java Exception Breakpoint Notice text checkbox truncated Resizing maximizing dialog doesn Bug Add Java Exception Breakpoint dialog truncated text checkboxes font size increased create set dialog button filter type condition editor</t>
  </si>
  <si>
    <t>Bug buttons incorrectly enabled classpath tab Open Java Launch Configuration classpath tab Ensure bootstrap entry user entry Select bottom bootstrap entry button enabled pressing Select top user entry button enabled pressing update button reflect moving Bug buttons incorrectly enabled classpath tab classpath button dialog set create parameters selection launch</t>
  </si>
  <si>
    <t>Bug set breakpoints external source Build doesn set breakpoint source code managed Eclipse debugging code remote program includes code managed workspace external JARs click stack frame unmanaged methods dialog find source point dialog source editor java file opens set breakpoints file ruler displayed click nthe ruler context menu Add Breakpoint action disabled frustrating set breakpoints code examining Bug set breakpoints external source classpath set library external location aunch selection path</t>
  </si>
  <si>
    <t>movecompilationunittests bug failures unit compilation tests move debug downloads org download eclipse html testresults tests jdt http win drops</t>
  </si>
  <si>
    <t>applyEditorValue Editor ColumnViewerEditor 2 run ColumnViewerEditor JFaceUtil 1 fireApplyEditorValue CellEditor 1 TextCellEditor 5 SafeRunner focusLost NullPointerException Bug   ?  CellEditors  NPE from JFace when using cell editor in variables view</t>
  </si>
  <si>
    <t>expression bug watch frames stack updating system test vector testcapacity time capacity millis program currenttimemillis type view vectortests breakpoint unknown current add tests debugging create receiving debug update stack properly</t>
  </si>
  <si>
    <t>Bug Enable compiler compliance HEAD revert bug enable compiler compliance revert attachment details bug comment bug bug Bug Enable compiler compliance source java variable classpath container test type runtime</t>
  </si>
  <si>
    <t>debugging bug work doesn classes properly debug method def type typeimport nodebuggingcase nodebuggingacceptor acceptor unsupportedoperationexception exception operation string call junit println test unsupported override todo breakpoint testcase informations auto stub</t>
  </si>
  <si>
    <t>display methods bug inspect getvalue doer error doit type debugging method helper select undefined execute indicating</t>
  </si>
  <si>
    <t>evaluation method bug generics work card list deck rank args decksize suit arraylist hand rank size protodeck sublist deck suit string deal evaluations hands handview array view newdeck clubs numhands</t>
  </si>
  <si>
    <t>Bug toggle selection treeitem variables view CTRL SPACE toggle selection treeitems variables view invokes content assist blocks normal windows keystrokes platform widget Commands details pane active focus Bug toggle selection treeitem variables view set event display debug pane context thread control</t>
  </si>
  <si>
    <t>inspect context result gdknz bug item compiler smalltalk resolve foo improvement snippet frame inspector vaj main evaluation stopper global refer inspecting stack inspected send notes require nice</t>
  </si>
  <si>
    <t>thread incompatible bug eval step invalid evaluation exception invalidthreadstateexception tostring user error message breakpoint thread string area perform expected pause suspended manually provide</t>
  </si>
  <si>
    <t>jre preferences eclipse editing variables bug workspace path projects runtime mypluginwhichcontainsarequiredlibrary plugin junit library dll arequired loc djava library request enhancement tests plugin branch time reproduce variable absolute required running</t>
  </si>
  <si>
    <t>Bug Creating breakpoint method signature method entry breakpoint Build clicking left margin front method signature standard breakpoint created statement method body expect simply create method entry breakpoint Bug Creating breakpoint method signature method entry breakpoint type test breakpoint method java entry request create</t>
  </si>
  <si>
    <t>error SWT runAsyncMessages PartRenderingEngine 4 run readAndDispatch createAndRunUI PartRenderingEngine Display Workbench 5 Synchronizer SWTException NullPointerException Bug   ? NullPointerException in PopupInspectAction   close</t>
  </si>
  <si>
    <t>shutdown debug bug launch npe remote eclipse java org lang core runtime plugin internal pluginregistry string plugins variables boot platform object iplugin method loader sun impl pointer registry debugging boot</t>
  </si>
  <si>
    <t>type bug regression breakpoint set number doublevalue intvalue finaltest test override version number floatvalue println foo param system longvalue string args main result add snippet build</t>
  </si>
  <si>
    <t>Bug Rendering changed variables render changed variables accessible color good solution Bug Rendering changed variables test type set def path changed variable loc</t>
  </si>
  <si>
    <t>array values bug range objects request setting code message jdwp classes version implementation debugger packet steps messages array bytes jdwpcommandpacket reference reply impl ijava jdimessages jdwpid size performance command markets</t>
  </si>
  <si>
    <t>Bug visual indication breakpoint condition set breakpoint condition set properties dialog Bug visual indication breakpoint condition set breakpoint condition test set suspend thread conditional java</t>
  </si>
  <si>
    <t>Bug Missing EEs prevent project build projects CDC Foundation load week build projects longer compile project level warning set ignore warning project build path error compiled reproduce load org eclipse equinox console org eclipse equinox director cvsroot repo Bug Missing EEs prevent project build test classpath project java set listener types hot</t>
  </si>
  <si>
    <t>Bug Launch config dialog determine full location JARs listed classpath dialog setting Java application launch configurations Classpath tab names JARs included impossible AFAICT determine JARs located Project classpath tab info nicely displayed JAR launch config dialog display full location JARs option details included JAR Bug Launch config dialog determine full location JARs listed classpath launch create breakpoint classpath debug project path test</t>
  </si>
  <si>
    <t>applet spaces bug parameters trailing space foo head work clr windows type parameter identifier gecko agent build copy doesn note mozilla net user ffco firefox steps reproducible mysterious including paste</t>
  </si>
  <si>
    <t>JavaElement openHierarchy newNotPresentException selectionChanged AbstractManageBreakpointActionDelegate ManageBreakpointActionDelegate AbstractSelectionService 1 getSourceElementAt Element CompilationUnit ActionDelegateHelper Bug   ? Java Model Exception out of ActionDelegateHelper</t>
  </si>
  <si>
    <t>Bug Hit count field small Settings detail pane Enable details pane Breakpoints view select Java breakpoint Details Breakpoint Settings Cocoa text field Hit Count pixels wide character WinXP Bug Hit count field small Settings detail pane detail test pane set control type breakpoint context</t>
  </si>
  <si>
    <t>popValue ASTEvaluationEngine 1 EvaluationRunnable Instruction PushFieldVariable ASTEvaluationEngine EvalRunnable pop run JDIThread ThreadJob execute JDIThread runEvaluation ClassCastException Bug   ? ClassCastException processing async thread queue</t>
  </si>
  <si>
    <t>code generics debugging bug evaluating work statements method signature evaluations code error getinputs web instruction list webinput type input pointer feature expression evaluation block occure inputs independent works expected formed</t>
  </si>
  <si>
    <t>Bug Set Redundant type arguments highter warning ignore personally aware warning error JDT build AST transformation Platform googled bit blogpost http blog deepakazad java support eclipse jdt beta html set warning people discover Bug Set Redundant type arguments highter warning ignore install debug library changed location change java column</t>
  </si>
  <si>
    <t>Bug Change dialogs Change Primitive Change Object dialogs accessible change command variables expressions view contexts Bug Change dialogs create perspective install debug changed set change dialog</t>
  </si>
  <si>
    <t>testSimpleLineCounter LineTrackerTests DelegatingMethodAccessorImpl NativeMethodAccessorImpl DebugSuite 1 invoke Tracker Tests test Simple Counter Bug   ? test failure  testSimpleLineCounter</t>
  </si>
  <si>
    <t>evaluation resolve bug context subclass instvar superclass fails test vector impl fempty type testcase object testresult method nativemethodaccessorimpl test vectortest testcapacity capacity frame delegating breakpoint source result suite thread reason</t>
  </si>
  <si>
    <t>supportsInstanceRetrieval JDIDebugTarget JavaVarActionFilter isInstanceRetrievalAvailable isEnabledFor Action testAttribute ActionExpression ObjectStateExpression ObjectActionContributor ObjectContribution preciselyMatches ActionExpression SingleExpression VMDisconnectedException ClosedConnectionException NullPointerException Bug   ? NPE in JDIDebugTarget when quering supportsInstanceRetrieval</t>
  </si>
  <si>
    <t>enum entry bug breakpoint method parameter method fails foo ibm myenum corporation terms materials args orange system string api copyright license eclipse println test distribution eclipse program apple implementation place</t>
  </si>
  <si>
    <t>Bug Action icon inconsistencies debugger approaches icon depending action consistent plan matches proposed workbench remove action icon launch view breakpoint view launch view action color enabled breakpoints view color hovers action prefer showing color action active easy action active hover Bug Action icon inconsistencies set test classpath create change launch text image</t>
  </si>
  <si>
    <t>ValidBreakpointLocationLocator accept ASTNode acceptChildren acceptChild accept0 ExpressionStatement visit Breakpoint Locator Valid NullPointerException Bug   ? NPE validating breakpoint location</t>
  </si>
  <si>
    <t>compiler warning exception bug uncaught suspend error extest trace test string compilation string thread param exception foo pointer nullpointerexception boom suspension location problems severity args nls caused main literal externalized</t>
  </si>
  <si>
    <t>Bug Preference existant JREs update code launching plug updates JREs preference incorrectly defined JREs exist ignore JREs invalid Bug Preference existant JREs set property library change java current compliance install</t>
  </si>
  <si>
    <t>AbstractMarkerAnnotationModel updateMarker BreakpointMarkerUpdater CommitWorkingCopyOperation ResourceTextFileBuffer commitFileBufferContent ResourceFileBuffer DocumentAdapter updateMarkers Marker commit NullPointerException Bug   ? NPE while saving a file and debugging an ant task</t>
  </si>
  <si>
    <t>Bug Debugger letting change String Created attachment details Image Build Steps Reproduce attached screenshots attempted change String variable Expressions text box literal text Image dialog button gray Image attempt button gray Image attempt quotes Nope gray Bug Debugger letting change String breakpoint java debug changed perspective change view set</t>
  </si>
  <si>
    <t>Bug Debug honor multiple output folders project multiple output folders debug find version compiled Hot code replace debugger searches output folder changed classe output folder Project properties Java build path Source Source folders build path output folders source folder Bug Debug honor multiple output folders test arg source output input handshake java project</t>
  </si>
  <si>
    <t>Bug Debugger looses selection focus lot thread stack debug Build Steps Reproduce start debugging press mouse step constantly enviroment windows java workers linux machine times debugger looses selection focus stacktrace complete tree collapsed search thread suspend select press step tree expands problems older releases bad pretty multiply times debug selection focus stick looses focus press step wait select thread Bug Debugger looses selection focus lot thread stack debug set context condition window editor step selection java</t>
  </si>
  <si>
    <t>Bug Breakpoint unclear refactoring breakpoints refactored renaming wizard eventually ended Breakpint expand Breakpiont identical entires showing breakpoint type change user differences problem method breakpoints multiple method breakpoints file dialog user distinguish breakpoints Bug Breakpoint unclear refactoring method type test breakpoint unit rogress target conditions</t>
  </si>
  <si>
    <t>work scrapbook strings bug click system java separator property getproperty editor quotes build enter works</t>
  </si>
  <si>
    <t>Bug pass properties files quick pass files today cleaned source lookup work progress touch pass message properties files remove unused strings missing Bug pass properties files test library java location system source file property</t>
  </si>
  <si>
    <t>Bug user monitor info unavailable inform user monitor target selected Monitor Options dialog launch target support don check box dialog select option view drop menu Bug user monitor info unavailable install library path java monitor thread changed launch</t>
  </si>
  <si>
    <t>AbstractList Itr checkForComodification createVMFromDefinitionFile validateDefinitionFile getLibraryLocations JavaRuntime BusyIndicator modifyText access 2 EEVMPage 4 EEVMPage ConcurrentModificationException Bug   ? Unhandled event loop exception</t>
  </si>
  <si>
    <t>defaultReplyErrorHandler MirrorImpl EventRequestImpl JavaMethodBreakpoint internalUpdateEnabledState JavaBreakpoint createMethodEntryRequest setEnabled Request updateEnabledState createMethodRequest JavaException IllegalArgumentException Bug   ? instance filter tests not working</t>
  </si>
  <si>
    <t>Bug TVT TCT Text boxes ovelap borders RHEL Build Component EMFT Blocking Language Bitmap Location defects EMFT JPG Tester Peppy Florou Steps recreate problem Start eclipse File Project Expand Java Emitter Templates Click Enter project tvt tests Click Finish project created click file sample xml choose menu choose Select JET Transform hand tree Click icon Click Common tab Problem Description Text box File field overlapps border Variables button overlapps border Kindly adjust coordinates width boxes thx Peppy article reassigned Category TVT Testing Bug TVT TCT Text boxes ovelap borders test location breakpoint java library set entry working</t>
  </si>
  <si>
    <t>Bug pass project classpath external programs defined builders Build Identifier defined external program builder external builder called java OpenJPA JPA enhancer enhancer works JVM classpath variable defined pass project classpath java argument enter good variable project classpath argument project classpath project expand classpath Reproducible Bug pass project classpath external programs defined builders classpath source path java library set changed change</t>
  </si>
  <si>
    <t>string dialog change string bug variables empty variable modify system button problem stopping action println args tester enabled save main test change</t>
  </si>
  <si>
    <t>Bug variables Variables Change accept hex fails set Bug variables Variables Change accept hex print reply set test type command evaluation java</t>
  </si>
  <si>
    <t>Bug constantly method node variables view reply Sarika Sinha bug comment Stephan observed flickering view returned removed Variables view discussing row dedicated returned don insert remove rows time decided thought open discussions daily feature disturbs list variables jumps stepping depending availability node place holder signal changing label method icon bug constantly disabled improve Bug constantly method node variables view type breakpoint set launch declaration java create method</t>
  </si>
  <si>
    <t>Bug REGRESSION threads longer expanded Debug view visible builds including bug introduced Debug view time debug session started doesn auto expand threads view visible screen Steps reproduce start workspace choose Debug perspective launching open workbench window Debug perspective workbench window Java perspective Debug window Java paste code Explorer start Debug Debug view threads auto expanded fully expanded window perspective bug Bug REGRESSION threads longer expanded Debug view visible create preference event annotation type expression thread perspective</t>
  </si>
  <si>
    <t>tool externaltools command tools bug external external full display launch setup easier great debugging</t>
  </si>
  <si>
    <t>Bug api add missing tags API cycles HEAD random probe field IDebugUIConstants PROCESS CONSOLE TYPE missing tag committers keeping time review API Debug plug ins ensure tagged properly Bug api add missing tags API cycles test path mode variable loc java arg project</t>
  </si>
  <si>
    <t>Bug Classpath tree entries FULL path Verion Classpath tree entries FULL path jar resource file version jar Worse multiple jars party libraries resources zip common project properties dialog IMO showing full path jar resource Bug Classpath tree entries FULL path classpath project add variable test entries folder jar</t>
  </si>
  <si>
    <t>Bug Launch configuration dialog doesn cancel launch user presses cancel button launch configuration dialog launch progress launch cancelled wait launch finish terminate launch user pressed cancel behavior wrong number reasons cancel button respond Cancel operations doesn operation job forced user wait launch completes shouldn terminate launch didn wait launch finish sit wait launch finish time launch ability interrupt launch progress achieve Cancel button disabled launch reflect fact unable interrupt launch Bug Launch configuration dialog doesn cancel launch launch type configuration button create update applet config</t>
  </si>
  <si>
    <t>Bug Streams left open exception locations stream left open exception occurs Bug Streams left open exception test perspective set install java column location library</t>
  </si>
  <si>
    <t>error SWT TabFolder TabItem layoutItems setSelection preferredWidth imageWidth LaunchConfigurationDialog destroyChild disposeExistingTabs SWTException Bug   ? Internal error in Lauch Configurations dialog</t>
  </si>
  <si>
    <t>evaluation frame dialog drop error bug flag message failed cleared filters breakpoint method getdefault filtersaction beep beep message messagebeep action problems debug button ifx target expression evaluations frame wording view</t>
  </si>
  <si>
    <t>debugger watchpoints fields bug confused innerclass foo field confusion guess debugger touch notice watchpoint string args fact test add code main modify</t>
  </si>
  <si>
    <t>type variables bug local displayed vector debug breakpoint test java string util system println display java args variables view main launch</t>
  </si>
  <si>
    <t>createVMInstall AbstractVMInstallType VMInstall JavaRuntime JREContainerInitializer detectVMConfiguration resolveVM getResolvedClasspath getDefaultVMInstall getClasspathContainer updatePackageFragmentRoots IllegalArgumentException Bug   ? IllegalArgumentException  Duplicate VM</t>
  </si>
  <si>
    <t>names type bug nested correctly displayed vector test string variables println breakpoint debug java util option displays system mode java args qualified view set main launch</t>
  </si>
  <si>
    <t>runtime access runtimeprocess bug exit fexitvalue terminated process synchronize fterminated value process tools bug stopprocess variable monitor time returnig thread thread termination jbosstools jboss solution eclipse java books memory errors</t>
  </si>
  <si>
    <t>parseCompilationUnit handleWidgetSelection ASTEvaluationEngine ActionContributionItem run getCompiledExpression PluginAction AST InternalBootLoader DisplayAction Action IllegalArgumentException Bug   ? Error evaluating with no public class</t>
  </si>
  <si>
    <t>bug java breakpoints method javamethodbreakpoints debug targets hold feventtypes types event removal hashtable puts</t>
  </si>
  <si>
    <t>Bug stepping conditional breakpoint step conditional breakpoint condition evaluates thread resumes stepping breakpoint condition condition evaluated Bug stepping conditional breakpoint step thread test breakpoint stack set suspend conditional</t>
  </si>
  <si>
    <t>createDebugException LaunchConfiguration BaseSelectionListenerAction getLaunchGroup LaunchManager getInfo LaunchConfigurationManager AddToFavoritesAction Launch DebugUITools selectionChanged DebugException Bug   ? Problems after project rename</t>
  </si>
  <si>
    <t>eclipse org debug examples bug mixedmode error checking launchconfigurationdelegate plug delegate classpath configuration attribute error master delegate internal referenced launch</t>
  </si>
  <si>
    <t>Bug Add Java support Debug add Java support Debug update evaluation support June time team wide testing fixing July Bug Add Java support Debug test java set mode source type launch breakpoint</t>
  </si>
  <si>
    <t>Bug Add Filter step filtering broken Attempting define filter step filter work Hitting button realizes entry list editable disappears Bug Add Filter step filtering broken set filter thread supports step event request java</t>
  </si>
  <si>
    <t>Bug Missing tags increment bundle version bug applied jdt debug bundle version incremented tags newly methods Bug Missing tags increment bundle version output type info library reference impl file connectors</t>
  </si>
  <si>
    <t>Bug Insp Display actions menu enabled scrapbook Select snippet scrapbook Context menu toolbar actions Inspect Display Execute enable Global actions menu enable key bindings Bug Insp Display actions menu enabled scrapbook changed java editor set evaluation menu create action</t>
  </si>
  <si>
    <t>ArrayAccess execute EvaluationThread 1 EvaluationRunnable access 2 Evaluation EvaluationThread run Interpreter Access Array EvaluationThread 1 ArrayIndexOutOfBoundsException Bug   ? Inspect fails to inspect large array</t>
  </si>
  <si>
    <t>Bug set breakpoint annotation Highlighted Build Steps Reproduce Annotations set Breakpoints Text Highlighted pick nice color Observe breakpoints hilighted editor isn latest version biggest annoyance Eclipse set syntax hilighting background colors annotation icon breakpoint overwritten warnings tasks nice glance breakpoints Turbo circa Bug set breakpoint annotation Highlighted type test annotation method declaration breakpoint expression array</t>
  </si>
  <si>
    <t>Bug Timeout exceptions produce timeout exceptions stepping method logical structure displayed Vector Stepping start update step problem holding step key flooding target requests views attempting update step starts Bug Timeout exceptions breakpoint test create launch project exception debug type</t>
  </si>
  <si>
    <t>tvt space colon sign tct bug french missing response rse john plugins ryding icon configurations application type messages org testing tab pane steps perspective connection inbox drop window socket expand</t>
  </si>
  <si>
    <t>jsp support feature bug debugging pattern field source java breakpoint file org websphere solution web jsp place jsps folders debugger match check path apache breakpoints sphere full current sufficient generated</t>
  </si>
  <si>
    <t>Bug codeassist work Display view appears regression Kepler debugging Eclipse Application codeassist work Display view worked Kepler difference OSX Oracle Java Bug codeassist work Display view set perspective java view expression text editor display</t>
  </si>
  <si>
    <t>Bug Blocked opening Java Perspective CVS check build start eclipse workspace CVS Repository Exploring perspective check number projects checkout Platform module attempt Java Perspective NOTE point blocked dialog opened fact starting Java Perspective requires workbench lock point common pattern nice investigate makeing scenario work smoothly Bug Blocked opening Java Perspective CVS check test perspective launch shortcut annotation open view orkbench</t>
  </si>
  <si>
    <t>model marker resource firemodelchange fire annotaion change bug resourcemarkerannotaionmodel unnecessary marker annotation resourcemarkerannotationmodel modelchange markerdelta fixed kum delta updates empty notes fires</t>
  </si>
  <si>
    <t>LaunchConfigurationProjectMainTypeChange getUnderlyingResource JavaMigrationDelegate JavaElement newNotPresentException updateResourceMapping SourceRefElement CompilationUnit PerformChangeOperation 1 CompositeChange Element ClassCastException newNotPresentException Bug   ? Launch configuration refactoring exceptions   was  Entries under  Run Configuration  vanish after some usage of Eclipse IDE</t>
  </si>
  <si>
    <t>launch bug java execution arguments quotes getnext string quote arguments array parser parsestring argument string parsetoken org stringbuffer wsdd linux escape argumentparser contribution jdt tostring eclipse execution replacement character buffer</t>
  </si>
  <si>
    <t>Bug Ant Editor range indication supported Bug Ant Editor range indication supported search set breakpoint java member editor text type</t>
  </si>
  <si>
    <t>Bug Remove Scrapbook toolbar button appears correctly place Scrapbook button toolbar group JDT Java Element creation toolbar actions plan remove action File menu Bug Remove Scrapbook toolbar button create classpath filter event launch button column selection</t>
  </si>
  <si>
    <t>BuildJREDescriptor getDescription create JREsComboBlock createPageControls createControl WizardDialog createDefaultJREControls Wizard Description ClasspathContainerWizard NullPointerException Bug   ? NPE in JRE Library dialog when no JRE s are installed</t>
  </si>
  <si>
    <t>Bug Breakpoint remains enabled disabling setting hit count Open properties dialog watchpoint Enable hit count set Disable breakpoint Press Note breakpoint enabled opening properties dialog breakpoint enabled Bug Breakpoint remains enabled disabling setting hit count breakpoint set thread request test method java create</t>
  </si>
  <si>
    <t>timeoutexception exception timeout bug org eclipse tests debugging ibm log uitest windows mode standard runtime environment java version debug jre suite suite edition java times console problems uitestsuite build attached</t>
  </si>
  <si>
    <t>code junit invalid bug stepping step ibm attempt point program frame response test view exception test log jre duplicates breakpoint core eclipse org debug framework jdi thread invalidcodeindexexception result message</t>
  </si>
  <si>
    <t>Bug Inspect action variables view Bug Inspect action variables view debug editor preference set display text context action</t>
  </si>
  <si>
    <t>Bug Unable change source attachment JRE jar Installed JREs pref select JRE Edit deselect system libraries Edit source attachment Press dismiss dialogs open insect source attachment Bug Unable change source attachment JRE jar classpath test location library set path source java</t>
  </si>
  <si>
    <t>Bug NLS pass find unused strings find invalid remove duplicates Bug NLS pass location expression library java system parse path source</t>
  </si>
  <si>
    <t>Bug Support delete key viewers support delete key viewers Bug Support delete key viewers column create install selection handshake view library key</t>
  </si>
  <si>
    <t>breakpoint bug bug suspend resume stepping fails size element ffull testcapacity vector thread program capacity step integer addelement problem asserttrue test test vectortest time full main breakpoing occurr debug resume</t>
  </si>
  <si>
    <t>Bug arguments backslash problems creating launch configuration specifies arguments arguments problems backslash happen backslash consumes character instance arguments Duser dir Duser John space separates arguments eaten backslash result argument passed application spaces arguments arguments passed application argument ends space reverse order arguments works fine Bug arguments backslash problems java evaluation set debug working error expression connection</t>
  </si>
  <si>
    <t>logical debug java colors structure pref bug wrong approach bug theme icolor info color gtk entries linux popups constants adwaita background eclipse text usage pallette provider icolorprovider respective white dark</t>
  </si>
  <si>
    <t>lookupAllHostAddr Inet6AddressImpl InetAddress InetAddress 1 URLStreamHandler getAddressFromNameService getHostAddress Address hostsEqual getAllByName0 getAllByName Bug   ?  launching  Debug Configurations dialog is slow when network is down</t>
  </si>
  <si>
    <t>application classpath java colors bug tab wrong approach bug theme icolor info gtk color entries linux popups constants adwaita text background eclipse usage pallette provider icolorprovider respective white dark additionally</t>
  </si>
  <si>
    <t>Bug View management respect debug context manager debug view longer global debug context provider debug context manager introduced internal API flexible debug platform View management based active debug context lanuch view Bug View management respect debug context manager breakpoint create context launch perspective project java set</t>
  </si>
  <si>
    <t>JDIDebugElement throwDebugException requestFailed ASTEvaluationEngine EvalRunnable JDIThread ThreadJob run Exception Debug JDIThread runEvaluation Element throwDebugException DebugException Bug   ? Internal error when stepping quickly</t>
  </si>
  <si>
    <t>Bug Display display result inspect work Select variable display Bug Display event set text column selection test display debug</t>
  </si>
  <si>
    <t>output progress bug flashes indicator console status breakpoint statuslinemanager manager condition target editor ctrl esc text repeat host launch progress system println conditional set update build sluggish open appears</t>
  </si>
  <si>
    <t>Bug Adding Jar src lookup path remote launch Adding internal Jar src lookup path remote launch select folder hit folder JAR icon dialog realized selecting stack frame unknown src Bug Adding Jar src lookup path remote launch test location classpath path library source resolution variable</t>
  </si>
  <si>
    <t>selection bug launch block sync viewers view stepping lost println system args code main screenshot string object main turned monitors attach</t>
  </si>
  <si>
    <t>VariablesViewContentProvider getChildren setInput selectionChanged AbstractTreeViewer 2 VariablesView setViewerInput Viewer StructuredViewer getElements inputChanged NullPointerException Bug   ? NPE adding variable to view</t>
  </si>
  <si>
    <t>init B main A Bug   ? Link from exception in console to inner class</t>
  </si>
  <si>
    <t>Bug java debug model adapters easier write debug model proxy Java debug model Java debug model adapters extensively java debug model retrieve adapters performing casts model objects requires deeper investigation Bug java debug model adapters test type label method workbench eval field thread</t>
  </si>
  <si>
    <t>bug error timeout eval eval test test vector testcapacity proceeding ffull size dialog breakpoint note vectortest capacity full don evaluate</t>
  </si>
  <si>
    <t>Bug Compilation error breakpoints showing breakpoints view Summary Bug Compilation error breakpoints showing breakpoints view breakpoint test type java create set debug view</t>
  </si>
  <si>
    <t>Bug Support launch variables nice launch configuration replaced JRE installed JRE preferences Bug Support launch variables test type breakpoint set launch create project array</t>
  </si>
  <si>
    <t>content work bug view variables display assist consistently list ctrl content type string time display select space array shift works details size change context error arraylist system println list text</t>
  </si>
  <si>
    <t>Bug unable create method breakpoints external source clicking method external source breakpoint created appears retrieving method siganture properly Bug unable create method breakpoints external source classpath launch source path breakpoint set external library</t>
  </si>
  <si>
    <t>Bug Adapt Platform Debug API bug launch config API generified JDT debug bug update Bug Adapt Platform Debug API java library system location editor expression type test</t>
  </si>
  <si>
    <t>ArrayAccess execute ASTEvaluationEngine 1 EvaluationRunnable ASTEvaluationEngine EvalRunnable run JDIThread ThreadJob Interpreter Access Array JDIThread runEvaluation ClassCastException Bug   ? Debugging Spring app causes ClassCastException</t>
  </si>
  <si>
    <t>JavaMonitorThread DebugPlugin AsynchJob ThreadMonitorManager DetectDeadlock ThreadMonitorManager RefreshAndDetectDeadlock run getContendedMonitor0 update Thread Monitor refresh Manager NullPointerException Bug   ? Debugger shows dialog on each  breakpoint hit   NPE in  log</t>
  </si>
  <si>
    <t>Bug Fixed bug launchingsupport jar compatible JRE recognized latest builds Fresh workspace Add IBM JRE workspace JREs workspace Java Installed JREs Execution environments JRE compatible match projects execution environment pde JRE container JRE major bug build JRE Note work work builds older workspaces fine dev workspace problem surfaces workspaces Bug Fixed bug launchingsupport jar compatible JRE recognized latest builds test java path library source container location add</t>
  </si>
  <si>
    <t>TestCaseJCE Test main JCE JarException NoSuchPaddingException SecurityException NoSuchAlgorithmException NoSuchProviderException Bug   ? Cipher getInstance fails if using JRE without  Use default system libraries</t>
  </si>
  <si>
    <t>Pattern JavaMethodBreakpoint compile setMarker error escape atom sequence init expr createBreakpoint PatternSyntaxException Bug   ? Breakpoints totally hosed due to  Unable to create view ID org eclipse debug ui BreakpointView  Illegal unsupported escape sequence near index  Build CheckPropertiesFiles</t>
  </si>
  <si>
    <t>Bug Provide verification launch configuration API propose suggestion launch configuration API change Tab group owners notified Debug button pressed chance perform checks continuing launch checks require time practical perform control entire tab updated notification unique sense check Usage Scenario verify process debug remote machine expensive operation practical perform validity check time user Farthermore practical validity check time performApply called good candidate check API Bug Provide verification launch configuration API test project mode source working delegate java configuration</t>
  </si>
  <si>
    <t>evaluations evaluation thread expression bug create compiled methods engine ievaluation ievaluationengine expressions processing performing evaluate asynchronously</t>
  </si>
  <si>
    <t>checkInfo Marker AbstractTextEditor 10 getType PluginAction JDIDebugModel lineBreakpointExists sendEvent triggerAction TypedListener handleEvent ResourceException Bug   ? Marker not found when double clicking in ruler</t>
  </si>
  <si>
    <t>detail bug formatter simple fails point isvisible menu menumanager start ide breakpoint detail error instance classes manager correct nested unable visible retrieve enclosing involved add build set hit getid</t>
  </si>
  <si>
    <t>preference variables classpath classpath shudders actionsets action toolbar bug sets opening plugins perspective workspace components junit version jdt launching ant pde activation toolbar actions core empty minimal current wrong open</t>
  </si>
  <si>
    <t>bug runnable workspace correctly breakpoints removefromtarget target breakpoint workspace java iworkspace bug runnables javabreakpoint call iworkspacerunnable runnable invoking created remove check</t>
  </si>
  <si>
    <t>Bug API CHANGE event CHANGE event detail codes usable element fires change event update label label changed children target Bug API CHANGE event debug java perspective view install event changed thread</t>
  </si>
  <si>
    <t>init NullPointerException Throwable FloodConsole Pointer Exception Flood Console main JavaException NullPointerException Bug   ? Exception hyperlink conflicts with stack trace</t>
  </si>
  <si>
    <t>Bug JRE location wrong installing description file configured installed JRE http wiki eclipse org php simply copied description wiki pasted bin Location column Installed JREs preference JRE location eclipse eclipse PWD suspect created relative path java File resolves based PWD Bug JRE location wrong installing description file path container java library classpath source test runtime</t>
  </si>
  <si>
    <t>watchpoints breakpoints bug field declarations set unable fields breakpoint reason workaround foo watchpoint comments declaration watchpoints somme code reproduce split dumb valid unable build steps unknow watchpoint reads add copy</t>
  </si>
  <si>
    <t>debugging bug npe ljava eclipse object lresult org lorg children lang iii string event java proc variables tree debug iiii widgets viewer provider swt dispatch log viewers workbench message callwindowprocw</t>
  </si>
  <si>
    <t>URLImageDescriptor getFilePath DebugPluginImages Image DeviceResourceManager getImage ImageRegistry DefaultLabelProvider createImage ResourceManager ImageDescriptor NullPointerException Bug   ? NPE when opening Run Configuration Dialog on linux gtk</t>
  </si>
  <si>
    <t>verification location bug breakpoint installed accepted project code source verbose log system context msg systemid breakpoint getproject works expected resolving</t>
  </si>
  <si>
    <t>Bug Java Launch Configs DELETE key event lists classpath tab create java launch config classpath path uncheck path needed select element list hit DELETE Bug Java Launch Configs DELETE key event lists classpath tab classpath launch configuration set button create java changed</t>
  </si>
  <si>
    <t>PacketSendManager sendPacket ThreadReferenceImpl requestVM Packet getUnderlyingStackFrame MirrorImpl JavaSourceLookupParticipant JDIStackFrame getUnderlyingFrame Source VMDisconnectedException IOException DebugException Bug   ? VMDisconnectedException logged from source lookup</t>
  </si>
  <si>
    <t>jrockit eclipse jvm bug aware launched jre javamail program java jar wizard exe man problems flashes java instance ways output spaces jfreechart chart xerces ihse workspace xml junit press mail</t>
  </si>
  <si>
    <t>exception project coreexception core bug thrown configuration ijavalaunchconfigurationconstants swt ilaunch ijava setattribute plugins type eclipse examples vminstall application type jar manager attr launch config classpath arguments list swt args getid</t>
  </si>
  <si>
    <t>breakpoint jdi bug classnotloaded loaded exception conditional not class workbench copy error dialog compilation time workbench org millis eclipse currenttimemillis println time launcher workspace plugins pop problems system object steps</t>
  </si>
  <si>
    <t>AbstractDebugTest testDeclaringTypes resume TypeTests DebugSuite 1 runBare Debug Test run Types Declaring Bug   ? testDeclaringTypes is failing on Linux Mac</t>
  </si>
  <si>
    <t>ant classpath entry support bug extraclasspathentry extra remote contribute core prefs remote url jar getremoteanturl method antcoreprefs entry core seperate build logging contribute remove handles required</t>
  </si>
  <si>
    <t>ReferenceTypeImpl JavaVarActionFilter Type JDIFieldVariable create TypeImpl FieldImpl getUnderlyingType ActionExpression ObjectStateExpression getReferenceTypeName testAttribute ClassNotLoadedException Bug   ?  variables view  Right click on variable produces ClassNotLoadedErrors</t>
  </si>
  <si>
    <t>Bug source lookup Stack Frame CHANGE events longer force source lookup Eclipse fire CHANGE events stack frame object force source lookup behaviour Eclipse Bug source lookup Stack Frame CHANGE events longer force source lookup source type breakpoint java test list top debug</t>
  </si>
  <si>
    <t>ioconsole pattern bug ioconsolepartitioner partitioner matching independent trace reuse layer creation stream pattern abstraction console patternmatching separate requires stack rewrite matching consoles based</t>
  </si>
  <si>
    <t>Bug JRE libraries don work running application switching JRE libraries Preferences Java Installed JREs adding additional libraries running application newly libraries bootclasspath removing libraries Bug JRE libraries don work running application container java path library runtime install test classpath</t>
  </si>
  <si>
    <t>Bug Debbugger Source Lookup work variables Debugger Source Lookup dialog select variables source lookup Advanced Add Variables selected variable points archive source file type debugger claims find source Eclipse Build Bug Debbugger Source Lookup work variables source type test def java classpath resolve project</t>
  </si>
  <si>
    <t>error SWT runAsyncMessages RemotePluginTestRunner RemoteTestRunner run readAndDispatch DebugSuite UITestApplication 1 Display runTests SWTException ArrayIndexOutOfBoundsException Bug   ? java lang ArrayIndexOutOfBoundsException in ConsoleDocumentAdapter</t>
  </si>
  <si>
    <t>StringSubstitutionEngine performStringSubstitution AbstractJavaLaunchConfigurationDelegate StringVariableManager BundleWizardPage1 collectLaunchConfigs getMainTypeName String fillCombo BundleDescription createContents NullPointerException Bug   ? NPE in variable substitution</t>
  </si>
  <si>
    <t>Bug preferences Java Debug preference validates uninitialized fields Open Window Preferences Java Debug error disapears Close dialog Open Window Preferences Java Debug error disapears time opening dialog attached screenshot platform bug Bug preferences Java Debug preference validates uninitialized fields java debug changed structures set plugin init preference</t>
  </si>
  <si>
    <t>Bug Compile log warning JDT Debug Compile log warning http download eclipse org eclipse downloads drops compilelogs plugins org eclipse jdt debug dot html Bug Compile log warning JDT Debug java evaluation set changed snippet create breakpoint type</t>
  </si>
  <si>
    <t>toString JDIValue EvaluationThread 1 EvaluationRunnable String access 2 Evaluation EvaluationThread run execute EvaluationThread 1 Thread NullPointerException Bug   ? should be able to cast  null</t>
  </si>
  <si>
    <t>Bug Content assist work breakpoint properties build version content assist condition work Content assist auto enabled dot pressing Ctrl Space work Bug Content assist work breakpoint properties set java viewer condition context proposals text input</t>
  </si>
  <si>
    <t>Bug Don prompt main main selected eclipse build Select java compilation unit Explorer main method call main main classes click menu select Java Application expect dialog time asks user main selected method main avoid bringing redundant dialog Bug Don prompt main main selected set java conditional project test breakpoint config applet</t>
  </si>
  <si>
    <t>Bug JDI test suite work Mac OSX Version Build current form JDI test suite Mac fails load fallback correct kind determined Bug JDI test suite work Mac OSX test install started parse monitor location field library</t>
  </si>
  <si>
    <t>Bug busy cursor choosing JRE base directory Installed JRE choose Add Click Browse JRE directory choose JRE folder pressed takes seconds evaluate system libraries busy cursor Bug busy cursor choosing JRE base directory location column library install path java selection system</t>
  </si>
  <si>
    <t>NumberFormatException forInputString JDIModelPresentation appendHexText parseLong LazyModelPresentation Text getText getValueHexText getVariableText DelegatingModelPresentation NumberFormatException Bug   ? NFE cause crash while debugging</t>
  </si>
  <si>
    <t>BusyIndicator sendEvent ActionHandler showWhile execute Event Busy Indicator EventTable filterEvent sendKeyEvent NullPointerException Bug   ? NPE invoking content assist in var view</t>
  </si>
  <si>
    <t>Bug JREs perfect match JavaSE Build Identifier execution environment preference pane JREs perfect match JavaSE attached screenshot picks launching JavaSE Reproducible Bug JREs perfect match JavaSE location test type column install selection environment library</t>
  </si>
  <si>
    <t>Bug debugging extremally slow latest performance problem debug launch junit workspace debug mode waited minutes worked time waited launched slow Bug debugging extremally slow latest monitor test java filter frame values request ter</t>
  </si>
  <si>
    <t>Bug Missing wizard banner library container Asked image Bug Missing wizard banner library container test classpath library set location java container property</t>
  </si>
  <si>
    <t>Bug Debug support Java BETA JAVA bug track work JDT debugger supporting Java treat top level umbrella raise unit level tasks separate ERs link blockers outset task folds JRE today verify ensure existing debugger tests green Add support debugging Java constructs don JEP debugger verify properly tolerated snippets JSR ensure stepping breakpoints inspection values work expected JEP verify debugger avail expose parameter names Bug Debug support Java test set library java location path type system</t>
  </si>
  <si>
    <t>event exception array arrayoutofboundsexception bug bounds dispatch debug out</t>
  </si>
  <si>
    <t>syncExec Display runDeferredEvents notifyListeners BusyIndicator readAndDispatch sendEvent EventTable Synchronizer Event runWithEvent Bug   ? Support for JDI v</t>
  </si>
  <si>
    <t>ASTInstructionCompiler getTypeId ASTNode InfixExpression acceptChildren acceptChild accept Type accept0 visit Compiler NullPointerException Bug   ? NPE evaluating in SWT class</t>
  </si>
  <si>
    <t>java snippet configuration viewer javasourceviewerconfiguration bug source display</t>
  </si>
  <si>
    <t>PacketReceiveManager getReply requestVM ThreadReferenceImpl MirrorImpl JDIModelPresentation LazyModelPresentation getText Reply getThreadText DelegatingModelPresentation VMDisconnectedException IOException DebugException Bug   ? VMDisconnectedExceptions in log</t>
  </si>
  <si>
    <t>run JavaDebugOptionsManager BreakpointManager BreakpointsNotifier beginOperation Workspace BreakpointManager fireUpdate InternalPlatform breakpointsAdded addBreakpoints Operation ResourceException Bug   ?  The resource tree is locked for modifications  from JavaDebugOptionsManager</t>
  </si>
  <si>
    <t>Bug rebuild returns Eclipse Clean install workspace Turn autobuild Add org eclipse swt workspace Copy classpath motif classpath Turn autobuild Progress dialog proceeds closes wwaux reports process consuming memory Bug rebuild returns source test java location method library conditional breakpoint</t>
  </si>
  <si>
    <t>ASTInstructionCompiler containsALocalType ASTNode MethodInvocation acceptChildren acceptChild accept accept0 ALocal Type visit NullPointerException Bug   ? navigating an ill formed stack trace</t>
  </si>
  <si>
    <t>Bug Performance performance eclipse severely degrades time Bug platform problem Windows dependent System Windows JDK Sun Eclipse running Tomcat Eclipse Sysdeo launcher running Tomcat times huge slow Tomcat CPU time allocated thread Eclipse Tomcat consuming CPU time responding correctly Tomcat process debug mode Tomcat debug mode runs fine debug mode running correctly restart Eclipse Bug Performance performance eclipse severely degrades time test breakpoint launch perf console debug tests performance</t>
  </si>
  <si>
    <t>Bug Exception breakpoints persisted start workspace exception breakpoints missing Bug Exception breakpoints persisted test breakpoint eval type method thread suspend conditional</t>
  </si>
  <si>
    <t>EventRequestManagerImpl removeRequestIDMapping JavaBreakpoint deleteEventRequest remove EventRequestImpl removeRequests Request BreakpointsView 3 setEnabled Event NullPointerException Bug   ? NPE when disabling breakpoint</t>
  </si>
  <si>
    <t>Bug open stacktrace console initial text Created attachment details patch open stacktrace console initial stacktrace text PDE log view bug Attached JDT debug specific patch originally created Curtis Windatt bug Bug open stacktrace console initial text search arg console input match test text link</t>
  </si>
  <si>
    <t>swt behavior bug standalone wierd debugging select org swt string time load breakpoint eclipse lang java code shell packages project windows list test classloader layout file problem debugger library file</t>
  </si>
  <si>
    <t>Bug test failure Mac Bug test failure Mac install parse java error library test print symbolic</t>
  </si>
  <si>
    <t>Bug debug deprecated runtime code JDT debug plugins code Runtime newly deprecated attaching patch based eliminated deprecations informational rigorous testing Bug debug deprecated runtime code breakpoint set create java source location code hot</t>
  </si>
  <si>
    <t>Bug Tests breakpoint export Add tests importing exporting breakpoints Bug Tests breakpoint export test breakpoint type method eval conditional compilation label</t>
  </si>
  <si>
    <t>Path append convertToRealVM fireVMChanged JavaRuntime sendEvent Dialog 1 widgetSelected TypedListener handleEvent setValue NullPointerException Bug   ? Error on adding a new JRE in Windows Preferences Java Installed JREs settings</t>
  </si>
  <si>
    <t>Bug launching context launching resource based objects context launching enhancement bug applies resource based objects enhanced behavior product resource objects launch remote programs request context launching enhanced handle scenario background comments extracted bug debug launch configuration applies remote executable object process debug program remote host debug process remote host Remote object IResource advantage proposed context launching determine context mapping IResource conetxt launching resource based planned enhancements release context launching resource based objects Marking fixed verified bugs opened issues pertaining context launching Bug launching context launching resource based objects classpath source set library path type changed project</t>
  </si>
  <si>
    <t>Bug Failing importbreakpoints tests logic causing test failures breakpoint tests problem comparing String Integer clause statement breakpoints equal Bug Failing importbreakpoints tests test eval type breakpoint method container conditional condition</t>
  </si>
  <si>
    <t>LaunchConfigurationManager LaunchManager ConfigurationNotifier LaunchConfiguration getMemento Launch launchConfigurationRemoved persistLaunchHistory LaunchHistory createEntry Configuration getHistoryAsXML CoreException Bug   ? Exception renaming project containing shared config</t>
  </si>
  <si>
    <t>Bug JDI JDWP enhancements varargs Enhance JDI client varargs http java sun docs guide jpda enhancements html varargs Bug JDI JDWP enhancements varargs thread type output supports filter set code impl</t>
  </si>
  <si>
    <t>font bug text variable columns turned update correctly bug random instance problem behaviour entries util java test provider variablelabelprovider variables debug fonts time times toggle screenshot change colors platform fields</t>
  </si>
  <si>
    <t>findVMInstallByName AbstractVMInstallType JREContainerInitializer LaunchingPlugin VMChanges VMInstall LaunchingPlugin VMChanges 1 resolveVM JavaModelOperation access 0 BatchOperation run NullPointerException Bug   ? NPE in AbstractVMInstallType findVMInstallByName</t>
  </si>
  <si>
    <t>Bug set working directory args Ant processes running ant script JRE select working directory JVMs process script prints eclipse install directory setting Base Directory field Main tab ant dialog set working directory basedir variable overriding basedir variable ant defines basedir directory script running project target echo message user dir user dir target project Bug set working directory args Ant processes set working tab arguments configuration path program render</t>
  </si>
  <si>
    <t>Action JDIThread StepHandler ControlActionDelegate 1 BusyIndicator run step stepReturn StepReturnActionDelegate StepActionDelegate JDIThread ControlActionDelegate NullPointerException Bug   ? NPE after suspending VM attempting to step on system thread</t>
  </si>
  <si>
    <t>JavaLogicalStructuresPreferencePage LogicalStructuresListViewerContentProvider JavaLogicalStructuresPreferencePage Preference WorkbenchPreferenceDialog createControl PreferenceDialog 13 createContents run createPageControl InternalPlatform create NullPointerException Bug   ? NPE in JavaLogicalStructures</t>
  </si>
  <si>
    <t>Bug unable add JDK Installed JRE Preferences Windows unable add Sun JDK list Installed JRE select JRE steps Window Preferences Java Installed JREs Click Add Set JRE Sun Set JRE directory java jdk Click Click checkbox set error window pops stating Installed JRE location longer exists JRE removed Reason JRE removed pretty big problem development weird workspace working workspace current builds experiencing problem problem JDK add clean workspace Bug unable add JDK Installed JRE Preferences install java library container runtime classpath path changed</t>
  </si>
  <si>
    <t>Bug Check remove unused NLS strings Debug Yearly pass find remove unused NLS strings platform JDT debug Bug Check remove unused NLS strings Debug test perspective path type location java string handshake</t>
  </si>
  <si>
    <t>Bug Review runnables review runnables post thread calls Display asynchExec Display synchExec Eclipse performance code thread Bug Review runnables step thread test set stack suspend breakpoint frame</t>
  </si>
  <si>
    <t>Bug Display evaluates incorrectly Evaluates display window fail Bug Display evaluates incorrectly eval test expression type set condition install efinitions</t>
  </si>
  <si>
    <t>Bug Turn monitors JDT debugger ability monitors owned thread turned Dunno option people including knew greatly benefitted time consuming race deadlock debugging sessions turning Bug Turn monitors thread java monitor event frame handle evaluation model</t>
  </si>
  <si>
    <t>Bug Missing icons launch config creation tabs Build Debug time Workbench tabs missing icons space remains attached screen shot Bug Missing icons launch config creation tabs breakpoint launch test create project mode debug java</t>
  </si>
  <si>
    <t>Bug Breakpoints breakpoint working set create breakpoint working sets set create breakpoint breakpoint working set category set Bug Breakpoints breakpoint working set test breakpoint method working type compilation label tests</t>
  </si>
  <si>
    <t>isNotNull JavaBreakpointPropertiesAction 2 Assert ActionDelegateHandlerProxy PropertyDialogAction JavaBreakpointPropertiesAction SelectionProviderAction Action createDialog StructuredSelection getStructuredSelection AssertionFailedException Bug   ?  breakpoints  Alt Enter for java breakpoint properties command is throws exceptions</t>
  </si>
  <si>
    <t>PacketReceiveManager getReply requestVM ThreadReferenceImpl currentContendedMonitor MonitorManager MirrorImpl getContendedMonitor Manager updatePartial updateMonitors TimeoutException Bug   ? Timeout exception exiting program caused UI block</t>
  </si>
  <si>
    <t>Bug API retrieve properties definition files Created attachment details patch API tooling internal dependencies jdt launching EEVMType retrieve properties files API attached patch inital stab API Bug API retrieve properties definition files target profile location properties test bundle source file</t>
  </si>
  <si>
    <t>toURI URIUtil getResourceString URI createNLResourceHelper PluginModelBase addNLLocation AbstractEditingModel getNLLookupLocations PluginObjectNode resolveObjectName NullPointerException Bug   ?  plugin  NPE from plug in extensions editor</t>
  </si>
  <si>
    <t>location profile group editprofilecontainerwizard wizard edit container target bug add installations locations bundles directories enhancements scenario support installation editing option users extension people manner alogn ability container multiple grouped story</t>
  </si>
  <si>
    <t>SiteFeatureAdapter FormOutlinePage BasicContentProvider HashMap hashCode HashSet getChildren hash SiteOutlinePage Site isExpandable AbstractTreeViewer NullPointerException Bug   ? NPE opening site xml editor</t>
  </si>
  <si>
    <t>Bug Plug Dependencies View System packages distinguished framework packages plug dependencies view Expand org eclipse core contenttype Imported Packages Note system packages javax xml parsers org packages supplied org eclipse osgi indistinguishable legitimate osgi packages org osgi framework Refer bug comment system distinguished osgi system label text supplied JRE Bug Plug Dependencies View System packages distinguished framework packages add plugin packages dependencies bundle find project search</t>
  </si>
  <si>
    <t>Bug MANIFEST editor display plug names commas don commas supposed allowed plug properly displayed Overview tab multi editor save text field set click MANIFEST tab applies resetting text field cleared empty string guess kind comma parser involved guess parser updated flag error commas changed correct comma Bug MANIFEST editor display plug names commas editor model open set edit onfiguration rogress ava</t>
  </si>
  <si>
    <t>readJavaFormatString FloatingDecimal NewLibraryPluginCreationPage createPageControls createFormatGroup NewLibraryPluginProjectWizard WizardDialog createControl parseDouble setWizard Wizard NumberFormatException Bug   ? Unable to create a new plugin project from jars</t>
  </si>
  <si>
    <t>Version findFeatureModelRelaxed WrappedViewerLabelProvider parseVersion AbstractTreeViewer UpdateItemSafeRunnable FeatureModelManager validate SiteLabelProvider getImage init ViewerColumn IllegalArgumentException Bug   ? exception when opening and editing site xml with features using invalid qualifier strings</t>
  </si>
  <si>
    <t>type tag bug problems secondary unsupported created markers notice test noreference problem bug invalid build</t>
  </si>
  <si>
    <t>Bug Strange structure comparison MANIFEST support structural comparison MANIFEST cool specific problem comparing org eclipse jdt META INF MANIFEST strange result attached picture Bug Strange structure comparison MANIFEST manifest plugin element structure bundle document type file</t>
  </si>
  <si>
    <t>Bug Wrong plugin editor opened clicking plugin clicking plugin plug ins tab feature xml wrong plugin editor opened versions Steps create workspace plugins bundle versions don qualifier create feature add plugins feature feature xml tab replace actual version numbers plugins save plugins tab click plugins notice version editor opened Bug Wrong plugin editor opened clicking plugin test bundle form create body element model hyperlink</t>
  </si>
  <si>
    <t>Bug Feature Manifest editors don respect delimiters problems discussions Eclipse MDT OCL project decided standarize Unix windows users problems Feature Manifest editor change feature xml Unix endings editor endings automatically changed Windows saving inconvenient remember reset Unix File Conver Delimiters Unix commit includes feature xml file problem extensible user including project committers Windows note Plugin Manifest Editor works fine respects issue http dev eclipse org mhonarc lists cross project issues dev msg html Bug Feature Manifest editors don respect delimiters model option editor set listener open add provider</t>
  </si>
  <si>
    <t>site xml jar editor foo command bug publish add feature directory button paste disble feature entry path editor popup url menu check block build features workbench revert select open save</t>
  </si>
  <si>
    <t>Bug Product editor doesn support delete key Wassim cries delete key doesn work Bug Product editor doesn support delete key create form handle feature model key branding projection</t>
  </si>
  <si>
    <t>Bug Preference opened Plug Wizard wrong parent shell opening preferences Plug wizard incorrect main IDE wizard Shell wizard dialog Bug Preference opened Plug Wizard wrong parent test option bundle type matches perform signature field</t>
  </si>
  <si>
    <t>bug entry model candidate getbestcandidate modelentry choices bad best version get bundle iplugin candidate versions iteration logic core time flaws method plugin models ipluginmodelbase base loop opinion plug cases bundles</t>
  </si>
  <si>
    <t>Bug Extension points dependencies depend bundle extension points bundle add extension uncheck extension points required plug ins order extension points Steps recreate Create Equinox OSGi bundle Add org eclipse equinox app manifest header save manifest Extensions tab add extension Notice extensions select expect org eclipse core runtime applications extension point org eclipse equinox app bundle Bug Extension points dependencies content search form extension attribute list model selection</t>
  </si>
  <si>
    <t>processor key math mathprocessorname localization properties typo bug file name message org description equinox description math hurt stext error wouldn typedescription extension stextmath path eclipse type error internal bidi consumable</t>
  </si>
  <si>
    <t>Bug bidi Compare editors MANIFEST plugin xml enforce LTR Created attachment details Follow bug Compare editors MANIFEST plugin xml files enforce LEFT orientation RTL environment workspace started dir rtl Bug bidi Compare editors MANIFEST plugin xml enforce LTR file model plugin manifest set bundle schema extension</t>
  </si>
  <si>
    <t>iworkingsetelementadapter api adapter plug element bug set working iworking set filter plugin instance content projects pde sets kind prefer</t>
  </si>
  <si>
    <t>error Widget SourceOutlinePage 1 SWT setRedraw checkWidget RunnableLock runAsyncMessages run Tree check SWTException Bug   ? Widget is disposed error</t>
  </si>
  <si>
    <t>Bug Exporting plug leaves file javaCompiler args Export plug File Export Deployable plug ins fragments plug root folder file called javaCompiler args generated refresh file created metadata area removed project export Bug Exporting plug leaves file javaCompiler args set export plugin test launch source baseline project</t>
  </si>
  <si>
    <t>Bug Prompted rebuild API profiles pref change profile notification pref options press apply prompted rebuild Steps open API profiles pref change API profile option press apply Expected prompted rebuild prompted rebuild press prompted rebuild Bug Prompted rebuild test control create save type local build error</t>
  </si>
  <si>
    <t>Bug Building workspace IES target large number plugins takes longer Build released version Steps Reproduce CVS info transferred internally demand Create IES target required plugins RMP RUML code productive defect appeared late cycle Bug Building workspace IES target large number plugins takes longer target test read bundle location plugins file tab</t>
  </si>
  <si>
    <t>handleOpenSchema ExtensionPointsSection ActionContributionItem 7 ActionContributionItem ExtensionPointsSection 2 handleWidgetSelection access 1 sendEvent access 2 handleEvent handle NullPointerException Bug   ? NPE on Open Schema  on read only schema files</t>
  </si>
  <si>
    <t>osgi template log simplelogservice simple services bug usage service log service nice</t>
  </si>
  <si>
    <t>Bug Template OSGi Services Usage Preferences preferences service fantastic Bug Template OSGi Services Usage Preferences template create wizard model element work initialize set</t>
  </si>
  <si>
    <t>Bug Invalid warning bundle classpath project doesn JDT nature PDE compute project classpath check plugin xml bundle PDE flag classpath problems check classpath thw warning good add JDT nature Bug Invalid warning bundle classpath bundle validate source plugin add classpath project version</t>
  </si>
  <si>
    <t>Bug Eclipse logs seemingly useless install bundle error bundle Build Steps Reproduce Download Eclipse Develop plug Test standard runtime workbench Check log file log file ENTRY org eclipse update configurator MESSAGE install bundle plugins ibm icu jar Bundle ibm icu version installed reference file eclipse eclipse SDK win eclipse plugins ibm icu jar ENTRY org eclipse update configurator MESSAGE install bundle plugins jcraft jsch jar Bundle jcraft jsch version installed reference file eclipse eclipse SDK win eclipse plugins jcraft jsch jar ENTRY org eclipse update configurator MESSAGE install bundle plugins javax servlet jar Bundle javax servlet version installed reference file eclipse eclipse SDK win eclipse plugins javax servlet jar ENTRY org eclipse update configurator MESSAGE install bundle plugins javax servlet jsp jar Bundle javax servlet jsp version installed reference file eclipse eclipse SDK win eclipse plugins javax servlet jsp jar single bundle Eclipse plug workspace realizing relative path absolute path Eclipse install busted working fine Bug Eclipse logs seemingly useless install bundle error bundle export set build create plugin feature ant script</t>
  </si>
  <si>
    <t>extensions plugin editor bug manifest adding builder java problem problems extension ncrementatalprojectbuilder builder attribute couple copyright code resources info eclipse org project editor properties template extensions change core minor encounter</t>
  </si>
  <si>
    <t>Stack peek pop XMLDefaultHandler getSchema SchemaDescriptor Schema endElement SchemaRegistry ClassSearchParticipant searchProject EmptyStackException Bug   ? EmptyStackException during schema parsing</t>
  </si>
  <si>
    <t>Bug Quick broken Externalize manifest header Eclipse version Build Steps Reproduce Open PDE compiler preferences Window Preferences Plug Development Compilers Set option Usage externalized strings Error Plug ins tab apply Create plug project template Builder error MANIFEST source Quick Bundle header Click quick Select Externalize Bundle header Properties file key generated substitutes String properties created project root String error key properties file Bug Quick broken Externalize manifest header change bundle create file plugin properties header supports</t>
  </si>
  <si>
    <t>Bug API Baseline dialog resize vertically Created attachment details Screenshot API Baseline dialog resize vertically Bug API Baseline dialog resize vertically dialog button baseline selection create log file element</t>
  </si>
  <si>
    <t>Bug properties entry browseable properties elements refers properties file bundle browseable browse Bug properties entry browseable properties model dev set plugin template add library</t>
  </si>
  <si>
    <t>Bug PDE editor fragments Runtim Visibility Add Create workspace plug fragment registered host depends created plug Create plug open PDE editor plug manifest Runtime add select Visibility select hidden click Add dialog fragment IMHO fragment host totally legal request internal packages bundle visible Bug PDE editor fragments Runtim Visibility Add api add file create bundle plugin form classpath</t>
  </si>
  <si>
    <t>Bug Remove deprecations plugin xml plugin xml org eclipse pde plug deprecations org eclipse propertyPages extension point schema Bug Remove deprecations plugin xml api file extension baseline filter add model remove</t>
  </si>
  <si>
    <t>target pde platform bug preference expensive seconds environment time tab monitor hour platorm feedback glass cursor locale dialog locales disk list java preference util progressmonitordialog methods eclipse reading preferences window</t>
  </si>
  <si>
    <t>bug compiler tooling warnings src hyperlink org wizard selection event link selectionadapter hyperlinkevent adapter type dsfile dsfilewizardpage warning eclipse java pde method wizards internal linkexited exited linkentered entered locally</t>
  </si>
  <si>
    <t>Bug tooling OSGi Declarative Services template generates invalid MANIFEST Build Manifest generated OSGi Declarative Services header org eclipse osgi framework console version version org osgi framework version version org eclipse osgi framework console version org osgi framework version Note problems excesive version string imported result dependencies unresolved errors code missing white space header result Manifest error required header Bug tooling OSGi Declarative Services template generates invalid MANIFEST create model service parent work indent document component</t>
  </si>
  <si>
    <t>start loadBundleActivator findLocalClass EclipseLazyStarter Bundle BundleContextImpl postFindLocalClass SecureAction BundleHost AbstractBundle ClasspathManager CoreException BundleException TerminatingClassNotFoundException ClassNotFoundException Bug   ?  product  ignore certain program arguments when initializing from a launch config</t>
  </si>
  <si>
    <t>registry org runtime error core compatibility bug eclipse removed api problem meta descriptor head iplugindescriptor bug manifest compatibility baseline iplugin inf type patch checked released</t>
  </si>
  <si>
    <t>Bug invalid flagging internal extension points ext point internal plug shouldn flagged Bug invalid flagging internal extension points extension content create form plugin bundle attribute service</t>
  </si>
  <si>
    <t>Bug PDE Launcher program arguments command arguments PDE Launcher program arguments command arguments breaks antRunner application expects ant script target command Scenario project build script antRunner runtime workbench picking target defaultTarget difficult antRunner runtime workbench Bug PDE Launcher program arguments command arguments launch plugin arguments argument configuration program problem config</t>
  </si>
  <si>
    <t>Bug editor polish bug initially created clone Bug basic editor bug polish items bug crowded patches Bug editor polish form editor model context input source ava manager</t>
  </si>
  <si>
    <t>createConfigIniFile writeBundlesTxt File EclipseApplicationLaunchConfiguration LaunchConfigurationHelper init getProgramArguments AbstractPDELaunchConfiguration Configuration Launch LaunchConfiguration NullPointerException Bug   ? NPE writing bundles info  stale model in state</t>
  </si>
  <si>
    <t>bug warning classpath bundle source folders raise jar bin classpath bundle java path project isn intelligence src properties people foo folder adding include error alex wrong build removes</t>
  </si>
  <si>
    <t>dsadditemaction item dsadd event action insert isn changed bug imodel event imodelchangedevent raising model problem problem tree dsmaster dsadditemactions idsobject dsmastertreesection elements actions method raise element modelchanged caught called resolve</t>
  </si>
  <si>
    <t>applyRuntimeDefaults ColorManager PreferenceServiceRegistryHelper initializeDefaults DefaultPreferences initializeDefaultPreferences PreferenceInitializer PreferencesService Defaults Preferences EclipsePreferences SWTException Bug   ? NPE launching in nightly build</t>
  </si>
  <si>
    <t>Bug Organize Manifests adds settings META INF Export Organize Manifests adds settings META INF Export reproduce apply action org junit Bug Organize Manifests adds settings META INF Export set create bundle file export form build plugin</t>
  </si>
  <si>
    <t>Bug Eclipse Application launch config fails SWT fragment workspace Eclipse Application launch configs failing SWT fragment workspace SWT week Bug Eclipse Application launch config fails SWT fragment workspace product plugin launch application plugins config configuration create</t>
  </si>
  <si>
    <t>Bug dynamic plug project API description API component plug ins modified workspace API descriptions components workspace profile Implemented API description plug projects dynamically retrieve API description workspace modification timestamps data stale Modified API profile manager dispose workspace API profile manifest build properties classpath OSGi stays workspacep profile created demand Bug dynamic plug project API description API component api test model baseline add source changed target</t>
  </si>
  <si>
    <t>version dependency pluginversionidentifier identifier plugin bug remove osgi framework org pde start deprecated remove</t>
  </si>
  <si>
    <t>Bug PDE illegally complains externalized strings broken PDE illegally complains externalized strings plug ins MANIFEST work understand pug newest format clue PDE warnings warning error plug outdated Bug PDE illegally complains externalized strings test local strings model plugin type anonymous color</t>
  </si>
  <si>
    <t>AbstractList Itr checkForComodification fireModelChanged synchronizeModelIfNeeded InputContext SchemaInputContext EditableSchema Schema isModelCorrect Model synchronizeModel ConcurrentModificationException Bug   ?  Schema Editors  ConcurrentModificationException</t>
  </si>
  <si>
    <t>RemotePluginTestRunner RemoteTestRunner CoreTestApplication getTestClassLoader loadClasses Test runTests getClassLoader NativeMethodAccessorImpl run loadClass IllegalArgumentException Bug   ? UITestApplication does not guard against exception in runTests</t>
  </si>
  <si>
    <t>preferences java references bug internal remove jdt citizen editor color getpreferencesservice service platform getstring platform eclipse org string friend key access plug jdt plugin combined getdefault store javaplugin preference getcombinedpreferencestore</t>
  </si>
  <si>
    <t>Bug Signed features mistaken plug ins Build features Target platform Feature wizard imported features recognized PDE features workspace investigation turns fact imported features signed META INF MANIFEST folder imported feature confusion feature project structure plug project structure PDE treating signed feature projects plug projects Bug Signed features mistaken plug ins set feature target bundle model plugin models plugins</t>
  </si>
  <si>
    <t>ExtensionsErrorReporter XMLErrorReporter getTextContent validateTranslatableElementContent validate ManifestConsistencyChecker validateElement validateExtension validateContent Content validateFiles NullPointerException Bug   ? NullPointerException in XMLErrorReporter getTextContent</t>
  </si>
  <si>
    <t>xmlerrorreporter reporter bug xmlerror calls deprecated description method src iprogressmonitor monitor buffer org ifile ifilebuffermanager creation itext itextfilebuffermanager ipath gettextfilebuffer iprogress java resource builders severity time core path file eclipse</t>
  </si>
  <si>
    <t>computeImports SharedPartWithButtons SelectionHandler buttonSelected recomputeImports sendEvent RequiresSection Imports widgetSelected TableSection PartAdapter TypedListener Feature NullPointerException Bug   ? NPE when computing feature dependencies</t>
  </si>
  <si>
    <t>PointSelectionPage TemplateContentProvider PointSelectionPage PointLabelProvider StructuredViewer UpdateItemSafeRunnable getElements internalRefresh getColumnImage run TableViewer updateItem doUpdateItem StructuredViewer 7 NullPointerException AssertionFailedException IllegalArgumentException Bug   ? NPE in PointSelectionPage</t>
  </si>
  <si>
    <t>Bug PDE Build dependency runtime compatibility optional suggestion coming bug comment direct solutions require compatibility bundle avoid forget left issue wanted open bug track mis remembering Bug PDE Build dependency runtime compatibility optional build source test validate dependency bundle add export</t>
  </si>
  <si>
    <t>strings bug externalized projectselectiondialog selection project dialog preferences pde internal eclipse org</t>
  </si>
  <si>
    <t>Bug target platform looses previous bundles adding directory target plugins strange Chris happen workspace loosing Steps reproduce Launch workspace create plugin projects open workspace existing bundle projects brave Create test bundles directory dev testbundles Export plugins workspace test bundles directory place built test bundle testbundles directory Target Platform preferences click Add button add test bundles directory provisioner clicking Apply check Group plug ins location box Notice locations bundle checked toplevel box locations checked Click notice bundles resolved bundles target longer resolve appears bundles locations removed target workspace bundles unresolved Reloading target remove extra testbundles location adding work restart notice target bundles missing configured extension location dev environment location included list locations PDE target platform Bug target platform looses previous bundles adding directory target plugins target test bundle location feature plugins source version</t>
  </si>
  <si>
    <t>Bug Convert produces warnings build properties existing java projects source folder root project PDE converts java project source folder creates source entry build properties entry specifies folder PDE places warning marking exist workspace modifying warning logic project source folder root project recommended Bug Convert produces warnings build properties existing file source plugin build validate project test java</t>
  </si>
  <si>
    <t>ArchiveApiTypeContainer IllegalImplementsProblemDetector Api ApiType getSuperInterfaces AbstractApiTypeContainer ReferenceAnalyzer Visitor accept ReferenceAnalyzer extractReferences AbstractApiComponent CoreException Bug   ? Resolution issue with the ant task</t>
  </si>
  <si>
    <t>PluginImportLabelProvider getStyledText getText PluginImportWizardDetailedPage Text Plugin Styled dispose Label Provider Wizard NullPointerException Bug   ? NPE from import page crashes Eclipse</t>
  </si>
  <si>
    <t>Bug Amnesia opening manifest JARd plug plug ins view click plug represented blue icon children Observe manifest file plug open good Turn tab tab close editor repeat observed behavior editor opens Overview tab expected behavior editor opens tab Bug Amnesia opening manifest JARd plug source bundle plugin set model extension create delta</t>
  </si>
  <si>
    <t>Bug Editing extensions PDE editor creates invalid plugin xml Created attachment details Extensions tab editing plugin Extensions tab saving ended created invalid plugin xml Bug Editing extensions PDE editor creates invalid plugin xml model plugin create extension editor change schema context</t>
  </si>
  <si>
    <t>EventDetailsDialogAction resetSelection EventDetailsDialog run LogView 11 JFaceUtil 1 fireSelectionChanged selectionChanged SafeRunner SafeRunnable Viewer 2 ClassCastException Bug   ? CCE in Log view when opening Event Details and then selecting session</t>
  </si>
  <si>
    <t>Bug Create OSGI Bundle Manifest generates exports CVS metadata create osgi bundle manifest link manifest editor overview modifies plugin xml generates manifest file Export entry generated manifest entries root folder CVS meta data folders extra exports generated fact packages errors flagged mainfest project built Export CVS cgenrcp cgenrcp CVS cgenrcp actions cgenrcp actions CVS cgenrcp dnd cgenrcp editors cgenrcp editors CVS Bug Create OSGI Bundle Manifest generates exports CVS metadata bundle set validate build export api file version</t>
  </si>
  <si>
    <t>Bug Update org eclipse pde launching Java Override methods Bug Update org eclipse pde launching Java create plugin configuration location bundle start launch product</t>
  </si>
  <si>
    <t>type pde bug editor oome browse person seconds minutes log button plug shift range plugin search java org build target ctrl browser buildid platform element attachment browse enabledwhen handler xml</t>
  </si>
  <si>
    <t>Bug Target Editors plug ins features Include plug ins target checked working Target Editor Content checking Include plug ins target Plug ins tab Features tab empty Plug ins tab Features tab disabled confusing inconsistent parts Eclipse IDE contents Plug ins tab Features tab disabled Plug ins tab Features tab remaining enabled editor works today real content target file displayed confusing surprise uncheck Include plug ins target checkbox find Plug ins Features tabs populated candidate bugday Bug Target Editors plug ins features Include plug ins target checked model target bundle plugin set add external delta</t>
  </si>
  <si>
    <t>Bug Manifest Editors Required Plug ins title missing Dependencies Steps Reproduce Create plug project Editor opens Overview Dependencies BUG Title missing Close editor Open editor Editor opens Dependencies Title Bug Manifest Editors Required Plug ins title missing Dependencies set model add remove plugin manifest external delta</t>
  </si>
  <si>
    <t>Bug target Target Platform brings plugins previous installations installed Riena target PDE Target Platform Definition Updatesite worked bundles source bundles dont sources hovering classname attached sorce bundles workspace sources source bundles equinox recognized target platform Bug target Target Platform brings plugins previous installations target bundle model test plugin plugins handle create</t>
  </si>
  <si>
    <t>createResourceContexts create createInputContexts FeatureEditor PDEFormEditor EditorReference setVisible Editor MultiPageEditorPart createPartControl createPartHelper NullPointerException Bug   ? NPE opening non feature xml feature file</t>
  </si>
  <si>
    <t>Bug PDE editor tab tooltip fully qualified opened plugin deps view Bug PDE editor tab tooltip fully qualified opened plugin deps view plugin set action tree view group model working</t>
  </si>
  <si>
    <t>FeatureBlock ButtonSelectionListener handleAddRequired sendEvent widgetSelected TypedListener runDeferredEvents handleEvent readAndDispatch EventTable Event LaunchConfigurationsDialog ClassCastException Bug   ? NPE from select required button on feature based launch config</t>
  </si>
  <si>
    <t>Bug Site Editor Multi select love needed nice multi select site editor consistent editors Bug Site Editor Multi select love needed editor model set create edit file feature action</t>
  </si>
  <si>
    <t>Bug PDE API create build model bug API create build model API tools API avoid internal access Bug PDE API create build model create plugin file build model context update form</t>
  </si>
  <si>
    <t>ManifestConsistencyChecker SourceEntryErrorReporter validate BuildErrorReporter validateBuildProperties validateContent Build ErrorReporter BuildManager 2 validateProject SafeRunner NullPointerException Bug   ? NPE in SourceEntryErrorReporter validate</t>
  </si>
  <si>
    <t>DependencyManagementSection SharedPartWithButtons SelectionHandler buttonSelected getAvailablePlugins sendEvent TableSection PartAdapter widgetSelected TypedListener handleNew handleEvent EventTable NullPointerException Bug   ? NPE in org eclipse pde internal ui editor plugin DependencyManagementSection</t>
  </si>
  <si>
    <t>range method constructor bug reference marking supplier shot screen string snippet attachment supplier suppress methodrefconstructortest method test suppresswarnings constructor details mysupplier bundle error warnings marked leading expect required restricted created</t>
  </si>
  <si>
    <t>Bug Tests variables program args working dir add tests variable support program args args working directory attributes java launch config Bug Tests variables program args working dir test plugin launch file working type program configuration</t>
  </si>
  <si>
    <t>Bug inconsisent casing field label casing RCP project wizard inconsistent mix Perspective Bug inconsisent casing test type local validate file anonymous illegal project</t>
  </si>
  <si>
    <t>provider fragment bug form externalization fields overview quick updated applied model event general project field preferences strings reproduce externalized bundle externalize usage plug manifest overview option windows compiler strings text</t>
  </si>
  <si>
    <t>ini args target support bug definition launch appending profile arguments method feature installion container installation ibundlecontainer bundle user area preference model ability tab plug code junit xmx development ini platform</t>
  </si>
  <si>
    <t>Bug product files version selection dependencies bug initially created clone Bug PDE support version product files affect PDE Build PDE supports multiple versions plug plug selection lists select specific version versions plug ins versions plug selected select Bug product files version selection dependencies create handle plugin model feature add form template</t>
  </si>
  <si>
    <t>PluginWorkingSet editSelectedWorkingSet create AbstractWorkingSetDialog 2 createPageControls AbstractWorkingSetDialog createControl Set Working WizardDialog Dialog ClassCastException Bug   ?  Working Set  ClassCastException when trying to edit Working Set</t>
  </si>
  <si>
    <t>manager bug javadoc pdepreferencesmanager preferences pdepreferences component bug classes javadoc manager pde usage platform streamline aims ensure properly correctly documented</t>
  </si>
  <si>
    <t>Bug check problems platform code HEAD checking platform projects find extension points ended projects errors Bug check problems platform api check set version problem target create ignore</t>
  </si>
  <si>
    <t>Bug Plug Project jar wizard fails enable Finish button Build Steps Reproduce wizard create plug project jar external jar work tested external path filling Plug Properties fill field project Finish button enabled add correct Bug Plug Project jar wizard fails enable Finish button option add settings ant plugin wizard template selection</t>
  </si>
  <si>
    <t>Bug Provide plug ins CVS plug ins tab great mechanism importing plug ins plug ins tab CVS Fortunately patch waiting Bug Provide plug ins CVS plug ins tab model plugin bundle external add models delta test</t>
  </si>
  <si>
    <t>Bug Template perspectives extension point created template perspectives extension point concerns themed sample perspective Release Engineering accomplish hardcoded view sample code abstain hardcoded values allowed bit depth template options hardcoded values theme provide template interesting Remove hardcoded values stick view constants adjust template decription Bug Template perspectives extension point template element splash extension create product wizard set</t>
  </si>
  <si>
    <t>Bug Patch jface text deprecation Platform Text deprecated attached patch fixes deprecation warnings caused Bug Patch jface text deprecation feature create patch site set install form text</t>
  </si>
  <si>
    <t>PlatformActivator 1 run NativeMethodAccessorImpl invoke EclipseStarter DelegatingMethodAccessorImpl invokeFramework Main basicRun Method Platform RuntimeException Bug   ? Unable to add extra dependencies to an RCP project</t>
  </si>
  <si>
    <t>exception classes extensions bug classnotfoundexception nested leads dot found not class editor plugin catalog xml eclipse integer catalogproxy dollar catalogproxyconverter proxy usage seperator extension heiler syntax core catalog product abc</t>
  </si>
  <si>
    <t>Bug Deleting Extension Point file problems stumbled testing Adam patch bug Steps reproduce Create Plug Project template Extension Point tab Add Extension Point Schema editor opens Manifest Editor Save file Delete schema Note object appears side fixing selection work area problem underlying listeners unregistered Schema file deleted plug listeners Manifest Editor removed updates listeners removed Bug Deleting Extension Point file problems extension schema bundle test point plugin service change</t>
  </si>
  <si>
    <t>Bug ability mark extension points internal PDE developers mark packages internal flags users internal packages logic applied extension points cases extension points internal user ready consumption couple examples SDK Bug ability mark extension points internal content extension form plugin attribute model create list</t>
  </si>
  <si>
    <t>registry versions plugin view bug incorrect head today plugins bundle runtime jar plugin account provider points provider bundleid registrybrowsercontentprovider bundle browser attachment content bundleid org pde bug eclipse workbench bundlesymbolicname</t>
  </si>
  <si>
    <t>launch list pde bug editor shortcuts extensible extension mode eclipse application shortcut icon point launchshortcuts debug profile customize label org runtime perspective category markup link window shortcut profile test logic</t>
  </si>
  <si>
    <t>java pointer sheet nullpointerexception lang exception cheatsheet cheat bug sheet cheat fails registering null editing category occured description register cheet problem window details popup button clicking registered opens enter finish</t>
  </si>
  <si>
    <t>Bug export features enabled SDK equinox sdk win impossible export feature Steps Create feature project don bother adding plugin Export features notice finish button wizard enabled Bug export features enabled SDK export create plugin context add file feature handle</t>
  </si>
  <si>
    <t>Bug Feature appears feature selection dialog Create RCP app mail template Create feature including plugin created create product file called foo product product editor change product configuration features Move configuration tab product editor add feature notice appears Bug Feature appears feature selection dialog feature handle model create plugin set content bundle</t>
  </si>
  <si>
    <t>error SWT SharedLabelProvider getImageFromPlugin load ImageDataLoader FileFormat Image ImageData ImageLoader ExtensionsSection SWTException Bug   ? Manifest editor blows up upon expanding a node</t>
  </si>
  <si>
    <t>Bug binary plug ins update source attachment replacing existing jared plug ins binary plug ins update source attachment replacing existing jared plug ins Steps org junit org junit binary source attachments binary plug ins target source attachments broken entries classpath reference sourcepath classpathentry exported kind lib path junit jar sourcepath org junit source jar problem jared plug ins works fine org eclipse jface Bug binary plug ins update source attachment replacing existing jared plug ins source bundle plugin model classpath test add build</t>
  </si>
  <si>
    <t>Bug meta attribute schema insensitive org eclipse encodings extension point tab overview schema editor caused meta attribute called apiInfo recognized PDE PDE recognizes apiinfo type valid attribute api informations Bug meta attribute schema insensitive element set schema attribute process model plugin document</t>
  </si>
  <si>
    <t>Bug config ini generated eclipse launch configuration work target Setup provisioned SDK Target platform set bundle pool setup create eclipse launch configuration PDE Junit instance reason applications registered stemmed started org eclipse core runtime guess PDE generating proper config ini PDE generate proper config ini find config ini Bug config ini generated eclipse launch configuration work target launch configuration config plugin args location bundle file</t>
  </si>
  <si>
    <t>Bug templates annotations OSGi PDE templates Bug templates annotations OSGi PDE templates template model branding create set parent rogress work</t>
  </si>
  <si>
    <t>feature features bug xml editing editor included plugin plugins number tab largefeature feature change start smallfeature small version features large note create add included eclipse</t>
  </si>
  <si>
    <t>usage host bug fragments reported illegal task exception fragment eclipsefilemanager file report org ant manager eclipse input invalidinputexception eclipse tool compiler jdt head invalid core internal invalid instantiates running tolerated</t>
  </si>
  <si>
    <t>Bug Organize Manifest detect remove exported bundles organize manifest clean org eclipse jface txt META INF MANIFEST rev correctly remove SWT bundle required leaves commands bundle exported JFace Bug Organize Manifest detect remove exported bundles bundle set remove packages add plugin project element</t>
  </si>
  <si>
    <t>description bundle bundleprojectdescription project workspace bug call clean apply slow project product core projects org thread issue performance screenshot identifier majority work release background problem pde minutes data speeding possibility</t>
  </si>
  <si>
    <t>activation bundle content policy bug activationpolicy advanced assist provide title</t>
  </si>
  <si>
    <t>jars dependency bug management packages account binary management path bundle dependency dependencies classpath bundle satisfied unnecessary</t>
  </si>
  <si>
    <t>ApiFilterStoreTests testAnnotateStoreFromLocalFile run assertFilterStore CoreTestApplication EclipseTestRunner EclipseAppContainer Store callMethod EclipseAppHandle EclipseAppLauncher Bug   ?  api tooling  test failure in N</t>
  </si>
  <si>
    <t>description bundledescription bundle project bug invalid multiple manifests range version file copies resolver bundle view manifest plug status note entry step problem manager model original developer dependencies plug activator steps</t>
  </si>
  <si>
    <t>Bug Plug Manifest Editor loses dependency addition Build WinXP steps started style plugin xml manifest plugin referencing plugins deleted workspace Open plugin xml plugin editor Dependencies tab Add plugin dependency saving remove dependency deleted plugins Save Dependency tab correctly plugin deleted plugins Close editor reopen plugin dependency real nightmare development fact close reopen editor plugin file references code plugin won compile Bug Plug Manifest Editor loses dependency addition editor set form bundle model open rogress create</t>
  </si>
  <si>
    <t>Bug target target definition wizard resets contents Target platform preference experimental Hit Add Hit definition Hit Hit Result step changing type initialize definition reset contents avoid resetting user edited data Bug target target definition wizard resets contents target form set contents create handle change tree</t>
  </si>
  <si>
    <t>Bug schema errors displayed problems explorer views working exsd file error Extension Point Schema editor result entry Problems view decorators file parent folder project working set Explorer view showing problem editor error editor open paying attention editor details Bug schema errors displayed problems explorer views set outline create problem location merge baseline project</t>
  </si>
  <si>
    <t>Bug change internal manifest file picked changed packages internal internal vice versa API tooling pick change file question whitespace change updated error markers based internal setting internal marked internal bug problem manifest file Bug change internal manifest file picked change model extension file plugin bundle manifest editor</t>
  </si>
  <si>
    <t>label feature dependencies file tab bug npe manifest clicking element xyz attribute feature createclient core pointer error client preferences tablesection eclipsepreferences hidden getboolean nullpointerexception lang viewer structured requiressection structuredviewersection featuredependenciespage</t>
  </si>
  <si>
    <t>ant api bug adopt iantlaunchconfigurationconstants configuration advantage constants iant launch</t>
  </si>
  <si>
    <t>Bug Regression Plug ins view Find References Window View Plugins Select org eclipse editors Find References displayed numerous dependencies Bug Regression Plug ins view Find References set model plugin feature add remove bundle external</t>
  </si>
  <si>
    <t>Bug Plug wizard defaults biased plug development couple settings Plug Project wizard persisted invocation wizard friendlier workflow Eclipse Platform OSGi framework choice choice OSGi developers change selection selected values combo boxes selected settings persist activator needed plug extra credit annoying Bug Plug wizard defaults biased plug development option models configuration model plugin parent rogress bundle</t>
  </si>
  <si>
    <t>Bug patch TVT IES Platform String concatenation appeared Polish Language Created attachment details concatenation Description highlighted strings normal word variable Translation normal Polish context dependent normal variables Current construction mislead user Bug patch TVT IES Platform String concatenation appeared Polish Language feature resource install library model create source settings</t>
  </si>
  <si>
    <t>Bug PDE Tools Open Manifest difference PDE Tools Organize Manifest PDE Tools Organize Manifests opening MANIFEST simply remove Bug PDE Tools Open Manifest api file model bundle editor open component change</t>
  </si>
  <si>
    <t>Bug PDE ignore API errors launching API usage scanning option set error launch Java application prompt launch Java launchers java applet ignore API errors launching Bug PDE ignore API errors launching set problem location bundle target project rogress print</t>
  </si>
  <si>
    <t>Bug Hide selection user user forced select API profiles workspace profile nice reveal resolution errors user bundles analyzed Bug Hide selection user set text open create dialog model configuration input</t>
  </si>
  <si>
    <t>Bug forceful wording adding OSGi bundle manifest manifest editor open plugin manifest editor plugin OSGi bundle manifest plug advantage additional runtime capabilities create OSGi bundle manifest Equinox planning completely remove support plug ins manifest Luna release bug Kepler release change wording forceful sounds optional extra don create plug releases highly recommended create OSGI bundle manifest Bug forceful wording adding OSGi bundle manifest manifest editor manifest editor color open create header plugin execution</t>
  </si>
  <si>
    <t>Bug Adopt proper preferences story lot deprecation warnings PDE preferences review usage deprecations preferences story Bug Adopt proper preferences story test preferences preference plugin work registration change model</t>
  </si>
  <si>
    <t>application product parameter testapplication test bug unusable sessiontest rcp session application uitest test uitestapplication logic fall method check getapplicationtorun active specific nice implement considered switched discovered runs amicable effectively change</t>
  </si>
  <si>
    <t>Bug PDE editor improperly process extension points defined fragments troubles fragment define extension point fragment error definition fragment xml extension point test test schema schema test exsd reference fragment xml extension point org adexso generator test extension error Unknown extension point org adexso generator test advance Emmanuel Bug PDE editor improperly process extension points defined fragments set model form search content extension attribute assist</t>
  </si>
  <si>
    <t>bug start project bundle osgi header lazy creating adds framework osgi eclipse start lazystart equinox plug lazy targets starndard headers disabled specific file created thought targeting manifest</t>
  </si>
  <si>
    <t>Bug Plug Dependencies View sorting lost changing presentation mode Open Plug Dependencies view PDE mode Open Plug Development preference Change plug objects editors dialogs setting Presentation names Press Note dependencies view updates correctly entries longer sorted Bug Plug Dependencies View sorting lost changing presentation mode model action view set configuration history manager rogress</t>
  </si>
  <si>
    <t>Bug tooling Services label rendered Created attachment details Screen shot Eclipse attached screen shot Services label Services tab editor rendered Steps reproduce Open component XML document Turn Source Close editor Reopen component XML document document opened Source Change Services Observe Services label missing Bug tooling Services label rendered reference service set change project input create rogress</t>
  </si>
  <si>
    <t>Bug Progress reporting API comparison hits progress reporting API compare finished good progress reporting Bug Progress reporting API comparison hits set plugin api project progress update file create</t>
  </si>
  <si>
    <t>Bug Compute dependencies feature broken Chris fixing bug introduced weird bugs attached patch Bug Compute dependencies feature broken editor create content assist attribute feature test proposal</t>
  </si>
  <si>
    <t>getPluginBase FeaturePlugin FormOutlinePage BasicLabelProvider WrappedViewerLabelProvider getImage Plugin PDELabelProvider getObjectImage Provider Base Feature NullPointerException Bug   ? NPE opening feature manifest</t>
  </si>
  <si>
    <t>plugins configuration bug launch unneccesary adds plug log pack plug org delta subentry launch application message list version error ins match core eclipse rcp jar links osgi boot bootloader arch</t>
  </si>
  <si>
    <t>Bug Decorate erroneous additional bundles raw editor additional bundles property entry error raw build properties editor decorated red icon error appears Automated Management Dependencies form based editor aspects manifest Required Plug ins decorated form based editor raw MANIFEST PDE encouraging developer form based editors consistent regard errors reported Bug Decorate erroneous additional bundles raw editor target create add plugin handle feature model project</t>
  </si>
  <si>
    <t>html bug generator chkpii errors schema tag content file doc platform spec html plugins extension sheet jar isv intro introcontentfilespec points reference unsupported cheatsheetcontentfilespec replace composite compositecontentfile eclipse cheat org</t>
  </si>
  <si>
    <t>Bug Provide mechanism remove API tooling nice remove api tooling setup project remove builder nature suppose deluxe recreate component xml file based tags finds removes Bug Provide mechanism remove API tooling selection service create update add input changed provide</t>
  </si>
  <si>
    <t>Bug Wizard layout express wasteful Created attachment details patch Open Plug ins Fragments wizard select plug ins fragments required existing workspace plug ins click big open area middle buttons buttons moved avoid wasting space Bug Wizard layout express wasteful wizard plugin selection create dialog update model settings</t>
  </si>
  <si>
    <t>Bug PDE Tools Organize Manifest incorrectly identifes externalized Bundle Category unused PDE Tools Organize Manifest tool incorrectly identifes externalized Bundle Category unused removes properties file expected behavior Steps Reproduce Create Plug Project Open project META INF MANIFEST Add follow OSGi headers Bundle Localization plugin Bundle Category category add plugin properties file root project Add property plugin properties file category Test Select project Explorer organize manifest choosing PDE Tools Organize Manifest context menu Check checkbox labeled Remove unused plug properties file click Finish button plugin properties file find category propery removed Bug PDE Tools Organize Manifest incorrectly identifes externalized Bundle Category unused create set plugin form markers build remove api</t>
  </si>
  <si>
    <t>version types osgi bug support add type eclipse versions buckminster functionality range order units extension core api implementations equality operation iversiontype iversion point interfaces metadata capture facilities type version comparisons</t>
  </si>
  <si>
    <t>addClassFilesFromResource PackageFinder NewLibraryPluginCreationOperation 2 NewLibraryPluginCreationOperation AddNewBinaryDependenciesOperation Operation getClassFiles addDependencies adjustManifests NewProjectCreationOperation init NullPointerException Bug   ? NPE when creating project from jar org apache oro</t>
  </si>
  <si>
    <t>BundlePluginBase SharedPartWithButtons SelectionHandler buttonSelected RequiresSection addImports add handleAdd TableSection PartAdapter widgetSelected TypedListener addImport NullPointerException Bug   ? NPE trying to add dependencies to a plugin</t>
  </si>
  <si>
    <t>URLClassLoader 1 AccessController URLClassLoader invokeFramework loadClass run Main doPrivileged Loader findClass basicRun ClassNotFoundException Bug   ? Target no longer start after importing binary plug ins</t>
  </si>
  <si>
    <t>Bug Missing border Extensions tab Build Extensions tab manifest editor missing grey border Screen shot request Bug Missing border Extensions tab set tab create target update plugin remove property</t>
  </si>
  <si>
    <t>Bug extension editor longer custom icons Created attachment details project Regression caused bug bug comment attaching small test project reproduction Bug extension editor longer custom icons extension plugin create element set model progress filter</t>
  </si>
  <si>
    <t>Bug Schema Editors Buttons enabled editor editable Eclipse version Build Steps Reproduce Open org eclipse pde doc user manifest file Extensions Select org eclipse toc Click Open extension point schema hyperlink Definition BUG buttons enabled Choice Sequence Remove EXPECTED buttons disabled editor editable Bug Schema Editors Buttons enabled editor editable handle model plugin extension element create schema filter</t>
  </si>
  <si>
    <t>leaks toolbar abstractlaunchertoolbar launcher menus bug abstract item filter createvalidateitem validate createfilteritem leak create creates unused</t>
  </si>
  <si>
    <t>Bug target Minor issues content tab bug content tree filter text flat WinXP label bottom tab doesn WinXP Editing bundle containers location tab content tab containers longer equal edited Bug target Minor issues content tab target update model set create test bundle tab</t>
  </si>
  <si>
    <t>api problem bug extending events resources comments java internalbuilder problem john builder internal incrementalprojectbuilder org usage src project problems core eclipse type incremental internal add set</t>
  </si>
  <si>
    <t>Bug host plugin presented Automated Management Dependencies Add dialog fragment Build Automated Management Dependencies Add dialog fragment opens list plugins host fragment presented inappropriate harmless Bug host plugin presented Automated Management Dependencies Add dialog fragment bundle dependencies model handle set add create build</t>
  </si>
  <si>
    <t>bug dialog dsedit dseditpropertydialog property redesign body element type text values attribute fields area spec decided decide set parse multiple values internally type field changed</t>
  </si>
  <si>
    <t>Bug Duplicate unordered problems build properties Created attachment details test project HEAD follow bug attached project modified version org eclipse core filebuffers open build properties source click quick light bulb fixes called Add missing java compiler build entries Java uppercase entries order Bug Duplicate unordered problems build properties test annotation component method type validate duplicate problem</t>
  </si>
  <si>
    <t>Bug initialization policy target platform based location bug created follow bug initial set bundles target platform determined differently based location target platform target platform location running host bundles info populate initial set bundles target platform location scan directory populate initial set bundles behavior dependent target platform location setting target platform general track user changed setting somethin explicit change initialize policy change target platform location migh experiemtation user interaction Bug initialization policy target platform based location set target bundle model plugin extension add base</t>
  </si>
  <si>
    <t>Bug changing unsupported API tag severity update problems existing problem unsupported API tag change severity error warning problem remains error severity Bug changing unsupported API tag severity update problems api project build test markers workspace problem options</t>
  </si>
  <si>
    <t>Bug Eclipse app layout Add API Baseline doesn accept app bundle macos Add API Baseline doesn accept app bundle Bug problem Bug Eclipse app layout Add API Baseline doesn accept app bundle application create configuration product build api set test</t>
  </si>
  <si>
    <t>Bug Text wrapped cutted plugins wizard screenshot Resizing dialog read text form Bug Text wrapped cutted plugins wizard create handle model set plugin add version form</t>
  </si>
  <si>
    <t>Bug target Reloading target platform delta pack synch press load target platform eclipse delta pack PDE thinks synch sets target platform Bug target Reloading target platform delta pack synch target model feature add set tool handle bundle</t>
  </si>
  <si>
    <t>removeAllSelectionChangedListeners firePostSelectionChanged handleSelectionChangedSourcePage updateOutlinePageSelection BundleSourcePage Changed PDESourcePage PDESourcePageChangedListener SourceOutlinePage TextViewer 5 synchronizeOutlinePage Selection NullPointerException Bug   ? NPE in SourceOutlinePage removeAllSelectionChangedListeners</t>
  </si>
  <si>
    <t>error setSelectionToWidget Widget StructuredViewer SWT checkWidget setSelection preservingSelection TableViewer Selection Table SWTException Bug   ? SWTException thrown by DependencyManagementSection refresh</t>
  </si>
  <si>
    <t>Bug Errors creating school plug ins build start Eclipse change target platform File Plug school style create activator won contribute Finish build completes compile errors find OSGi runtime classes Bug Errors creating school plug ins model plugin bundle test external add models workspace</t>
  </si>
  <si>
    <t>PDERegistryStrategy processBundles init addBundle addBundles ExtensionRegistry onStart createRegistry getFile File Registry NullPointerException Bug   ? NPE in PDERegistryStrategy when deleting plug ins</t>
  </si>
  <si>
    <t>api methods comparator api view tools bug filter apicomparator bug members toggleable accessible add considered verify</t>
  </si>
  <si>
    <t>Bug Organize Manifest Mark internal internal pattern bug initially created clone Bug investigating bit bug sad surprise pattern field refactoring pattern internal listener text field attached patch odd issue Bug Organize Manifest Mark internal internal pattern set remove element bundle plugin organize participants translated</t>
  </si>
  <si>
    <t>Version PluginVersionPart widgetSelected getVersion Dialog 3 sendEvent buttonPressed DependencyPropertiesDialog TypedListener init handleEvent IllegalArgumentException Bug   ? Import Package Properties  java lang IllegalArgumentException  invalid format</t>
  </si>
  <si>
    <t>Bug Source Locations included directories target platform Add directory Target Platform form File System Target Provisioner Source Locations tab Notice source locations directory account Source Locations tab Bug Source Locations included directories target platform test bundle target set feature missing version stream</t>
  </si>
  <si>
    <t>Bug Export version creating Plug existing JAR archives Eclipse develop OSGi bundles osgify external libraries File Project Plug Development Plug existing JAR archives plug created Export entries generated MANIFEST hold version attribute OSGi specs exported packages version version Bundle Version meta tag Missing versioning Export meta tags common issue OSGi development considered practice great Plug existing JAR archives functionality add version attribute Export entries version Bundle Version Bug Export version creating Plug existing JAR archives set export bundle target install file jar extension</t>
  </si>
  <si>
    <t>Bug org eclipse core runtime set auto start start Eclipse application launching configuration doesn work runtime bundle set auto start Steps reproduce existing eclipse application launching configuration Plug ins tab Select option plug ins selected Uncheck bundles workspace target platform Select bundles workspace set plug ins Click Add Required Plug ins Validate plug ins missing fail org eclipse core runtime auto start set launching configuration click Apply works org eclipse core runtime auto start set regression compare Bug org eclipse core runtime set auto start plugin start configuration bundle location set launch add</t>
  </si>
  <si>
    <t>error Widget handleValidatePlugins SWT AbstractPluginBlock 1 checkWidget widgetSelected AbstractPluginBlock TypedListener getShell handleEvent SWTException Bug   ? Error while validating a launch config</t>
  </si>
  <si>
    <t>Bug Extra Dependency preforming step PDE Scenarios extra plugin dependency org eclipse jface match description org eclipse core runtime org eclipse required plug ins Bug Extra Dependency field dependency search classpath plugin add test java</t>
  </si>
  <si>
    <t>Bug PDE Tooling support Exports http osgi org blog exporting importing html Bug PDE Tooling support Exports test export bundle menu change project create wizard</t>
  </si>
  <si>
    <t>Bug Errors Workspace dialog displayed Framework request restarted reasons workspace project error launching Errors Workspace dialog fine Framework requests restart application running Errors Workspace dialog displayed dialog displayed time launcher restart requested Framework attach workspace instructions reproduce Bug Errors Workspace dialog displayed create message file workspace project export build perform</t>
  </si>
  <si>
    <t>Bug Manifest Editors Select text creating attribute element editor sets focus field created element select text field overwriting quicker provide patch Bug Manifest Editors Select text creating attribute element set selection create outline element update editor attribute</t>
  </si>
  <si>
    <t>Bug filter error MANIFEST convert org eclipse core runtime compatibility registry error wrong bundle version filter errors reported build Bug filter error MANIFEST validate bundle project manifest build check set version</t>
  </si>
  <si>
    <t>Bug Browse plugin editor init actual Click Browse button Overview plugin editor dialog empty initialzied actual file Bug Browse plugin editor init actual schema form model open create entry attribute edit</t>
  </si>
  <si>
    <t>bundle version configuration equinox equinoxlaunchconfiguration bug launch launching versions jar bundles config configuration launch target bundles plugin bundle pde ipluginmodelbase fallbundles iplugin base model launchconfigurationhelper url helper build program account</t>
  </si>
  <si>
    <t>bug tags flag type parent invalid visibility println method scanner member tag publicstaticinner check clients openinner open system noreference subclassed intended noextend noinstantiate instantiated referenced appears issue flagged</t>
  </si>
  <si>
    <t>Bug Mark deprecated extensions attributes generated schema doc Mark deprecated extensions attributes generated schema doc Bug Mark deprecated extensions attributes generated schema doc element attribute extension validate text proposal content schema</t>
  </si>
  <si>
    <t>Bug Remove redundant Javadoc statements org eclipse pde tests Bug Remove redundant Javadoc statements org eclipse pde tests test method remove add baseline process tag tests</t>
  </si>
  <si>
    <t>Bug build fresh workspace load platform platform tests fresh workspace dependencies resolved result errors existing workspace don problem STEPS Start fresh workspace Load platform platform tests errors build create workspace Load platform platform tests Shutdown open build workspace errors Bug build fresh workspace build source plugin file test create model set</t>
  </si>
  <si>
    <t>Bug manifest editor content assist additional info wrong status text builds trigger content assist manifest file nice additional info entry side window wrong hint status Press focus Bug manifest editor content assist additional info wrong status text source create form action content text hyperlink info</t>
  </si>
  <si>
    <t>mergeSort QuickAssistAssistant ContentAssistProcessor sort computeCompletionProposals CompletionProposalPopup Arrays PDEQuickAssistAssistant PDEQuickAssistProcessor CompletionProposalPopup 2 computeQuickAssistProposals access 16 computeProposals ClassCastException Bug   ? CCE when invoking quick fix in DS editor</t>
  </si>
  <si>
    <t>dbcs characters strings externalize halts bug values plugin xml iso menu step action files jdt dialog reason processing encoding error intel extenalize java solaris utf character tools body change pde</t>
  </si>
  <si>
    <t>report mention freeze bug compatible org eclipse change selection structured api structuredselection object elements jface https fcb array downloads git download type constructor baseline platform html master argument apitools viewers</t>
  </si>
  <si>
    <t>Bug specific tabs product editor open current opening product editor interesting tabs platform selected target platform enabled Bug specific tabs product editor open current product model handle create feature form plugin add</t>
  </si>
  <si>
    <t>dependencies templates bug longer template project projects file classes tab wizard plugin dependencies eclipse build xml extension plug pde core change issue dialog problem eclipse head version importwizardtemplate org latest</t>
  </si>
  <si>
    <t>Bug PDE resolve translated names plugins directory format plug ins view plug ins directory format target platform tag properties file Bug PDE resolve translated names plugins directory format target test bundle plugins feature source version model</t>
  </si>
  <si>
    <t>Bug API Errors Warnings severity fishy fishy determining severity API Errors Warnings problem start workspace set Missing execution environment descriptions Warning checkout org eclipse navigator HEAD WRONG error build missing description open API Errors Warnings property project problem reported warning Bug API Errors Warnings severity fishy set build validate list source create problem api</t>
  </si>
  <si>
    <t>pde projects bug confused dependencies workspace manifest meta problems natures eclipse workspace tests plug manager classpath workspacemodelmanager model isxxxproject files check xxxproject java core plugin nature combination development pde inf</t>
  </si>
  <si>
    <t>Bug check box king bug change API baseline Target platform preference checkbox selection bolding set active Bug check box king create combo toc control option command set property</t>
  </si>
  <si>
    <t>Bug Combo box lose cursor Linux cursor disappear tabbing Linux PDE Feature editor Dependencies Dependencies Properties Product Editor main common contributing factor user tabbing text box field combo field cursor disappears tab order fine Windows PDE special editors suggested open bug forms incorrect redirect bug fit Bug Combo box lose cursor Linux create command option model dispose combo event button</t>
  </si>
  <si>
    <t>Bug Manifest Editors context menu Extensios manifest editor triple menu contribution drilling context confusing drilled extension pressed Add remove unclutter context menu Bug Manifest Editors model method editor test file field create change</t>
  </si>
  <si>
    <t>Bug Regression Extension search longer highlighted plugin editor bug caused regression click extension reference search view extension longer highlighted Bug Regression Extension search longer highlighted plugin editor extension selection set create element plugin filter model</t>
  </si>
  <si>
    <t>Bug Option wanted add specific set plugins minimally required plugins Referring Bug https bugs eclipse org bugs bug cgi plugin open Navigator view included spinning idea option launch configuration dialog tab plugins add required plugins user definable set plugins dependencies manually add org eclipse pde runtime plugins list plugins starting runtime workbench open Error log view quicker error Searching picking plugin pretty lengthy list bit tedious installed AJDT EMF EMFT GEF GMF WSP list plugins entries select minimal set love option minimal set list user selectable plugins dependencies list required plugins minimal list deselect picking included click button add Eclipse internally execute add required plugins command dependecies user selected memorize selected plugins list plugins Michael Bug Option wanted add specific set plugins minimally required plugins plugin bundle add model set feature launch handle</t>
  </si>
  <si>
    <t>source bug ctrl references eclipse space sourcereferences patch suggestions supported code ide editing checking source manifest supplied completing</t>
  </si>
  <si>
    <t>Bug target Move target button targets moved top Move button bug preference don create files workspace Apply pressed move dialog checks workspace files conflicts move target definitions place overwrites lost uncommon easily fixable pass list moved targets Move wizard additional check path user chosen list set error message wizard Bug target Move target button targets moved top target add handle extension remove tree model object</t>
  </si>
  <si>
    <t>Bug Feature dependency calculations include Feature Editor compute button dependencies button suppose calculate dependencies plug ins contained feature times dependency plug included feature satisfies constraint Test Create plug project Add org eclipse ant required bundle Mark version range Create feature Add plug project step feature plug ins tab Add org eclipse ant table dependencies hit compute adds org eclipse ant dependency version org eclipse ant plug ins working correctly plug ins tab Select org eclipse ant change version Plug Details satisfy constraint dependencies hit compute Note org eclipse ant removed dependencies list feature version satisfies dependency org eclipse ant dependency removed plug ins tab Select org eclipse ant change version Plug Details satisfy constraint dependencies hit compute Note org eclipse ant removed dependency list Bug Feature dependency calculations include validate bundle set include plugin add form info</t>
  </si>
  <si>
    <t>source syntax editor xml editor bug plugin confused manifest coloring literals string scheme org javaeditorscope contextid schemeid text jdt defaultacceleratorconfiguration comment declaration scope block configuration command context eclipse syntax sequence</t>
  </si>
  <si>
    <t>TargetPlatform getDefaultLocation applyRuntimeDefaults PreferenceServiceRegistryHelper DefaultPreferences initializeDefaultPreferences PreferenceInitializer PreferencesService Location EclipsePreferences Preferences NullPointerException Bug   ?  Preferences  NPE when starting eclipse</t>
  </si>
  <si>
    <t>Bug Environment Target editor slow initialize Start Eclipse Open Create target file Environment time initialize fact takes time retrieve locales fill combo box editor Environment tab target platform preference create retrieve locales fill combo box asynchronously Bug Environment Target editor slow initialize set form create target model link environment initialize</t>
  </si>
  <si>
    <t>error runAsyncMessages SWT readAndDispatch runEventLoop Workbench access 4 Workbench 4 runUI Display Synchronizer SWTException NullPointerException Bug   ?  Site Editors  NPE doing DND</t>
  </si>
  <si>
    <t>Bug button defaults RAP Eclipse RCP RAP Developers download Created attachment details Menu download Eclipse RCP RAP Developers press Start button product configuration file RAP application RAP contributed pure Eclipse RCP application Eclipse Application texts adjusted change order Launch RAP Application Launch RAP Application Launch Eclipse Application Launch Eclipse Application Bug button defaults RAP Eclipse RCP RAP Developers download set create tracing form data plugin template wizard</t>
  </si>
  <si>
    <t>bug confirmation dialog unexpected launching editor input projects osgi launch config iresource prelaunchsave status uiplugin scope debug savescoperesourceshandler resources handler editors save debuguiplugin handlestatus dirty pre fallback launch handle save</t>
  </si>
  <si>
    <t>xml org editor wst eclipse manifest plug bug unreliable xml plugin editor core editing source idocumentfactory highlight outline file time pasting view pde syntax installation tab seconds document snippet reason</t>
  </si>
  <si>
    <t>NewProjectCreationOperation run createManifest ModalContext WorkspaceModifyOperation 1 WorkspaceModifyOperation runInCurrentThread WizardDialog NewFragmentProjectWizard performFinish Operation ClassCastException Bug   ? CCE trying to define a new fragment</t>
  </si>
  <si>
    <t>bug api tooling noinstantiate instantiates flagged extending illegally miner command meaning bug extension tag noextend commandminer point build framework usage problem miners dstore eclipse care declaration org api clients clients</t>
  </si>
  <si>
    <t>Bug Templates Update RCP template Java Bug Templates Update RCP template Java template wizard branding create element resource work rogress</t>
  </si>
  <si>
    <t>PDELabelProvider getObjectImage TableColumnViewerLabelProvider SharedLabelProvider Image getImage getColumnImage Provider Object Label Column NullPointerException Bug   ? NPE in product editor after add required plugins</t>
  </si>
  <si>
    <t>Bug Launchers Add Required Plug ins acts weird Add Required Plug ins bundles functionality PDE launchers weird checking unchecking optional dependencies checkbox difference multiple bundles dups unchecked good reason Bug Launchers Add Required Plug ins acts weird set model plugin feature add external remove models</t>
  </si>
  <si>
    <t>Bug Dialog cut High Contrast Dialog main Common cut High Contrast exapnd full screen size dialog provide maximize control extra real estate Bug Dialog cut High Contrast action win create add register editor image source</t>
  </si>
  <si>
    <t>error tag bug incremental build unjustified ant org ant eclipse core antcorepreferences bug preferences core java type problem location description resource src project path patch version mac reproduced win applying</t>
  </si>
  <si>
    <t>Bug Feature Editor Sorting incorrect Plug ins Included Features feature editor sorting incorrect org eclipse pde source appears org eclipse pde Bug Feature Editor Sorting incorrect create model selection editor action form feature handle</t>
  </si>
  <si>
    <t>Classpath ClasspathComputer run UpdateClasspathJob UpdateClasspathWorkspaceRunnable PlatformActivator 1 UpdateClasspathJob setClasspath getClasspath doUpdateClasspath EclipseStarter Workspace RuntimeException CoreException Bug   ? Backward compatibility issues</t>
  </si>
  <si>
    <t>Bug compile plugins referenced link files Build Steps Reproduce link file integrate plugin platform Eclipse verify Eclipse SDK Plugin Details plugin Create Plugin workbench MANIFEST editor set dependency plugin integrated link file work dialog display plugin add dependency textually work classpath resolved supposed work updating http wiki eclipse org Equinox Started Links Folder compatibility links folder supported behavior Bug compile plugins referenced link files source bundle plugin target build file api delete</t>
  </si>
  <si>
    <t>Bug tag tests mysteriously failed reason tag tests failed build tests fail locally pre post builds Bug tag tests mysteriously failed method test tag valid inherited javadoc builder messages</t>
  </si>
  <si>
    <t>editorContextMenuAboutToShow MenuManager AbstractTextEditor 11 PDESourcePage MenuManager 2 access 1 Menu TypedListener fireAboutToShow menuAboutToShow sendEvent NullPointerException Bug   ? NPE opening context menu on site xml editor source page</t>
  </si>
  <si>
    <t>Bug Target Environment Amnesia Latest code HEAD Create plug project Change target environment preference linux gtk Observe Hellow plug compiler errors swt win fragment unresolved classpath Good Shut restart plug fine expected errors Bug Target Environment Amnesia target set bundle form properties create plugin environment</t>
  </si>
  <si>
    <t>bug tags missing baseline eclipselaunchshortcut org launcher src eclipse shortcut tag problem head eclipse java pde missing comparing launch</t>
  </si>
  <si>
    <t>error runAsyncMessages SWT readAndDispatch runEventLoop Workbench access 4 Workbench 4 runUI Display Synchronizer SWTException NullPointerException Bug   ? NPE in ManifestEditorMatchingStrategy</t>
  </si>
  <si>
    <t>AbstractCollection toArray selectionChanged fireSelectionChanged run ManagedForm ExportPackageVisibilitySection JFaceUtil 1 TableSection PartAdapter Collection Viewer 2 ArrayStoreException Bug   ? RC   Clicking on an entry in Classpath table of plugin xml editor causes ArrayStoreException</t>
  </si>
  <si>
    <t>Bug Launch Eclipse Application clears target workspace determines Build Build Steps Reproduce menu invoke launch configuration dialog select workspace Eclipse select clear workspace error message Workspace Locked close message click Eclipse instance workspace open refresh current view error Project location deleted project deleted workspace discovered interesting feature platform launch writing JUnit plug tests tests workbench launched Running test Java project created launched workspace project source generated compiled tests fail compile erros launch instance Eclipse launch workspace open generated project examine compile errors rub forget close instance Eclipse primary workbench launch test delete workbench workbench cleared instance Eclipse open clearing workbench launch code determines workspace locked instance launch fails Ultimately instance Eclipse workspace open errors refresh workbench longer exists launch check workspace clear Bug Launch Eclipse Application clears target workspace determines plugin launch configuration product config plugins validate initialize</t>
  </si>
  <si>
    <t>Bug update API tooling tags avoid errors Created attachment details patch addition noextend tag interfaces PDE minimal adds noextend interfaces documented noimplement visit API types tags IPlugin noimplement don client expected implement Bug update API tooling tags avoid errors tag set update test process doc api target</t>
  </si>
  <si>
    <t>profile bug removed longer annotations removedprofile profile iapi iapiannotations getadded removed</t>
  </si>
  <si>
    <t>Bug pde fragment wizard doesn transfer host maximum version wizard manifest Build Steps Reproduce Create fragment project Choose Host Plug Enter Maximum version Finish wizard Plug Manifest Editor opens host maximum version empty Bug pde fragment wizard doesn transfer host maximum version wizard manifest set plugin bundle version create build project fragment</t>
  </si>
  <si>
    <t>Bug feedback users PDE inherently manipulating set plugins resolved bundles wired time time wirings wrong unexpected good users inspect follow wires diagnose problems functions provide OSGi console diag PDE framework Equinox team delighted supply underlying infrastructure needed addition helper humbly request PDE wizards expose Bug feedback test drop type local anonymous drag target illegal</t>
  </si>
  <si>
    <t>fragment java bug nature headers export importing forgets project java pluginimportoperation platform target operation needsjavanature export pde nature plugin correct manifest ends don</t>
  </si>
  <si>
    <t>Bug PDE Extension Wizard creates bad plugin xml file PDE Add Extension action plugin xml file messed steps reproduce create plugin project call test open Manifest edtor open extension tab add extension select action set save file plugin xml file xml plugin plugin tags Bug PDE Extension Wizard creates bad plugin xml file extension create model template file delta handle schema</t>
  </si>
  <si>
    <t>TextEditProcessor dispatchCheckIntegrity checkIntegrityDo TextEdit performEdits flushModel InputContextManager InputContext XMLInputContext Integrity doSave ClassCastException MalformedTreeException AssertionFailedException Bug   ? Cheat sheet editor cannot be saved</t>
  </si>
  <si>
    <t>createTargetModels TargetPluginsTab SharedPartWithButtons SelectionHandler buttonSelected addNewBundles handleAdd widgetSelected TypedListener PDEState Target sendEvent NullPointerException Bug   ? NPE in target provisioning</t>
  </si>
  <si>
    <t>Bug Remove unnecessary whitespace eclipse pde repo bug initially created clone Bug Bug Remove unnecessary whitespace eclipse pde repo create edit node element site add repository text</t>
  </si>
  <si>
    <t>Bug Dependency Management projects targeting OSGi Dependency Management preference Require Bundle adding bundles Manifest Plug project targeting OSGi framework dependency management Bug Dependency Management projects targeting OSGi form dependencies create dependency element bundle initial wizard</t>
  </si>
  <si>
    <t>Bug Plug Dependencies View version number label odd don bundle version view PDE dealing multiple versions plug good wired implementation view awesome Bug Plug Dependencies View version number label model view create manager element image content bar</t>
  </si>
  <si>
    <t>Bug Manifest Editors Quick Diff Numbers don work build properties editor Quick Diff Number rulers don work build properties editor choose Quick Diff left ruler context menu quick diff bar doesn diffs menu item checked time quick diff ruler numbers don normal properties file editor Bug Manifest Editors Quick Diff Numbers don work build properties editor create model outline editor source form build selection</t>
  </si>
  <si>
    <t>model modification compilation participant bug dsannotation dsannotationcompilationparticipant unnecessary performs operation setup cases descriptor participant bugs cgi bug files project https loading modify buildfinished finished find won build eclipse removed follow</t>
  </si>
  <si>
    <t>Bug update path prompt save plugin xml edit build xml update path prompted save build xml file confusing improves comprehension plugin classpath juggling good Ideally classpath update happen automatically Bug update path prompt save plugin xml file plugin bundle model extension baseline location set</t>
  </si>
  <si>
    <t>setVisible ExtensionAttributeRow 1 sendMouseEvent sendEvent DefaultInformationControl TypedListener mouseExit handleEvent EventTable Event Control NullPointerException Bug   ? Unresponsive UI caused by torrent of NPEs</t>
  </si>
  <si>
    <t>BundleHost start PreferenceServiceRegistryHelper applyRuntimeDefaults startWorker InitLegacyPreferences PluginDescriptor InternalPlatform getPlugin AbstractBundle doPluginActivation BundleStatusException BundleException Bug   ?  preferences  saving can trigger preference initializaion exception at shutdown</t>
  </si>
  <si>
    <t>ExtensionAttributePointDectector getRangeElement ManifestSourcePage setTextEditor createPartControl checkIfOnTarget Editor MultiSourceEditor addPage FormEditor MultiPageEditorPart NullPointerException Bug   ? NPE in ManifestSourcePage getRangeElement</t>
  </si>
  <si>
    <t>sync resources bug cycle save contents workspace file java file api ifile setcontents notification filters errors saving net causing underlying changed persisting set</t>
  </si>
  <si>
    <t>Bug Plug Dependencies View Hide optional dependencies good option pull view menu hide optional dependencies Depending creative Brian feels cool play SWT JFace option display optional dependencies font color extra coolness credit implementation view awesome Bug Plug Dependencies View Hide optional dependencies model content open handle view dependencies set action</t>
  </si>
  <si>
    <t>word key plug tvt order change tct bug required plug plugin project syntax contentpage content florou plugins pderesources legacy file wizard development windows category org unfortunatelly gif grammar project jar</t>
  </si>
  <si>
    <t>Bug Profiles bind installs change profiles update installs removed bound change removed profile bound satisfies bundle requirements profile cases pofile bind Bug Profiles bind installs change change set remove file filter participants perform add</t>
  </si>
  <si>
    <t>release versions bug support pre version bundle separator table pluginversionpart version framework style bug range equinox pde versionrange variants qualifier beta plugin code implementations ranges patch attach suggested manifest qualified</t>
  </si>
  <si>
    <t>Bug Copyright statements missing java files java files registry copyright statement top copyright refer Janek add copyright statement Java code template files created automatically Bug Copyright statements missing java files set build validate create entry element source project</t>
  </si>
  <si>
    <t>Bug open plug artifact dialog sort items Created attachment details Screenshot bug initially created clone Bug Open Plug Artifact dialog sort items kind bug fully qualified item declaring plug requested bug Bug open plug artifact dialog sort items set create feature model handle plugin dialog selection</t>
  </si>
  <si>
    <t>Bug outline view displayed garbled text editor overview displayed Opening component xml generated template outline view displays toString overview PDE editors icons readable text Bug outline view displayed garbled text editor overview displayed editor create outline range context set selection source</t>
  </si>
  <si>
    <t>Bug Plug dependencies element disappears working set Build Explorer view working set selected open PDE project notice Plug Dependencies element project Create Plug ins Fragments working set project select working set Notice Plug Dependencies disappears view unexpected Bug Plug dependencies element disappears working set source plugin set project build create launch configuration</t>
  </si>
  <si>
    <t>Bug Creating product plugin Extension tab empty editor closed opened create plug extensions add product action create plugin xml file add contribution org eclipse core runtime products extension point MANIFEST editor open Extension tab tab appears empty Error close reopen editor extension reproduce created detailed descrition reproduce create plug http vogella articles Eclipse RCP article html plugin Aftrwards perform http vogella articles Eclipse RCP article html plugin creatinge Create Product configuration step validate extension point visible Bug Creating product plugin Extension tab empty editor closed opened handle model plugin product create text element control</t>
  </si>
  <si>
    <t>Bug Adding Imported Provide Version Eclipse Imported manifest editor cumbersome choose click Properties set version nicer click Add button choose version automatically set chosen version Properties button rare Additionally click Properties button nice Minimum Version field automatically populated version visible common Bug Adding Imported Provide Version set bundle add plugin resolution packages version service</t>
  </si>
  <si>
    <t>junit bug target org jdt platform eclipse junit runtime tests unable test eclipse workspace junit configuration situation process plug pde resolve ide folder java test project asserttrue bundles dependency view</t>
  </si>
  <si>
    <t>working sets workingsetconfigurationblock implementors location block workingsets configuration bug set changed project block jdt wizard creation pde move implementation forces platform wizards nice working place current extend set handy users</t>
  </si>
  <si>
    <t>Bug Manifest builder build properties plugin xml sync mark inconsistencies File build properties entries libraries listed plugin xml Manifest builder compare report warning jar names Bug Manifest builder build properties plugin xml sync mark inconsistencies model file change manifest markers editor api build</t>
  </si>
  <si>
    <t>String charAt ReferenceAttributeRow 1 TranslatableAttributeRow TranslationHyperlink linkActivated AbstractHyperlink openReference openHyperLink handleActivate handleMouseUp StringIndexOutOfBoundsException Bug   ? Exception clicking on translatable attribute with no value</t>
  </si>
  <si>
    <t>filter bug parameter method api breaks rebuild method org internals resource src utf version mylyn eclipse path component java xml cvs time warning task listener attribute node repositorytaskoutlinepage outline repository</t>
  </si>
  <si>
    <t>Bug Registry view fragments registry view fragments Fragments generally interesting registry coalesced host duplicated host filter icon blue plugin icon bundle fragment Constants FRAGMENT HOST header Bug Registry view fragments model change classpath add find set action host</t>
  </si>
  <si>
    <t>Bug validation delete empty useless plugin xml plug doesn contribute extensions extension points plug xml removed Bug validation delete empty useless plugin xml plugin filter build set image manifest entry validation</t>
  </si>
  <si>
    <t>error PluginModelManager modelsChanged Widget LoadTargetDefinitionJob SWT fireDelta getDisplay performPlatformReset PluginSection resetState SWTException Bug   ? Widget is disposed in Load Target Platform Job</t>
  </si>
  <si>
    <t>packageselectiondialog dialog selection filter startswith bug services package path pde contexts idea org work packages start editor manifest root jdt eclipse subpackages structure core place haven hint interested full find</t>
  </si>
  <si>
    <t>Bug target warning target selected preference users target selected target isn selected warning missing API baseline Bug target warning target selected preference target create handle group update tool plugin status</t>
  </si>
  <si>
    <t>StructuredSelection FormText handleMouseClick FormText 6 init linkActivated activateLink access 16 handleEvent TypedListener Selection AssertionFailedException Bug   ? AssertionFailedException when clicking on dependencies link</t>
  </si>
  <si>
    <t>Bug plugin xml clicking plugin xml pkg explorer plug deps opening copy Bug plugin xml file plugin extension change model filter manifest schema</t>
  </si>
  <si>
    <t>Bug PDE target doesn work easily moving PDE development environment doesn automatically load plugins target appears load platform plugins manually click Reload button load plugins pretty simple workaround regression annoying switching multiple development environments FWIW heard reports hasn worked making unusable development environment asked submit separate bugs Bug PDE target doesn work easily set target resource check move delete local export</t>
  </si>
  <si>
    <t>getDocumentElement XMLDefaultHandler JavaSearchQuery 2 ClassSearchParticipant getSchema SchemaDescriptor Schema SchemaRegistry SafeRunner searchProject JavaSearchQuery NullPointerException Bug   ? java search causes NPE in PDE</t>
  </si>
  <si>
    <t>FilteredPluginArtifactsSelectionDialog PluginSearchSelectionHistory Dialog FilteredItemsSelectionDialog ContentProvider restoreItemFromMemento FilteredItemsSelectionDialog SelectionHistory FilteredItemsSelectionDialog FilteredPluginArtifactsSelectionDialog restoreDialog Selection create createDialogArea NullPointerException Bug   ? NPE in FilteredPluginArtifactsSelectionDialog while restoring history</t>
  </si>
  <si>
    <t>SourceLocationManager findModel PluginModelManager ClasspathUtilCore RequiredPluginsClasspathContainer findSourcePath findSourceLocation processExtensions addExternalPlugin PluginRegistry getExtensionLocations NullPointerException Bug   ? NPE on startup</t>
  </si>
  <si>
    <t>description schema bug html valid generated eclipse workbench org texteditor hyperlink errors yields code examples editor hyperlinkdetectortargets targets detectors tags detector copy itext attributes itexteditor extension java jdt context javacode</t>
  </si>
  <si>
    <t>buttonSelected SharedPartWithButtons SelectionHandler handleAdd RequiresSection sendEvent TableSection PartAdapter widgetSelected TypedListener handleEvent EventTable runDeferredEvents NullPointerException Bug   ?  Manifest Editors  system bundle cannot be added as dependency</t>
  </si>
  <si>
    <t>Bug Plug wizard resizes full screen height Plug Export wizard resizes full screen height plug wizard select plug ins fragments wizard expands full screen height manually resize dialog futile time huge Bug Plug wizard resizes full screen height splash wizard element option template create update image</t>
  </si>
  <si>
    <t>view plug bug doesn refresh model listener iplugin ipluginmodelchangelistener fool testing bug change wassim sync implement forgot appears developed actual blindly</t>
  </si>
  <si>
    <t>Bug Dependecy Analysis side edit plugin xml file attached file Bug Dependecy Analysis side edit plugin xml file set api change model tag file process edit</t>
  </si>
  <si>
    <t>Bug PDE Locks adding ton required plugins sweet time CURRENT Add ton deps Watch PDE lock cry girl EXPECTED Add ton deps Watch PDE process responsiveness sweet time Bug PDE Locks adding ton required plugins sweet time model plugin target handle feature create set add</t>
  </si>
  <si>
    <t>File init handleDoubleClick ManifestEditor StructuredViewer 1 TableSection PartAdapter handleOpen RequiresSection TablePart 2 run SafeRunner NullPointerException Bug   ? NullPointerException in Manifest Editor when doubleclicking out of sync Dependency</t>
  </si>
  <si>
    <t>disposeResources TargetPlatformPreferencePage WorkbenchPreferenceExtensionNode Preference handleShellCloseEvent PreferenceDialog FilteredPreferenceDialog WorkbenchPreferenceDialog close cancelPressed PreferenceNode NullPointerException Bug   ? NPE in TargetPlatformPreferencePage</t>
  </si>
  <si>
    <t>runtime core products applications pts docs bug missing ext doc documentation extension org equinox platform eclipse point bundle pick plugin topic php isv points app eclipse reference instructions associates wiki</t>
  </si>
  <si>
    <t>Bug File System Target Provisioner wizard glitches File system provisioner wizard great glitches levels indirection choosing directory Add Location dialog Add wizard invoke directory chooser Variables weird suspect wanted reuse location dialog target editor perfect sense variables target editor target files sharable people add directories sharing info Edit button removed Directory choooser amnesia time open collapsed uninitialized time open initialize current location target platform subsequent time open initialized location entered button bottom left hook context wizard description read Add plug ins file system target platform font table viewer label honor dialog font preferences Bug File System Target Provisioner wizard glitches target wizard viewer selection location file create export</t>
  </si>
  <si>
    <t>Bug Remove unused methods Activators PDE Bug Remove unused methods Activators PDE set filter create unused remove api search change</t>
  </si>
  <si>
    <t>ClasspathHelper getDevEntriesProperties getDevPaths EclipseApplicationLaunchConfiguration getProgramArguments Dev AbstractPDELaunchConfiguration DebugUIPlugin 8 LaunchConfiguration launch buildAndLaunch NullPointerException Bug   ? NPE Launching when workspace contains a project deleted from disk</t>
  </si>
  <si>
    <t>Bug API Baseline dialog Browse start current install API Baseline dialog Browse button start dialog current install chooser opens root dig file system find install Chances high install close current install sibling directory Bug API Baseline dialog Browse start current install location set test target baseline update list perform</t>
  </si>
  <si>
    <t>CreateAntBuildFileAction run BaseBuildAction 1 BaseBuildAction BaseBuildAction 2 Build ModalContext makeScripts runInCurrentThread Action access 0 NullPointerException Bug   ? Cannot create build script anymore  NPE thrown during the operation</t>
  </si>
  <si>
    <t>Bug Error project creation manifest file created classpath reproduce Windows plug project creation wizard Plug content enter classpath abc jar Click Finish project created manifest file project resource editor attempts open manifest file message displayed File project META INF MANIFEST exist allowed jar validation needed prevent wizard Bug Error project creation manifest file created classpath plugin project source build manifest bundle validate target</t>
  </si>
  <si>
    <t>Bug tooling buttons properties Order matters properties buttons Bug tooling buttons properties add build input dialog api property set selection</t>
  </si>
  <si>
    <t>Bug save version info launch configurations needed save version launch configurations needed version plug revert behavior bundle Bug save version info launch configurations needed set configuration product info plugin launch file create</t>
  </si>
  <si>
    <t>Bug existing config ini product editor created product set option existing config ini file browse button enabled enter text area Bug existing config ini product editor product launch config bundle model plugin configuration create</t>
  </si>
  <si>
    <t>isTrue Assert ComboBoxCellEditor Editor triggerEditorActivationEvent handleEditorActivationEvent initializeCellEditorValue ColumnViewerEditor activateCellEditor EditingSupport ColumnViewer AssertionFailedException Bug   ? When launchign with features  combo box cell editor is broken</t>
  </si>
  <si>
    <t>Bug API Freeze check leads NPE NPE running ant task Bug API Freeze check leads NPE set plugin text create file check tar property</t>
  </si>
  <si>
    <t>Bug tooling Sort disallow duplicates Services list Eclipse Service Component editor Services list alphabetically sorted order XML Disallow duplicates duplicate service elements prevented form based editor add duplicates source editor duplicates document marked warning form based editor source editor Bug tooling Sort disallow duplicates Services list set content add bundle reference build input service</t>
  </si>
  <si>
    <t>Bug doc Missing topics schema editor Build Open extension point schema editor Hit clicking links links broken missing content Bug doc Missing topics schema editor model schema editor form create attribute assist proposal</t>
  </si>
  <si>
    <t>createApiDescription getApiDescription BundleComponent Component Description Api ClassFileComparator collectAllInterfaces create Bundle Comparator NullPointerException Bug   ? NPE when opening existing workspace  I</t>
  </si>
  <si>
    <t>ins view plug content description bug malformed input string perspectives pluginsview ftreeviewer view newinput viewer froot tree plugins labelprovider change support provider adapter instances input tree label workbench org ideferredworkbenchadapter</t>
  </si>
  <si>
    <t>URLClassLoader 1 AccessController URLClassLoader invokeFramework loadClass run Main doPrivileged Loader findClass basicRun ClassNotFoundException Bug   ? Cannot launch runtime workbench with binary imported plug ins</t>
  </si>
  <si>
    <t>ServiceRegistration RegistryBrowserModelChangeListener RegistryBrowserModelChangeListener 1 getUsingBundles refreshTopLevelElements getTopLevelElement RunnableLock Bundles run Registration Service NullPointerException Bug   ? NPE browsing external plugin on search path</t>
  </si>
  <si>
    <t>Bug Provide IOExceptions parsing exsd files https bugs eclipse org bugs bug cgi Bug Provide IOExceptions parsing exsd files create service element set schema provide point names</t>
  </si>
  <si>
    <t>NewPluginProjectWizard performFinish WizardDialog sendEvent widgetSelected buttonPressed finishPressed Dialog 2 TypedListener runDeferredEvents handleEvent NullPointerException Bug   ? NPE when creating plugin from  Host plug in  link</t>
  </si>
  <si>
    <t>LoadTargetDefinitionJob TargetPlatformPerfTest testSearchModelRegistry runInWorkspace UITestApplication 2 EclipseTestRunner runAsyncMessages run RunnableLock readAndDispatch Target NullPointerException Bug   ? NPE in Performance Tests run on N</t>
  </si>
  <si>
    <t>Bug target Provide careful handling Remove button pressed Eclipse Target Platform experimental preference gathers targets exist metadata workspace targets reside clicking Remove button physically deletes files removing list managed targets downside file workspace lost user realizing suggestions target file resides reside metadata Internal word reside workspace workspace relative path suffice targets reside local file system workspace absolute path Creating target trivial adding confirmation dialog Remove behavior prevent accidental deletion delete target resides workspace local file system dialog checkbox user required check target file deleted delete Project workspace add Don checkbox find annoying convinced good Bug target Provide careful handling Remove button pressed form create target handle dialog drag changed button</t>
  </si>
  <si>
    <t>error SWT setText ManagedForm ProductInfoSection refresh setActive ComboPart doRefresh FormEditor Form IllegalArgumentException Bug   ? IAE thrown when creating a new  product file using File   New   File</t>
  </si>
  <si>
    <t>Bug Extension editor doesn remember field linux creat handler element PDE Editor Extensions tab start tabbing handler fields fill click element extension click handler remember change fields Bug Extension editor doesn remember field extension element plugin splash form create field set</t>
  </si>
  <si>
    <t>createWorkspaceFile ApiBuilderTest InvalidAnnotationFieldTagTests testInvalidAnnotationFieldTag5F CoreTestApplication callMethodWithException Test deployTagTest run EclipseTestRunner EclipseAppContainer callMethodWithException Bug   ? Failing tag tests caused by failure to delete resources</t>
  </si>
  <si>
    <t>rcp strings hellorcp template bug templates externalized hello perspective window open applicationworkbenchwindowadvisor prewindowopen advisor plugin applicationworkbenchadvisor nls workbench activator errors hellorcp application project reproduce marked pre create steps ensure</t>
  </si>
  <si>
    <t>isTrue Assert ApiAnalysisBuilder setAttributes createMarkerForProblem checkValidAttribute MarkerInfo createMarkers setAttribute Marker BuildManager 2 TemplateInitializationException AssertionFailedException WriteAccessException Bug   ? Failed assertion in API tooling build</t>
  </si>
  <si>
    <t>getresources resources loader classloader bug eclipse string dups class get plugin entries entry file jar osgi txt development application classpath project java getclass runtime xml library code eclipse getclassloader files</t>
  </si>
  <si>
    <t>Bug Javadoc errors org eclipse pde core target Created attachment details pde doc user javadoc txt latest build Javadoc errors newly org eclipse pde core target Bug Javadoc errors org eclipse pde core target test target editor file create set ctx document</t>
  </si>
  <si>
    <t>Bug Bundle Localization Manifest Header honored plugin xml editor Bundle Localization plugin properties MANIFEST project plugin xml editor longer displays entered attribute values project specifies Bundle Localization MANIFEST Bundle Localization OSGI INF bundle created bundle properties file OSGI INF folder root project content view label View plug xml project set attribute view extensions view label application view label key View automatically retrieved displayed app open plugin xml editor View view label Note changed location Bundle Localization defaulted plugin properties root project situation plugin xml editor displays key correctly View view extension mechanism lookup working correctly application plugin xml editor doesn lookup based Bundle Localization Bug Bundle Localization Manifest Header honored plugin xml editor bundle file plugin model build remove change create</t>
  </si>
  <si>
    <t>Bug translatable attribute set time translatable attributes Extensions plugin editor press Add choose org eclipse core runtime content contenttype extension point click extension select content type element element created selected good observe attribute qualified select element attribute expected attribute set refreshed good set Bug translatable attribute set set attribute element schema model insertion plugin type</t>
  </si>
  <si>
    <t>isLegal Assert BundleErrorReporter ManifestConsistencyChecker findPackageFragmentRoots Legal validateExportPackages ManifestUtils validateContent newResource validateFiles IllegalArgumentException Bug   ? Plug in Manifest builder throws IllegalArgumentException when   is on  Bundle Classpath</t>
  </si>
  <si>
    <t>Bug Create template OSGi service bundle template Equinox OSGi service Bug Create template OSGi service service template model parent work ialize rogress lugin</t>
  </si>
  <si>
    <t>Bug mixed delimiters change messed delimiters files http git eclipse org pde eclipse pde git diff apitools org eclipse pde api tools cdcfoundation build properties bee afc abdf aacc dcd happen Bug mixed delimiters model set element attribute insertion schema object parse</t>
  </si>
  <si>
    <t>bundle system pdelabel pdelabelprovider bug provider handle eclipse idea plug type org hint xxxx label provider developers osgi add nice adorn provide</t>
  </si>
  <si>
    <t>Bug TVT TCT English string Sample Table Contents RHEL Build Component BASE FIILE MENU Blocking Language Bitmap Location defects Tester Mette Djoerup user dantvt Problem Description plug project sample content window Label table contents box English Sample Table Contents Steps menu bar main Workbench panel click File Projects Select Plug Project Click plug Project Click Click Click Plug Sample content Click Mette article reassigned Category TVT Testing Bug TVT TCT English string Sample Table Contents sample content resource create test file simple editor</t>
  </si>
  <si>
    <t>SchemaRegistry getSchemaURL run JFaceUtil 1 OSGiFrameworkPreferencePage Schema PreferenceDialog 14 PreferenceDialog createContents SafeRunner createControl NullPointerException Bug   ? NPE when opening OSGi frameworks prefs page</t>
  </si>
  <si>
    <t>Bug target target editor acting strange incorrect context hookup Clicking button top opens dynamic click hold keeping button depressed workbench dynamic editor clicking editor open Bug target target editor acting strange incorrect context hookup target set model action form extension add object</t>
  </si>
  <si>
    <t>noreference method bug api problems invalid changed filters maintenance navigator error common provider commonactionprovider descriptor commonactionproviderdescriptor api org service navigatoractionservice bug navigator instance getactionproviderinstance head eclipse clients action remove check</t>
  </si>
  <si>
    <t>NewFragmentProjectWizard performFinish WizardDialog sendEvent widgetSelected buttonPressed finishPressed Dialog 2 TypedListener handleEvent EventTable NullPointerException Bug   ? NPE in New Plugin Fragment Wizards when triggered from Product Configuration Editor</t>
  </si>
  <si>
    <t>Bug Adding packages Manifest rebuild Build Identifier Imported packages Manifest file build bundle start eclipse Reproducible Steps Reproduce Create OSGi bundle add java files importing packages bundle Observe java files errors packages resolved Edit Manifest packages adding Packages xxx Observe errors packages resolved imported packages Manifest consideration building bundle Restart eclipse errors packages resolved time remove imported packages errors expected add errors resolved expected incorrect behavior time packages Manifest Bug Adding packages Manifest rebuild bundle validate file api packages add type manifest</t>
  </si>
  <si>
    <t>Bug editing plugin xml located subfolder plugin project edits MANIFEST root plugin testing assembly build multiple subfolders replicate structure plugin test plugins test data tests plugin xml MANIFEST subfolder MANIFEST style open plugin xml subfolders plugin manifest editor MANIFEST opened MANIFEST subfolder plugin xml MANIFEST lives MANIFEST subfolder project root expected behavior editor MANIFEST plugin xml edited Bug editing plugin xml located subfolder plugin project edits MANIFEST root file model manifest bundle plugin set element project</t>
  </si>
  <si>
    <t>init PDEQuickAssistAssistant createImage getQuickAssistAssistant ImageDescriptor new Object Image SourceViewer SyntaxColorTab Throwable createPreviewer Bug   ? Manifest editor preference page leaks six images</t>
  </si>
  <si>
    <t>Bug Change order fields extensions extension selected Extensions plug editor fields Point Point required attribute listed Bug Change order fields extensions extension set plugin change model schema remove context</t>
  </si>
  <si>
    <t>Bug Errors saving plugin descriptor file Created attachment details Dialog error eclipse SDK win Steps recreate issue Install Eclipse Core tools plugin update site http download eclipse org downloads drops repository Generate sample RCP application wizard File Eclipse Eclipse Application Project Open plugin xml file remove property applicationCSS Delete file project css css Open product configuration file launch application Application runs PDE reports issue attachment issue connected assertion failure Bug Errors saving plugin descriptor file baseline build error validate target api source file</t>
  </si>
  <si>
    <t>memory api bug tools usage cvs xmx day sdk api projectapidescription project description snapshot heap profile instances update working reduce</t>
  </si>
  <si>
    <t>Bug Vertical layout weird Extensions Extensions Extension Points plug manifest editor toolbar buttons top toggle orientation horizontal vertical vertical orientation weird Extensions Body Text removing buttons horizontal orientation desirable setting Bug Vertical layout weird Extensions element create plugin category splash form data layout</t>
  </si>
  <si>
    <t>features bug product editor add duplicate configuration user options menu featuressection solution product features filter allowed creating based current add</t>
  </si>
  <si>
    <t>Bug Manifest Editors Weird character representing open bracket tree table viewers Problem tree table viewers labels form xxxx xxx attached screen shot Bug Manifest Editors Weird character representing open bracket tree table viewers model set create plugin edit element update editor</t>
  </si>
  <si>
    <t>ViewerActionBuilder ViewerContribution PluginActionBuilder PopupMenuExtender contribute MenuManager MenuManager 2 addStaticActions access 1 TypedListener Action Builder NullPointerException Bug   ?  logivew  Should either set selections or accept object contributions</t>
  </si>
  <si>
    <t>Bug plug ins view useless content description resolution bug realized bigger problem instances Plug ins view closed perspectives Open Plug ins view content description view Plug ins Plug ins View start rubbing chin content description helpful user shape form content description hidden view construction Filter matched plug ins interesting view constructed perform action Add Java Search Remove Java Search content description change Plug ins Plug ins View Filter matched plug ins presume separate matter Bug plug ins view useless content description model set content plugin handle add bundle manager</t>
  </si>
  <si>
    <t>Bug Schema Editors Read description writable Latest code head Open exsd file CVS Repositories view read schema Definition tab schema editor select attribute Note description editable read editor sections Bug Schema Editors Read description writable set schema bundle plugin target property properties description</t>
  </si>
  <si>
    <t>error SWT EventDetailsDialog Widget updateProperties createDialogArea create setText Dialog createContents Text IllegalArgumentException Bug   ?  log view  IllegalArgumentException from log view</t>
  </si>
  <si>
    <t>Bug failing test getSeverity test failing test harness design test causing problem getSeverity values based framework running test updated check cases framework running Bug failing test method test type anonymous field inherited local multi</t>
  </si>
  <si>
    <t>Bug Feature Project Referenced Plug ins Fragments multiselection functionality Build Identifier creating Feature Project clicking Referenced Plug Ins Fragments dialog check plug separately multiselection possibility add plug ins feature convenient Reproducible Steps Reproduce File Plug Development Feature Project Write Project click Select Deselect buttons simply click checkbox plugin multiselect plugins simple user actions highlighting wanted plugins Bug Feature Project Referenced Plug ins Fragments multiselection functionality model plugin set bundle feature add external models</t>
  </si>
  <si>
    <t>Bug Bundle Localization header Fragments externalized Externalization wizard PDE Manifest MFs Fragment projects don updated Bundle Localization header Bug Bundle Localization header Fragments externalized validate bundle header change plugin fragment version require</t>
  </si>
  <si>
    <t>principal bug osgiminimum missing min osgi api environment javax execution tools pde security defined org installed eclipse</t>
  </si>
  <si>
    <t>log feature operation error featureexportoperation export bug multi</t>
  </si>
  <si>
    <t>CalculateUsesOperation findReferences findPackageReferences OrganizeManifestsOperation run Operation WorkspaceModifyOperation WorkspaceModifyOperation 1 access 0 OrganizeManifestsOperation 1 runCleanup NullPointerException Bug   ? NPE in CalculateUsesOperation</t>
  </si>
  <si>
    <t>references extension point bug versions multiple search don plug search bundle project times symbolicname editor version user work template doesn editors result symbolic ins create commands commands separate correctly click</t>
  </si>
  <si>
    <t>Bug Remove unnecessary whitespace eclipse pde api tools Bug Remove unnecessary whitespace eclipse pde api tools node test edit remove restriction text add element</t>
  </si>
  <si>
    <t>nlresource abstractmodel helper bundle model nlresourcehelper localization bug update bundle abstract reports reporter error change bundleerrorreporter nls localization properties nls wrong wizard file missing underlying</t>
  </si>
  <si>
    <t>Bug PDE Tools Update Classpath deletes Access Rules Eclipse Update Classpath Plugin defined access rules removed Ben Bug PDE Tools Update Classpath deletes Access Rules classpath set api add file plugin entry source</t>
  </si>
  <si>
    <t>ExtensionAttributePointDectector getSchemaElement getSchemaAttribute sendEvent XMLUtil checkIfOnTarget TypedListener runDeferredEvents Schema handleEvent EventTable NullPointerException Bug   ? NPE in XMLUtil getSchemaElement when clicking an attribute with warning</t>
  </si>
  <si>
    <t>Bug Product editor generates plugin list feature based product feature based product product editor modify product file set remove Intro Branding tab save CTRL generated product file list plugin child elements plugins element product feature based Bug Product editor generates plugin list feature based product form handle feature model plugin create product add</t>
  </si>
  <si>
    <t>SchemaTransformer getSchemaCssURL ExtensionPointDetails 6 ShowDescriptionAction printStyles printHeader printHTMLContent showSchemaDocument linkActivated Schema transform NullPointerException Bug   ? NPE in SchemaTransformer getSchemaCssURL</t>
  </si>
  <si>
    <t>junitlaunchconfigurationdelegate junit method api configuration delegate bug template create launch application swtbot figures clients collectexecutionarguments heuristics user piece code swtbottestapplication thread execution launch arguments extracts patch point order provide internal</t>
  </si>
  <si>
    <t>handler action plugin undoactionhandler redoactionhandler undo xml redo bug leakage disposed close open listener editor handlers action handlers editor manifest closing undoactionhandlers operation parts site redoactionhandlers bundle manifesteditor history getpart</t>
  </si>
  <si>
    <t>project dependancies creation wizard bug set initially activator errors dependancies helloworld steps plug plug generate project file pde note select java compile enter build create created choose file choose finish</t>
  </si>
  <si>
    <t>Bug Invalid Plug error severity warning Build Steps Reproduce File Project Plug Development Plug Project copy string 횘횄챙짬횛쩐횛 paste Project quoe click project attemp type Thai string validation fail skip step project created successful create project successful change Thai string Bug Invalid Plug error severity warning validate bundle message set test version error project</t>
  </si>
  <si>
    <t>Bug Manifest highlighting needed PDE refactoring areas areas PDE refactor Manifest files Manifest syntax highlighting Adam working hard Organize Manifest Externalize Wizards pretty PDE refactoring ugly comparison spread beauty PDE refactoring current refactoring classes feel ugly step children Bug Manifest highlighting needed PDE refactoring areas change set manifest add bundle create remove refactoring</t>
  </si>
  <si>
    <t>Bug Conversion org eclipse update core causing weird convertion bundle api restriction tags type org eclipse update configuration IActivity duplicated find noextend multiple times fixed people convert Bug Conversion org eclipse update core causing weird test type api set matches signature update declaration</t>
  </si>
  <si>
    <t>Bug tooling ensure component xml files included bin includes Bug tooling ensure component xml files included bin includes build set file process validate change source bundle</t>
  </si>
  <si>
    <t>Bug exceptions PDE refactoring participant rename plug project number exceptions log Bug exceptions PDE refactoring participant change refactoring participants create element conditions plugin rogress</t>
  </si>
  <si>
    <t>Bug xml docs parsed correctly Created attachment details screenshot spin bug xml docs plugin xml cheatsheet parsed correctly precious screenshot Bug xml docs parsed correctly model set document editor change process list open</t>
  </si>
  <si>
    <t>Bug tooltip description description attribute tooltip appears hovering attribute Extensions plug editor tooltip tells description tooltip appeared Bug tooltip description splash element messages action viewer composite editor icon</t>
  </si>
  <si>
    <t>plug garbage editor manifest mnemonics bug saving adds plug labels file menu action xml sample bugxxxxx bug formats project report redhat hat linux enterprise eclipse version project template verify tion</t>
  </si>
  <si>
    <t>StyledBundleLabelProvider TargetLocationLabelProvider getImage AbstractTreeViewer UpdateItemSafeRunnable JFaceUtil 1 run SafeRunner ViewerColumn Label Provider doUpdateItem NullPointerException Bug   ? NPE in StyledBundleLabelProvider getImage</t>
  </si>
  <si>
    <t>Bug refactoring move code separate plug ins PDE incubator explored refactoring user assistance code PDE complete move http wiki eclipse org PDE Incubator Bug refactoring move code separate plug ins set model add plugin external delta filter target</t>
  </si>
  <si>
    <t>FileInputStream init SchemaUtil getInputStream handlePointSelection PointSelectionPage parseURL selectionChanged Viewer 2 run SafeRunner MalformedURLException FileNotFoundException Bug   ? Lookup of Extension Point descriptions fail with source plugin in directory with spaces</t>
  </si>
  <si>
    <t>plugins html schema bug convertschematohtml problems task convert org point builder extension eclipse version week bundle isv platform doc core problem workspace schemas pde single generated replicated converted checking generate</t>
  </si>
  <si>
    <t>Bug target current target backing target definition file deleted Steps Create target definition local metadata Set target platform Close Eclipse Delete backing target definition pde core metadata Open Eclipse open target preference Result selected target platform remove target platform preference handle fiel backing current target platform log exception create target platform based current settings happen workspace files add support open external files set target platform problem worse bug Bug target current target backing target definition file deleted target location set test bundle read form current</t>
  </si>
  <si>
    <t>bug enhancements schemaeditor editor schema schemas list references element schema clicks external handling selecting opening referencing includes</t>
  </si>
  <si>
    <t>error project wizard project plug box bug creating status field names plugin letter myplugin picture values convention plug uppercase flip decision start wrong expect working telling start good attached suggests</t>
  </si>
  <si>
    <t>ConnectorCreateRule setExecutor XMLDocumentFragmentScannerImpl FragmentContentDriver startElement XMLDocumentFragmentScannerImpl scanStartElement emptyElement AbstractXMLDocumentParser XMLDocumentScannerImpl AbstractSAXParser scanDocument NullPointerException ? Bad Connector protocol causes NullPointerException when using Executor</t>
  </si>
  <si>
    <t>war context context servlet servletcontextlistener listener contextdestroyed updating destroyed executed completely method test logs tomcat println initialized touch apps web system code difference test call event arg contexttest event copy</t>
  </si>
  <si>
    <t>tomcat reason operation close send empty timed reports websocket apache org tomcat tryes handlesendfailurewithencode timeoutexception reason unit time base timeunit wsremoteendpointimplbase handler close timeout remote closereason endpoint timeout websoket futuretosendhandler</t>
  </si>
  <si>
    <t>Patch add Override annotations Created attachment details Patch add Override annotations Patch add Override annotations Patch add Override annotations annotations web servlet config xml set test add</t>
  </si>
  <si>
    <t>misspellings javadoc comment classes org apache core Created attachment details svn patch file attached file svn patch file classes org apache core misspellings javadoc comment classes org apache core cookie set session init mapper input external function</t>
  </si>
  <si>
    <t>getresourceasstream context resource servletcontext servlet stream data returns stale contents get test file jsessionid coyote jsp content change connection telnet cat jsp file implementation org apache app engine html type</t>
  </si>
  <si>
    <t>resources stringmanager manager docu caching string details attachment cgi issues bug bugzilla apache https created org</t>
  </si>
  <si>
    <t>setLastModified JspCompilationContext service serviceJspFile JspServletWrapper File JspServlet Jsp compile HttpServlet Servlet IllegalArgumentException ? getLastModified  of compilation context returns negative number</t>
  </si>
  <si>
    <t>Tomcat Javadoc unthrown exception fixes Created attachment details Patch subject Tomcat Javadoc unthrown exception fixes mapper function input expression external reader thread test</t>
  </si>
  <si>
    <t>objectNameValueNeedsQuote ApplicationFilterConfig StandardContext Util registerJMX LifecycleBase filterStart ContainerBase Quote object addChildInternal NullPointerException IllegalArgumentException ? Util objectNameValueNeedsQuote throws NPE for anonymous Filters</t>
  </si>
  <si>
    <t>javadoc fixes details patch methods basemodelmbean misspelt names base model lots attachment mbean sections parameter parameters descriptions large created tba commented existent left</t>
  </si>
  <si>
    <t>language parsing tags bcp ietf tomcat doesn handle accept properly bcp http language java forlanguagetag languages hans windows method microsoft html string codes parselocalheaders locale java javase util subsections locale</t>
  </si>
  <si>
    <t>misspellings find org apache tomcat Created attachment details svn patch classes org apache tomcat attached svn patch file misspellings find org apache tomcat set find remove add servlet container log application</t>
  </si>
  <si>
    <t>patch hostname address manager webapp environment couple load balanced Tomcats fronted httpd accesses manager application load balancer load balanced Tomcats situations nice manager hostname address machine running patch hostname address manager webapp set remove add find create container member wrapper</t>
  </si>
  <si>
    <t>Connector compression overwrites Vary header compressing connector sets Vary Accept Encoding correct append Accept Encoding current Vary header replacing set header Cookie force reload JSESSIONID cookie Connector compression overwrites Vary header set response size buffer upgrade compression output add</t>
  </si>
  <si>
    <t>Add system property jsp directive advantage tag pooling Created attachment details Patch file propose system property JSP directive advantage tag pooling Patch file included Add system property jsp directive advantage tag pooling set parse jsp tag attribute directive body prefix</t>
  </si>
  <si>
    <t>misspellings javax servlet Created attachment details svn patch file javax servlet atached svn patch file misspellings javax servlet servlet jsp url filter init config exception auto</t>
  </si>
  <si>
    <t>Java files don headers Created attachment details List java files headers Attached list Java files don headers Java files don headers set file add size find remove servlet header</t>
  </si>
  <si>
    <t>async examples work correctly attachment async ticker stockticker patch details link stock code complete befind executed created wrong</t>
  </si>
  <si>
    <t>System err overriden output System Eclipse development running tomcat eclipse nice features eclipse display System blue send System err displayed red tomcat running Catalina overrides System err point System inconvinient harder search severe error messages list millions trivial System err overriden output System set error jsp tag directive print redirector attribute</t>
  </si>
  <si>
    <t>comet cometprocessor events async processor timeout fired nio chat servlet connector valves conf enablelookups classname connectiontimeout count cometconnectionmanagervalve manager protocol min apache problem subtype xml comet disableuploadtimeout context maxthreads valve</t>
  </si>
  <si>
    <t>System arraycopy addMappingForServletNames addFilterMapBefore StandardContext ApplicationFilterRegistration add Filter Context Standard Map ArrayIndexOutOfBoundsException ? Index out of bounds exception thrown when dynamically adding Filter</t>
  </si>
  <si>
    <t>invalidByte UTF8Reader XMLDocumentFragmentScannerImpl FragmentContentDriver XMLEntityScanner XMLDocumentFragmentScannerImpl read invalid XMLNSDocumentScannerImpl Scanner next XMLDocumentScannerImpl MalformedByteSequenceException ? When using jsp mapped as servlet in web xml  cyrillic characters are not allowed in web xml</t>
  </si>
  <si>
    <t>appname manager point links change webapp column link examples href application web web change lists browser tomcat table applications text path applications address additional commands displayed redirect clicked navigates changing</t>
  </si>
  <si>
    <t>response buffer size setbuffersize work set properly tomcat buffer fine problem header length servletresponse encoding response getwriter application transfer size content server characters writer servlet jsp error redirect chunks expected</t>
  </si>
  <si>
    <t>configuration synchonization realm lock issues dead presented info web port host process application http script setup contact details problem logs wait directory jar mail startup tomcat tomcat request nuances errors</t>
  </si>
  <si>
    <t>array string code genstringaschararray source jasper gen uncompilable generate turned char javac jsp cases fms files terms time classes java compiler optimization termsconditions process termsandconditions web fapp fmy dinf apache</t>
  </si>
  <si>
    <t>deployment parallel versions shut automatically sessions thread count session listener tomcat listener events mbean user tomcat jmx schultz christopher version notificationlistener event webapp notification sessioneventlistener filter step session fire intervals</t>
  </si>
  <si>
    <t>JspServletWrapper handleJspException service JspServlet Jsp serviceJspFile HttpServlet Servlet WsFilter handle Exception RuntimeException JasperException handleJspException ? Unexpected WsFilter is configured in a webapp that does not use WebSocket</t>
  </si>
  <si>
    <t>Fields Created attachment details Patch fields Fields header read fields type attribute application string method</t>
  </si>
  <si>
    <t>init LifecycleException addChild ContainerBase addChildInternal Exception StandardContext HostConfig Throwable deployWAR StandardHost IllegalStateException LifecycleException RuntimeException IllegalArgumentException ? Error on  war deploy   archive malformed  on recent Tomcat releases  on IBM iSeries System i</t>
  </si>
  <si>
    <t>writer leak custom fragment gen jsp perm permgen jspfragment invoke calling application leaks memory tool reference war issue simple details eclipse threadlocal content bodycontentimpl local impl body mat simpletag java</t>
  </si>
  <si>
    <t>Incomplete error message lookup resource bound naming Created attachment details Patch proposal servlet specifies Resource field level attached sample application request servlet Tomcat inject resource instantiate servlet resource ISE returned response code error message returned error full composite Tomcat lookup context incorrect png user understand resource problem context propose patch attached screenshot correct png corrected error message attached advance Violeta Georgieva Incomplete error message lookup resource bound naming cache resource context test dir link add servlet</t>
  </si>
  <si>
    <t>checkPermission AccessControlContext AccessController SecurityManager clearJdbcDriverRegistrations JdbcLeakPrevention Access getClassLoader Context Control Class AccessControlException ? AccessControlException when undeploying application</t>
  </si>
  <si>
    <t>expressions jsp scriptlets parsed deactivated jsp expression evaluation servlet specifications intention expr java specification web address javaserver web compatibility pattern mode produce syntax pass tomcat xml server output machinery application</t>
  </si>
  <si>
    <t>http comet requests cometprocessor processor flush close event client data connection event fcc user cometevent string version timestamp type feb connection json user iso sendandclose checks stores requests settings string</t>
  </si>
  <si>
    <t>PersistentManagerBase CoyoteAdapter JIoEndpoint SocketProcessor swapIn AbstractProtocol AbstractConnectionHandler isRequestedSessionIdValid parseSessionCookiesId findSession postParseRequest process ThreadPoolExecutor IllegalStateException ClassNotFoundException ? Cannot deserialize session when it contains Externalizable objects  using PersistentManager</t>
  </si>
  <si>
    <t>ApplicationContextFacade setSessionTrackingModes fireLifecycleEvent doPrivileged ContextConfig WebXml Context LifecycleBase webConfig configureContext configureStart RuntimeException NoSuchMethodException ? java lang NoSuchMethodException thrown when starting tomcat with security enabled and  tracking mode  used in web xml</t>
  </si>
  <si>
    <t>keyword java accepting java title identifiers sample setattribute jsp string getint book output key rules attribute request word bean book set library normal setint dot follow naming key</t>
  </si>
  <si>
    <t>Class cast HttpJspBase error jsp jspService JspServletWrapper HttpServlet service jsp Http Jsp ClassCastException ? Class cast exception in tagPlugin Set generated code</t>
  </si>
  <si>
    <t>cid resource leaks input base method contextconfig context streams details inputstreams stream inputstream instance utility times task defaultinstancemanager funtion properties config logic attachment content manager capsulate code factor common local</t>
  </si>
  <si>
    <t>arrays patch details elements arrays attachment fixes accessed created</t>
  </si>
  <si>
    <t>case work tolowercase touppercase locales upper conversions lower patch english locale attachment details created</t>
  </si>
  <si>
    <t>certificate connector nio client connection verification closes fails incorrectly program test error handshake ssl bio tomcat behavior connector tls protocol openssl response port issue conn aspect error timeout module alert</t>
  </si>
  <si>
    <t>processAnnotationsJndi DirContextURLConnection getInputStream ContextConfig Context Dir URLConnection Input Stream process Jndi FileNotFoundException ? Wrong class names generated since URL ENCODER in DirContextURLConnection is not thread safe</t>
  </si>
  <si>
    <t>tag parsing incorrect attributes jasper attribute foo jsp org string jasperexception tablib error jasper namespace difference behaviour function file rtexprvalue apache exception prefix set jar tld bar silly compile problem</t>
  </si>
  <si>
    <t>JMX Descriptor Modifications Created attachment details Descriptor Modification org apache catalina modified mbeans descriptor xml Removed username password attributes User mbean object exposes username password users Modified attributes writeable context JMX Descriptor Modifications set jmx add notification app deploy attribute file</t>
  </si>
  <si>
    <t>validate servlet javax loader webappclassloader webapp class java api classname srv documentation classes method loading restrict validate</t>
  </si>
  <si>
    <t>defineClass URLClassLoader defineClass1 ClassLoader URLClassLoader 1 access 000 SecureClassLoader Loader AccessController loadClass doPrivileged ? Error thrown during detection of ServletContainerInitializer s</t>
  </si>
  <si>
    <t>servlet method destroy jspdestroy jsp srv java call specification violates httpjsppage servletexception jsp exception jsp time init http called thrown accessed</t>
  </si>
  <si>
    <t>tldScanResourcePaths TldConfig Config Tld Resource Scan Paths tld ? A file called   causes StackOverflowError in tldScanResourcePaths during startup</t>
  </si>
  <si>
    <t>loggers markers override details logs attachment add missing created</t>
  </si>
  <si>
    <t>correcting generics warnings Patch attached correcting generics warnings set test type scope context async expression request</t>
  </si>
  <si>
    <t>FileDirContext ProxyDirContext DefaultServlet list serveResource ApplicationFilterChain renderHtml HttpServlet Context Dir render NameNotFoundException ? DefaultServlet directory listings for aliased directories do not seem to work</t>
  </si>
  <si>
    <t>NPE mapping method Created attachment details Patch NPE parameters cases https issues jboss org browse workaround don legitimate bit NPE toString reverted object argument NPE mapping method socket set waiting open method endpoint close internal</t>
  </si>
  <si>
    <t>DirContextURLConnection ContextConfig fireLifecycleEvent processAnnotationsUrl processAnnotationsJndi configureStart LifecycleBase webConfig lifecycleEvent Context LifecycleSupport FileNotFoundException ? java io FileNotFoundException while deploying web application with white space in the context root</t>
  </si>
  <si>
    <t>AttributeInstruction encodeChildren HtmlBasicRenderer OutputLinkRenderer write Attribute Instruction encodeRecursive encode RepeatRenderer UIComponentBase ELException NoSuchMethodException ? EL parser needs to be more dynamic</t>
  </si>
  <si>
    <t>servlet override tomcat mode unable embedded dispatcher servlet ctx conflict appctx servletcontainerinitializer container initializer conflictset dispatcherservlet context mapping ctx test app mapping dispatcher setloadonstartup string inf web implementation xml config</t>
  </si>
  <si>
    <t>JspServletWrapper handleJspException service JspServlet ApplicationFilterChain Jsp serviceJspFile HttpServlet ApplicationDispatcher internalDoFilter Servlet JasperException MethodNotFoundException handleJspException ? Unable to find unambiguous method in class String</t>
  </si>
  <si>
    <t>loggers method receiver classes receiverbase log log order patch details loggers setlog base sense attachment removed set note logger created intialised</t>
  </si>
  <si>
    <t>xmlescape xml performance pagecontextimpl solution tuning context impl escape page characters stringbuilder string builder patch character java attachment escape cases testing details iteration string comparison methods result check special creates</t>
  </si>
  <si>
    <t>execution connector destroyinternal internal destroy nioblockingselector method tomcat shutdown nioblocking selector server called bug close</t>
  </si>
  <si>
    <t>Nullpointer Exception activating SSI loading html file specific comment Activate SSI Tomcat restart Tomcat create html file comment html file webapp folder tomcat html file tomcat Nullpointer Exception SSIServlet SSI classes Nullpointer Exception activating SSI loading html file specific comment config servlet size param file chars set time</t>
  </si>
  <si>
    <t>meta inf resources servlet spec resource lookup deviation getresourcepaths standard tomcat paths moreoffers test catalog web application web resource integration turnaround system behavior jrebel problems evidence war query root jar</t>
  </si>
  <si>
    <t>jsp security securitymanager manager returns blank accessed running security examples login form http start start log access http count bat localhost response code catalina bytes jun work result problem refreshing</t>
  </si>
  <si>
    <t>ApplicationFilterConfig setFilterDef Filter StandardContext init ContainerBase StartChild initFilter FilterBase LifecycleBase filterStart startInternal ServletException ? Misleading error message in FilterBase cause by invalid regex</t>
  </si>
  <si>
    <t>version impl jsp jspfactoryimpl factory spec string org runtime jasper apache</t>
  </si>
  <si>
    <t>session sync onopen sendtext mode open websocket web socket text closed send errors server echoannotation asyn getbasicremote ioexception endpoint push exception isopen attachment annotation getasynremote serverendpoint onopen session echo basic</t>
  </si>
  <si>
    <t>manager servlets status display detailed status webapp login server transformer statusmanagerservlet application names servlet classes statustransformer lists summary jmx links list complete iterate changed code working deployed click reproduce current</t>
  </si>
  <si>
    <t>classloader system webapp classloaders prevent provide plugin api tomcat scala sbt web jamesearldouglas hack earl version douglas xsbt webapploader loader tomact containers build proguard library james support system didn https</t>
  </si>
  <si>
    <t>character getcharacterencoding utf xyz charset request misparses encoding content get tomcat type util parameter characters java apache org util charset getcharsetfromcontenttype http request text abc semicolon catalina share src jakarta</t>
  </si>
  <si>
    <t>EventObject init StandardContext LifecycleBase destroyInternal removeChild ContainerBase Notification Event Object destroy IllegalArgumentException ?  Embedded  Tomcat destroy  throws java lang IllegalArgumentException</t>
  </si>
  <si>
    <t>Patch generics catalina Created attachment details Patch generics catalina subject Patch generics catalina set context test event expression create buffer type</t>
  </si>
  <si>
    <t>Patch generics javax packages Created attachment details Patch generics javax packages Patch generics javax packages Patch generics javax packages event test expression set context resolver size decimal</t>
  </si>
  <si>
    <t>smap generated JspC Ant precompilation noticed Tomcat pass JspC task smapSuppressed attribute appears source level debugging JSPs precompiled JspC smapSuppressed Note JSP source level debuggable set compiled fly Tomcat baffled work smap generated JspC Ant precompilation set jsp error file web smap servlet map</t>
  </si>
  <si>
    <t>SetSessionConfig XMLDocumentFragmentScannerImpl FragmentContentDriver startElement XMLDocumentFragmentScannerImpl scanStartElement begin XMLDocumentScannerImpl scanDocument Set Config Session createSAXException IllegalArgumentException ? Intermittent java lang IllegalArgumentException   session config  element is limited to   occurrence</t>
  </si>
  <si>
    <t>role tomcat users xml invalid character Bonjour tomcat server send exception invalid characters role ubx question find specifications valid characters role solution Ldap connection groups format yyy zzz lot Frederic Bordeaux soleil froid role tomcat users xml invalid character set add remove test find servlet context config</t>
  </si>
  <si>
    <t>cookie servlet url custom rewriting war details uri parameter web application session attachment pdf spec cookiename tracking issue trunk link chapter reload cookies mysessioncookie http fda http jsessionid file jsp</t>
  </si>
  <si>
    <t>Update Tomcat JRE solutions CVE http oracle technetwork java javase documentation tlsreadme html Oracle features review Tomcat Update Tomcat JRE solutions CVE set protection socket server servlet log cipher parallel</t>
  </si>
  <si>
    <t>application classes web memory ldap remain problem webappclassloader webapp loader method authenticator service dns hashmap strings details user string references casses map security list tokens hashmap list bindauthenticator dircontextoperations context</t>
  </si>
  <si>
    <t>Wrong HTTP code failed CLIENT CERT authentication server xml set clientAuth tomcat user xml create role user ssl certificate metadata web xml URL webseite create security constraint security constraint web resource collection web resource App web resource url pattern jsp url pattern web resource collection constraint role tomcat role constraint user data constraint transport guarantee CONFIDENTIAL transport guarantee user data constraint security constraint login config method CLIENT CERT method login config security role role tomcat role security role access restricted JSP client certificate browser keystore works WRONG client certificate HTTP Status authenticate credentials client certificate HTTP Status client certificate chain request stands bad request bad syntax Bug expect HTTP Status Wrong HTTP code failed CLIENT CERT authentication set session socket cipher user upgrade client server</t>
  </si>
  <si>
    <t>request remote getremoteaddr address addr previous returning get yahooconnectionvalve yahoo debug yahoo mail valves threadid tomcat web yjava problem lsg connection vip host getremotehost ypy authentication valve content type application</t>
  </si>
  <si>
    <t>http nio nioprotocol requests http responses protocol packets request valid multiple split generates tomcat version sendall nhost bin supported packet host problem program apache coyote connection response python localhost packet</t>
  </si>
  <si>
    <t>webappclassloader loader webapp memory leak class leak resource resource entry reference test getresource url resourceentries heap time problem closejars memory instances string attachment org file jar milliseconds loader space heap</t>
  </si>
  <si>
    <t>getFileText SSIServletExternalResolver SSIServlet requestHandler processSSI process HttpServlet SSIMediator doHead SSIProcessor SSIInclude IOException ? SSI does not correctly process HEAD request</t>
  </si>
  <si>
    <t>Generics fixes Created attachment details Generics fixes Generics fixes Generics fixes set test context async expression buffer type event</t>
  </si>
  <si>
    <t>application returns context root mapping reload tomcat url url error string sources attachment bug mapping servlet step time war file webservlet specification web web xml work pattern details feature http</t>
  </si>
  <si>
    <t>failonerror attribute Ant tasks failonerror attribute manager Ant tasks nice flexible operation Ant build files attach patch week fixes unecessary CRs response read print missing url encoding tasks failonerror attribute Ant tasks set attribute web error jmx xml jsp redirector</t>
  </si>
  <si>
    <t>ContainerBase removeChild stop HostConfig fireLifecycleEvent undeployApps lifecycleEvent LifecycleSupport StandardEngine StandardService StandardServer NullPointerException ? Context with   F in name causes tomcat crash on shutdown</t>
  </si>
  <si>
    <t>webapp problems urlencoding tomcat html app fapp manager http filter test wep directory path file root links edge webapps link testapp filter app wepapp haven apps issue place leading opened</t>
  </si>
  <si>
    <t>Update Servlet Rev list http jcp org aboutJava communityprocess maintenance jsr servlet reva html checked Update Servlet Rev update check row session set jsp path servlet</t>
  </si>
  <si>
    <t>type mime compressablemimetype attribute compressable responses xml connector html address compression xml max size emptysessionpath count javascript disableuploadtimeout redirectport enablelookups min jboss header application values maxsparethreads port spare upload text</t>
  </si>
  <si>
    <t>litmus warning webdavservlet servlet webdav copy suite resource warnings test tests env web compliance tests webdav webdav localhost group copymove dav passed failed move coll cleanup move trunk pass couple</t>
  </si>
  <si>
    <t>AsyncContextImpl AsyncContextImpl RunnableWrapper ProblemServlet AsynRunnable run getResponse ThreadPoolExecutor Worker ThreadPoolExecutor check Context Impl Async IllegalStateException InterruptedException ? Async context does not timeout with HTTP NIO connector</t>
  </si>
  <si>
    <t>Webapp unavailable deploy start Occurs tomcat manager html deploy war test deployed properly webapp start webapp test FAILURE tomcat returns Notes reload start unavailability webapp tomcat started start works work undeploy webapp redeploy Webapp unavailable deploy start set add remove test file find deploy context</t>
  </si>
  <si>
    <t>java request javadoc fixes connector details attachment created</t>
  </si>
  <si>
    <t>servlet configuration jsp context servletcontext descriptor config jsp getjspconfigdescriptor get application descriptor xml web config fragment javadoc files aggregated exists represented returns</t>
  </si>
  <si>
    <t>tagfile structure error generation jsp recursive menu tomcat submenu body menuitem item node leaf items tree children source jsp version level node combobox foreach problem java action root tomcat method</t>
  </si>
  <si>
    <t>leaks jsp protection code memory triggered detect examples leak manager memory foo application thread threadlocal jsp loader local jasper message jasperloader classes webapps place feature tomcat webappclassloader cure servlet attachment</t>
  </si>
  <si>
    <t>event StandardWrapperValve StandardEngineValve StandardContextValve StandardHostValve Valve CoyoteAdapter NioEndpoint SocketProcessor ValveBase Standard Http11NioProcessor NullPointerException ? NPE in comet processing when shutting down Tomcat</t>
  </si>
  <si>
    <t>nextRequest AbstractNioInputBuffer NioEndpoint SocketProcessor Http11NioProtocol Http11ConnectionHandler AbstractInputBuffer AbstractProtocol AbstractConnectionHandler process ThreadPoolExecutor Worker TaskThread WrappingRunnable ThreadPoolExecutor run ? Server CPU maxed out     per core  randomly after   to   hours</t>
  </si>
  <si>
    <t>client http httpclient helper test extensions authenticator change logic unit cases tests issues cleanup details form cookie test attachment implementation style list enhancements preparation formauthenticatortest cookies refactoring patch methods existing</t>
  </si>
  <si>
    <t>instance base loader member webappclassloaderbase system webapp exposes class cgi bugzilla bug org apache https introduced initialized fixed</t>
  </si>
  <si>
    <t>SetSessionConfig XMLDocumentFragmentScannerImpl FragmentContentDriver startElement XMLDocumentFragmentScannerImpl scanStartElement begin XMLDocumentScannerImpl scanDocument Set Config Session IllegalArgumentException ? java lang IllegalArgumentException   session config  element is limited to   occurrence</t>
  </si>
  <si>
    <t>SocketDispatcher write SocketChannelImpl SecureNioChannel NioServletOutputStream writeFromNativeBuffer IOUtil write0 Socket AbstractServletOutputStream close IOException ? Memory Leak in SecureNioChannel</t>
  </si>
  <si>
    <t>AbstractReplicatedMap MapEntry setAttribute ApplicationContextFacade AbstractReplicatedMap setValue ContainerBase addChildInternal ApplicationContext ReplicatedContext addChild Context LifecycleException ClassCastException ? Unable to start ReplicatedContext</t>
  </si>
  <si>
    <t>host jmx alias doesn restart add affect tomcat test localdomain config catalina html host server catalina storeconfig store hosts error url operations registeredcatalina config jun type server storeconfig dcom map</t>
  </si>
  <si>
    <t>Tomcat API methods declare Exception Tomcat API methods declare Exception specific polite users actual checked exception types thrown Tomcat API methods declare Exception servlet resource dispatcher variable filter session set listener</t>
  </si>
  <si>
    <t>generics bcel util tomcat files classfile apache compile warning correcting org warnings explanation time patch displayed cleans</t>
  </si>
  <si>
    <t>connector request alive current processed client questions connection outstanding complete stopped received rejected reading closed code allowed starts</t>
  </si>
  <si>
    <t>version cookie persisted eeayi ykke abag tomcat wambo bgor firefox dfwdx wamboguwywidagabagjmawicamaecn tbz waogd uuh guw evy abbbgywr idag selqu waogdtbzbgorbgeeayi migcbgkr fkhpkjedvfhevyykke tgup kdu fiwn ztgupimd chcc bdif gkdu</t>
  </si>
  <si>
    <t>ExtensionValidator validateApplication HostConfig addChild ContainerBase addChildInternal StandardContext deployDescriptor deployDescriptors deployApps StandardHost ClassCastException ? ClassCastException if directory ending with  jar exists in WEB INF lib</t>
  </si>
  <si>
    <t>Files headers Created attachment details list files don headers Attachment list files don headers files headers Files headers set file add find servlet remove size content</t>
  </si>
  <si>
    <t>CloudErrorUtil toCoreException addApplicationLogListener CloudFoundryServerBehaviour BaseClientRequest runAndWait ApplicationLogConsoleStream LocalServerRequest CloudFoundryConsole ClientRequest initialiseStream ReadBufferOverflowException CoreException CloudOperationException DeploymentException ExecutionException toCoreException ? ReadBufferOverflowException when headers come via two requests</t>
  </si>
  <si>
    <t>Minor corrections info properties info properties legacy packages Minor corrections info properties set add servlet remove find session timeout read</t>
  </si>
  <si>
    <t>FutureTask Sync ContainerBase StopChild LifecycleBase FutureTask ContainerBase ThreadPoolExecutor Worker ThreadPoolExecutor stopInternal call innerGet Task LifecycleException RuntimeException NullPointerException ExecutionException ? RuntimeException in WebappClassLoader checkThreadLocalMapForLeaks  causes LifecycleException</t>
  </si>
  <si>
    <t>jspError ErrorDispatcher DefaultErrorHandler parse Error ParserController Parser parseComment doParse generateJava dispatch JasperException ? Comment end tag preceded directly by a dash causes JSP fail compilation</t>
  </si>
  <si>
    <t>avoid parallel arrays base types Created attachment details patch parallelArrays txt kind arrays Strings Integers appears questionable programming pattern Pls find attached approach bug avoid parallel arrays base types set parallel jjt method compression servlet property alias</t>
  </si>
  <si>
    <t>object methodexpression variable treated scoped getheaders response headers pagecontext lang exception nosuchmethodexception method headernames java org test names string getheader header responsefacade facade elexception jsp response jspelexception foreach catalina connector</t>
  </si>
  <si>
    <t>asyncComplete AsyncStateMachine AsyncContextImpl action ErrorReportValve AccessLogValve StandardEngineValve invoke AbstractHttp11Processor Async actionInternal IllegalStateException ? java lang IllegalStateException  Calling  asyncComplete  is not valid for a request with Async state  MUST DISPATCH</t>
  </si>
  <si>
    <t>WebApplication HttpSessionStore SessionBindingListener sessionUnbound StandardSession removeAttributeInternal backgroundProcess ManagerBase valueUnbound ContainerBase ContainerBackgroundProcessor Unbound processExpires ? Notification for expired session sent to still initializing servlet context</t>
  </si>
  <si>
    <t>request listener request servlet access servletrequestlistener header parameters expect fails works listeners patch http parameter details body attachment pastebin getservletrequest isn tests body fixes post requests getparameter sre http acknowledged</t>
  </si>
  <si>
    <t>context registrations servlet servletcontextlistener listener multiple listener tomcat listeners call descriptor deployment order methods specification context container specifications test apache bug registered initialized servlet contextinitialized register mentioned conforming implementing called</t>
  </si>
  <si>
    <t>TldConfig fireLifecycleEvent createTldDigester LifecycleBase lifecycleEvent setStateInternal init LifecycleSupport DigesterFactory Tld Lifecycle NullPointerException ? Cannot start embedded container without Jasper</t>
  </si>
  <si>
    <t>CompressionServletResponseWrapper getOutputStream createOutputStream ResponseFacade CompressionResponseStream JspWriterImpl Response internalReleasePageContext flushBuffer JspFactoryImpl Stream IllegalStateException ? IllegalStateException using CompressionFilter with Tomcat</t>
  </si>
  <si>
    <t>patch Ensure rethrown exceptions retain original Created attachment details Patch problem files exception caught rethrown helps provide original exception patch Ensure rethrown exceptions retain original read write content set random writer buffer lifecycle</t>
  </si>
  <si>
    <t>jstl support Created attachment details log svn complied Report err webapp lib include jstl jar examples jstl jar standard jar work fined support jstal exception stack attachment jstl support time display session set locale jsp url plugin</t>
  </si>
  <si>
    <t>WebappClassLoader findResources Loader Resources getResources ClassLoader find Webapp NullPointerException ? NullPointerException in embedded tomcat</t>
  </si>
  <si>
    <t>load listeners declared blank spaces tld file Created attachment details debugging tomcat source load listeners declared blank spaces tld file Removing blank spaces application load listeners declared blank spaces tld file set parse servlet add find context jsp remove</t>
  </si>
  <si>
    <t>uri port request session getrequesturi doesn protocol spec get url issue enpoint atmosphere rebuidl returns path host chat application spec proper full facing find missing unclear</t>
  </si>
  <si>
    <t>Javac compile execute AntCompiler generateClass Compiler Ant generate ? TC    AntCompiler problems with whitespace in pathname</t>
  </si>
  <si>
    <t>urls protocol support sendredirect relative send redirect url foo bar kala html catalina connector string java apache server org toabsolute port response breaks absolute correct http adds expects</t>
  </si>
  <si>
    <t>directory tags correct compiled org bug jetty apache notice revision regression tag prefix jsp jsp jsputil string web compiler trunk pathrev svn java jasper dot tomcat util viewvc introduced applied</t>
  </si>
  <si>
    <t>start thread usage method thread standardcontext context completion wait standard lines mistake join rid runnable called remove</t>
  </si>
  <si>
    <t>response data wrong serve blocking tomcat content behavior image condition responses http reporter imageb report https size problem production time image period imagea output buffer socket traffic file nio reproduction</t>
  </si>
  <si>
    <t>SaveContextOnUpdateOrErrorResponseWrapper sendRedirect create URI HttpServletResponseWrapper renderMergedOutputModel RedirectView ResponseFacade Response render DispatcherServlet URISyntaxException IllegalArgumentException ? IllegalArgumentException in org apache catalina connector Response sendRedirect  when URI has blank spaces</t>
  </si>
  <si>
    <t>Improve client certificate authentication Improve client certificate authentication set session key header client user failure internal</t>
  </si>
  <si>
    <t>filterStart StandardContext ApplicationFilterConfig init RulesParser setFilterDef createDigester BalancerFilter Filter addChildInternal getFilter ? context with privileged true  do not setup properly inner loaders</t>
  </si>
  <si>
    <t>parameters servlet order servletrequest request preserved order implementation data tomcat map hash post interpretation request query document body names specification getparameternames list html parameter hashmap getparametermap methods specification enumeration preserving</t>
  </si>
  <si>
    <t>string manager stringmanager fields details patch attachment created</t>
  </si>
  <si>
    <t>behaviour path accessing redirect examples tomcat connection http paths coyote http localhost waitconnect sendprotoconnect servlets html connection apache people unzip url context apache cheers perform waitperform host curl content org</t>
  </si>
  <si>
    <t>webapp files juli closed undeployed reloaded logging stopped examples file time catalina base tomcat day logfile windows formatter classes reloading times handlers filehandler handler web juli head track modification gethead</t>
  </si>
  <si>
    <t>jsp tag custom exception illegal illegalstateexception action resources classic state resource html trown test iso text charset java content type content exception head tag jsp transitional body bodytagsupport getoutputstream pageencoding</t>
  </si>
  <si>
    <t>jspError TagLibraryInfoImpl ErrorDispatcher DefaultErrorHandler Error generateTLDLocation parseTaglibDirective Parser parse dispatch parseDirective JasperException ? jasper ant task fails when there is a space in uriroot</t>
  </si>
  <si>
    <t>support jsr proposal contained latest juel party net plug instance org expressionfactory jsr factory newinstance aboutjava java communityprocess implementations maintenance expression juel methods http html jcp add</t>
  </si>
  <si>
    <t>CoyoteAdapter checkRecycled Http11NioProtocol Http11ConnectionHandler NioEndpoint Poller cancelledKey AbstractHttp11Processor Adapter Coyote check Recycled recycle RecycleRequiredException ? RecycleRequiredException and missing AsyncListener onTimeout call</t>
  </si>
  <si>
    <t>javacError DefaultErrorHandler ErrorDispatcher Error JspCompilationContext JspServletWrapper generateClass compile serviceJspFile Jsp JspServlet JasperException ? Coerce EL expression to java lang Object breaks expression concatenation</t>
  </si>
  <si>
    <t>dbUtils update Utils db contextListener contextDestroyed context Listener Destroyed RuntimeException SQLException ? Data source is closed before contextDestroyed is executed  tomcat</t>
  </si>
  <si>
    <t>port connector attribute checking error additional required log loop protocol fill handler protocolhandler candidate time system war release service shutdown socket internal util stderr org aprendpoint issue times tomcat endpoint</t>
  </si>
  <si>
    <t>difference composite expressions Tomcat tag undefined reference snippet outputs empty string Tomcat outputs critical bug ASAP foo undefined bar difference composite expressions set context notification jmx pool property type expression</t>
  </si>
  <si>
    <t>arraycopy System AbstractOutputBuffer AbstractHttp11Processor endRequest sendStatus prepareResponse InternalOutputBuffer action Response write ArrayIndexOutOfBoundsException ? Exception</t>
  </si>
  <si>
    <t>bundle tomcat resourcebundle resource unable jsp code tomcat string details localstrings strings file jstl examples local issue setbundle webapps message session messagestring fmt resourcebundle property inf properties web sample installation</t>
  </si>
  <si>
    <t>loadServlet StandardWrapper invoke Standard ErrorReportValve AjpNioProcessor StandardEngineValve StandardHostValve StandardWrapperValve StandardContextValve Valve ServletException ? metadata complete true  and servlet defined as jsp not working</t>
  </si>
  <si>
    <t>requests issue websocket web implementation socket wrapped request https hasn requestfacade websocketservlet request servlet atmosphere facade cycle atmosphere issues github original find reported originally</t>
  </si>
  <si>
    <t>jar file performance issue tld parsing files retriving tomcat file jar jar time url jarfileurl getjarfile compiler org setusecaches caches url debugger apache problem jasper versions ioexception inf order magnitude</t>
  </si>
  <si>
    <t>ServiceLoader LazyIterator ServiceLoader registerApplicationClasspathSpis GeoserverInitStartupListener access 100 ServiceLoader 1 Service IIORegistry next contextDestroyed Loader IllegalArgumentException ? ImageIO based applications fail to deploy in Tomcat        worked in</t>
  </si>
  <si>
    <t>tomcat listener lifecyclelistener lifecycle exception shut application https thomas java details cloudfoundry test method logs event support attachment illegalstateexception buildpack github illegal lifecycleevent start behaviour web listener bug logs lifecycle</t>
  </si>
  <si>
    <t>ensureMemberAccess jspx meth c 005fif 005f2 externalUsers jsp invoke proprietaryEvaluate ValueExpressionImpl CompositeELResolver PageContextImpl BeanELResolver getValue Reflection IllegalAccessException ? EL parser problem for EmptyList</t>
  </si>
  <si>
    <t>processWebDotXml JspConfig findJspProperty init Jsp generateJava process Dot Web Xml Config JasperException ? XML schema validation exception for effective web xml generated for servlet mapping with empty url pattern</t>
  </si>
  <si>
    <t>ports catalina load start connectors bind tomcat startup issue bug connector init testing exit failure init standardservice server bootstrap service string bootstart methods initinternal user port error rethrown start time</t>
  </si>
  <si>
    <t>Javadoc corrections Created attachment details Javadoc corrections Javadoc corrections mapper object function session expression external code type</t>
  </si>
  <si>
    <t>patch checks code cleanup obsolete removes diffs generator attrinfos patch attr code apache file apachecon peter mark trunk java attachment issues con reports doesn rcn category infos details findbugs alarms</t>
  </si>
  <si>
    <t>context lifecycle listener exception webapp lifecyclelistener startups spite subsequent unreachable successful application foo manager web catalina work context error access starts configuration request situation test log getlifecycle start event configure</t>
  </si>
  <si>
    <t>field header newline http obscures ascii input del buffer patch control internalinputbuffer ctls internal character unit space ctrl hup ctl val patch test agreement code details bug names test attachment</t>
  </si>
  <si>
    <t>ssl resource cert client renegotiation requested occur constraint certificate client connection data user data confidential configuration userdataconstraint cert wps web http collection connector realm url post loginconfig user webresourcecollection resource</t>
  </si>
  <si>
    <t>info servlet path request javax attribute requests incorrect forwarded assigned workaround string context issue spec links code query concatenation attributes uri deviation values behavior target assignments defects spells uri tomcat</t>
  </si>
  <si>
    <t>getObjectKeyPropertiesNameOnly StandardContext setNamingResources SetNextNamingRule XMLDocumentFragmentScannerImpl FragmentContentDriver getNamingResources endElement XMLDocumentFragmentScannerImpl scanStartElement emptyElement Naming NullPointerException createSAXException ? NullPointerException if context xml is present with  Resource</t>
  </si>
  <si>
    <t>RealmBase authenticate ErrorReportValve NioEndpoint SocketProcessor BasicAuthenticator AbstractProtocol AbstractConnectionHandler ThreadPoolExecutor Worker AuthenticatorBase CoyoteAdapter invoke process NullPointerException ? NPE in authenticator when no realm resource is defined</t>
  </si>
  <si>
    <t>Jasper display full path file error accessing existent jsp webapp tomcat jasper doesnt display full path file browser Accessing existent jsp jsp url http localhost jsp examples jsp error displays jsp jsp examples jsp Jasper display full path file error set rule servlet file tag jsp info web</t>
  </si>
  <si>
    <t>StatusManagerServlet getAttribute BaseModelMBean HttpServlet DefaultMBeanServerInterceptor JmxMBeanServer ManagedBean writeDetailedState StatusTransformer writeContext getGetter ServletException AttributeNotFoundException ? Complete Server status  status all  causes stack trace</t>
  </si>
  <si>
    <t>JavacErrorDetail createJavacError init ErrorDispatcher Error acceptResult JDTCompiler 2 JspCompilationContext Javac compile generateClass ArrayIndexOutOfBoundsException ?      RC  ArrayIndexOutOfBoundsException from Jasper when compilation error inside a CDATA block</t>
  </si>
  <si>
    <t>memory webapp webappclassloader loader notfoundresources resources apache org loader catalina caused validation class not found resource map xml validator map files java urls interceptor action linux list actionname resources guys</t>
  </si>
  <si>
    <t>context session root http httpsession store data unabled jsp app tomcat request test session getid getsession firefox environment webapp beta works fine simplest refresh installed btw find</t>
  </si>
  <si>
    <t>prop col error mkcol propfind find succes method propfind dir mkcolmethod mkcol http log uuid output dreamweaver request situation resource context client propfindmethod http mkcol access dircontext newdir response issue</t>
  </si>
  <si>
    <t>random file error setrandomfile managerbase base manager set handling randomis dev kjw devrandomsource source log input ioexception data datainputstream stream file isdebugenabled debug opening session method call access read privilegedsetrandomfile</t>
  </si>
  <si>
    <t>redirect async context sendredirect asynccontext doesn dispatch send work servlet issue scenario thread redirecta redirect code log test rstoyanchev processing async repro redirectc fwiw tomcat source https jsp setupredirectscenario status</t>
  </si>
  <si>
    <t>shutdown context stopped correctly catalina servlet tomcat context startup test log linux init java version result start attachment test application environment web spot jun utc java hot application logs hostname</t>
  </si>
  <si>
    <t>servlet connection alive asynchronous working async coyote response servlets attachment encoding request feb encoding content servlet start transfer asynchelloservlet server http details java startasync call code gmt length transfer blocking</t>
  </si>
  <si>
    <t>copyOfRange ProxyDirContext DirContextURLConnection FileDirContext list Arrays StringBuilder UnixFileSystem processAnnotationsJndi init copy ? Crash  infinite loop  when files starting with   are in the library tree</t>
  </si>
  <si>
    <t>webapps deployed accessing URL returns content downloaded http mirror veriportal apache tomcat tomcat beta bin apache tomcat zip start Tomcat instance webapps access URL returns HTTP code content HTTP error Cheers Ali Tokmen http ali tokmen webapps deployed accessing URL returns content set deploy app context test path servlet add</t>
  </si>
  <si>
    <t>thread group threadgroup access root getthread webappclassloader webapp loader get class tomcat exception security start thread securityexception method list order permissions threads parent manage avoid granted</t>
  </si>
  <si>
    <t>header setheader server set previous replace header response tomcat headers issue http response java servlet httpservletresponse server string coyote change api parameter lang test wrappers xml apache sun filter sdk</t>
  </si>
  <si>
    <t>scope document warnings suppress suppresswarnings unchecked reduce comments api maintenance patch description compiler patch tags warning annotation attachment details code intention specific existing explaining restricts applies ensures attached complaining created</t>
  </si>
  <si>
    <t>StandardRoot getResource postParseRequest internalMapWrapper CoyoteAdapter validate internalMap Mapper AbstractProtocol AbstractConnectionHandler Standard Root IllegalStateException ? IllegalStateException  The resources may not be accessed during webapp reload</t>
  </si>
  <si>
    <t>cpu timeout connectiontimeout connection high server patch file request http http port version redirectport protocol java processor attachment connector port xml statement issue details full looked setting created redirect resolved</t>
  </si>
  <si>
    <t>jmxaccessortask jmxaccessor constants string task details patch fields attachment created</t>
  </si>
  <si>
    <t>space isspace iswhitespace white patch response deprecated attachment subject details created</t>
  </si>
  <si>
    <t>tomcat download file version size nio connector configuration count server application tomcat message mismatch nioconnector test testnioconnector connection header maxthreads client protocol protocol url port acceptor xml apidocs change timeout</t>
  </si>
  <si>
    <t>jmx mbean factory standard service provision enhancement createstandardservice mbeanfactory create support enhancements standardservice mark point tomcat method enhancement discussions doesn issue suggested starting creating</t>
  </si>
  <si>
    <t>cms remark key times reference keyreference objects application seconds cmsinitiating traffic time objects secs org format svn diff printclasshistogram maxpermsize heapdumponoutofmemoryerror conc java threshold useparnewgc tenuring fraction membar usecmsinitiatingoccupancyonly maxtenuringthreshold</t>
  </si>
  <si>
    <t>thread taskthreadfactory factory task small details change scope attachment created</t>
  </si>
  <si>
    <t>Tomcat Manager Application Status Created attachment details Tomcat Managet Status Screenshot Tomcat Manager Status Request Left align Request column Center align links larger length Links method display Desktop Screen view links horizonatal scrollbar Left align links viewed screen atleast starting points links Screenshot attached clarity reference Tomcat Manager Application Status set add servlet find remove context path start</t>
  </si>
  <si>
    <t>Global error handled Servlet global error error location error jsp location error handled Tomcat Glassfish works fine Global error handled set request check server global count servlet internal</t>
  </si>
  <si>
    <t>checks redundant equals methods patch instances someclass obj attachment details check redundant code remove created fail</t>
  </si>
  <si>
    <t>asyncComplete AsyncStateMachine action AsyncContextImpl ApplicationFilterChain HttpServlet AbstractHttp11Processor service actionInternal Async internalDoFilter IllegalStateException ? java lang IllegalStateException  Calling  asyncComplete</t>
  </si>
  <si>
    <t>authentication jaas support remote lifecycle listener jmx jmxremotelifecyclelistener authorisation extras based tomcat file required supports</t>
  </si>
  <si>
    <t>jsp context jspruntimecontext runtime memory leak servlet jsp jspservletwrappers entry test tag war loaded dequeue queue fastremovaldequeue file tomcat wrapper combination wrappers instances jspqueue maxloadedjsps jsps jsps param max xml</t>
  </si>
  <si>
    <t>enum jsp version string violation spec coerce tag custom bar taglib uri domain foo customlib customtag orange org println jspexception setpagecontext xsd utf bug tld dostarttag release setvalue override sun</t>
  </si>
  <si>
    <t>xxxprotocol abstractxxxprotocol getter setter missing add abstract threads details attachment abstracthttp methods abstractajpprotocol min http ajp spare getminsparethreads protocol setminsparethreads patch set created</t>
  </si>
  <si>
    <t>context servlet path servletcontext resource getresource doesn accept get webapp txt bug getservletcontext war wardircontext url regression returns java wardir tomcat based folder packaged mydata working myfile</t>
  </si>
  <si>
    <t>header session cookie update fails adds session client getsession req servlet jsp httpsession cookies applications http invalid invalidated breaking code invalidate essentially</t>
  </si>
  <si>
    <t>util separator utils introspection introspectionutils path field tomcat apache org</t>
  </si>
  <si>
    <t>AprEndpoint start Http11AprProtocol StandardService StandardServer NativeMethodAccessorImpl DelegatingMethodAccessorImpl init Apr Endpoint Connector LifecycleException ? Disabling SSLEngine in AprLifecycleListener leads to misleading error message at startup when SSL Connector is delcared</t>
  </si>
  <si>
    <t>configuration resources loaded places straight filesystem embedded Tomcat Spring Boot https github spring projects spring boot Spring Boot user create executable jar file Tomcat application idea application desired contained jar external dependencies breaks key store trust store required SSL configuration Tomcat requires readable filesystem jar file propose enhancement Tomcat introduces resource abstraction allowing configuration resources loaded archive broader Jetty resource loaded URL configuration resources loaded places straight filesystem set add find servlet context remove resource protection</t>
  </si>
  <si>
    <t>log access prefix context logged accept content localhost foo http apr html change length gmt ubuntu gecko http xhtml mon error user text ddo ddos url coyote box mozilla attack</t>
  </si>
  <si>
    <t>delegate webapp loader webappclassloader clarification doc drop additional add setting class flag details delegate description mention member function enlightenment term existence attachment ambiguity javadoc programmers implementation bit patch full top</t>
  </si>
  <si>
    <t>names getattributenames request applications attribute slows get</t>
  </si>
  <si>
    <t>requests truncated greater reader getreader request string tomcat issue steps truncation method coyoterequest stream coyote pipe servlet bufferedreader size jsp request input post trouble requests getinputstream buffered inspection call returned</t>
  </si>
  <si>
    <t>npes tcpcluster simpletcpcluster simple attachment method block places patch npe code details call object potential eliminate check created conditional</t>
  </si>
  <si>
    <t>Missing annotations Created attachment details Add missing annotations Missing annotations annotations web servlet test xml add set read</t>
  </si>
  <si>
    <t>directory test tomcat work testtomcat delete fails setup teardown creates set tear</t>
  </si>
  <si>
    <t>raw types Created attachment details raw types raw types type method coerce decoder match token notif set</t>
  </si>
  <si>
    <t>Additional Entries catalina policy file patch adds additional entries catalina policy file catalina base shared directory equal permissions catalina common java tmpdir readable javax servlet context tempdir readable compliant spec allowed Directory java tmpdir tomcat points javax servlet context tempdir read write delete spec requires Additional Entries catalina policy file set resource protection add find references internal context</t>
  </si>
  <si>
    <t>Javadoc corrections Created attachment details Javadoc corrections includes deletions misplaced docn Javadoc corrections mapper object function session expression external code type</t>
  </si>
  <si>
    <t>context servletcontext servlet tags spurious deprecated details attachment spurious created remove</t>
  </si>
  <si>
    <t>Unused imports Created attachment details Unused imports patch Unused imports set tag jsp attribute prefix add action include</t>
  </si>
  <si>
    <t>Missing deprecated comments Created attachment details Patch add missing comments deprecated tags tags deprecation replacement Missing deprecated comments set servlet port mcast local parameter type async</t>
  </si>
  <si>
    <t>loop string concatenation inefficient strings attachment method patch totrace trace stringbuilder http httpservlet servlet builder details concatenates created inefficient</t>
  </si>
  <si>
    <t>jsp access error def noclassdeffounderror found class error tomcat order bug session jar change noclassdeffounderrors bean sun folder workaround uri jre usebean localhost lib webapp root initialization directive installation matter</t>
  </si>
  <si>
    <t>NIO thread locked load test thread stuck dump Basically simulate users connect disconnect NIO thread locked set add channel remove thread socket nio upgrade</t>
  </si>
  <si>
    <t>webappclassloader meta performance services webapp loader issues cache inf leads class resources writers jars folder solution readers implementation jar xml time instance mechanism problem caching serviceloader interfaces cgi files java</t>
  </si>
  <si>
    <t>getMetaInfEntryNames JarFile ProxyDirContext maybeInstantiateVerifier getInputStream WARDirContext WARResource streamContent cacheLoad cacheLookup internalMapWrapper internalMap IllegalStateException ? IllegalStateException  zip file closed  with resource from webfragment jar if JreMemoryLeakPreventionListener is removed</t>
  </si>
  <si>
    <t>JspCompilationContext service JspServletWrapper JspServlet setLastModified Jsp HttpServlet compile serviceJspFile Servlet File JasperException IllegalArgumentException ? Fix JSP compilation problem when application context root contains white spaces</t>
  </si>
  <si>
    <t>authenticator digest digestauthenticator helper initialisation lazy incorrect method field instructions object processor compiler reorder initialization threads findbugs problem multiple initialized called guaranteed unsynchronized correct completely</t>
  </si>
  <si>
    <t>error sessions manager max maxactivesessions custom mapping active exceeded exception xml org sample maxsessions location html http session thread base context maxactivesessionsexceededexception exception xqjgdhf apache security catalina max illegal tomcat</t>
  </si>
  <si>
    <t>datasource jndi instance request context returns naming source data context org pool initialcontext connection test time connection type datasource apache code namingcontext mchange namingentry pool user source beanfactory access entry</t>
  </si>
  <si>
    <t>resource java leak bug loader webappclassloader webapp incomplete class jar file jarfile jar log entry validatejarfile object jarentry jarfile copies buggy load loadclass isdebugenabled forname checking statements file tomcat apache</t>
  </si>
  <si>
    <t>member bits components hostname printed signed memberimpl membership impl catalina member tcpfailuredetector code command string detector failure tcp tribes org payload domain print tcp info patch argument apache root hostname</t>
  </si>
  <si>
    <t>Change logging defaults avoid unusable feedback Starting deployed application fail error message SCHWERWIEGEND Error listenerStart unhelpful provide usable feedback explaining severe error logged verbosely experienced power user skip logging severe fatal error hard imagine configure work Change logging defaults avoid unusable feedback set session context add time protection find base</t>
  </si>
  <si>
    <t>jspError ErrorDispatcher DefaultErrorHandler Validator ValidateVisitor checkXmlAttributes Error Node CustomTag visit Node Nodes dispatch Node Visitor JasperException ? JasperException with JSF tags and value expressions</t>
  </si>
  <si>
    <t>keyset java context standardcontext standard iterator key set inefficient patches iterator values instances findbugs loops entries attachment iterators load startup method container change details javadoc provide required detected ascending generate</t>
  </si>
  <si>
    <t>Enabling Manager App process description inadequate Enabling Manager App process description inadequate set deploy add context test file annotations web</t>
  </si>
  <si>
    <t>NioEndpoint Poller SocketChannelImpl ensureReadOpen processSocket NioServletInputStream NioEndpoint fillReadBuffer processKey Nio run read IllegalStateException ClosedChannelException onError NullPointerException IOException BufferOverflowException ExecutionException IllegalArgumentException InvocationTargetException CoderMalfunctionError ?  websocket  Stability issues when concurrently sending large messages</t>
  </si>
  <si>
    <t>initialization fields lazy incorrect update field object bug method thread location org findbugs startup bootstrap digester catalina config context threads contextdigester contextconfig context apache daemon futher accesses initialize prevents set</t>
  </si>
  <si>
    <t>wars servlet unpackwars annotations unpack scanned war file sayhello tomcat status container server test webapps web web xml copy description servlet type report webservlet element resource message source context helloservlet</t>
  </si>
  <si>
    <t>presence providers view messagesview messages bug migrate remy messages forms nice view chats tabbed migrate</t>
  </si>
  <si>
    <t>bug remoteservices classes obsolete remove properties org ecf remoteserviceproperties discoveryproperties ecf service api remote util eclipse remoteservice discovery major removed</t>
  </si>
  <si>
    <t>entity exception setup manager persistence persistencecontext context bug entitymanagersetupexception field annotated exceptions distinguishable simply</t>
  </si>
  <si>
    <t>ObjectOutputStream writeSerialData writeOrdinaryObject writeObject0 defaultWriteFields write writeObject Object Object0 Write Fields NotSerializableException Bug   ? Exception when trying to serialize ServiceInfo</t>
  </si>
  <si>
    <t>Assert testAddServiceTypeListener fail assertTrue NativeMethodAccessorImpl DelegatingMethodAccessorImpl assertNotNull DiscoveryTest invoke Method Test Bug   ? Name resolution gets confused by typedef</t>
  </si>
  <si>
    <t>bug proxies accessible classloader remoteserviceadmin service tracker proxy services code logic bug trackallservices services servicetracker clients method discovery track yesterday admin servicetracker remote service osgi framework javadocs loader param als</t>
  </si>
  <si>
    <t>Bug abstraction ECF bug acts main bug gsoc project abstraction ECF http wiki eclipse org abstraction ECF details Bug abstraction ECF send item parse message room socket log service</t>
  </si>
  <si>
    <t>Bug doc remoteservices create test code code documentation remote services API test code code documentation Bug doc remoteservices create test code code documentation message editor create document synchronization set adapter input</t>
  </si>
  <si>
    <t>NumberFormatException ServiceURL forInputString parse ServiceReply fromBytes SLPCore 2 parseInt init Service run NumberFormatException Bug   ?  Discovery SLP  Improve robustness against broken SLP devices</t>
  </si>
  <si>
    <t>Assert testAddServiceListenerIServiceListener fail CompositeDiscoveryContainerTest addServiceListener assertTrue NativeMethodAccessorImpl DelegatingMethodAccessorImpl invoke DiscoveryTest Test Bug   ?  Discovery Composite  junit framework AssertionFailedError  Container mismatch</t>
  </si>
  <si>
    <t>Bug org eclipse ecf provider filetransfer missing tags license headers API filetransfer util packages introduced Galileo release tags classes filetransfer events socket missing license headers Bug org eclipse ecf provider filetransfer missing tags license headers file receive connect set request retrieve socket transfer</t>
  </si>
  <si>
    <t>testAddServiceListenerIServiceTypeIDIServiceListener failNotEquals Assert assertEquals NativeMethodAccessorImpl fail DelegatingMethodAccessorImpl DiscoveryTest Equals invoke Method Bug   ?  Discovery Composite  junit framework AssertionFailedError  Test listener received more than   discovery event expected    but was</t>
  </si>
  <si>
    <t>discovery comma slp string fail bug attributes handle service url bar attribute foo layers serviceurl attributeid upper parsed discard</t>
  </si>
  <si>
    <t>usage ecf support bug services remote osgi conformance activation bundle bundle header distribution difficulty tests policy activationpolicy lazy running causing osgi</t>
  </si>
  <si>
    <t>registerService CompositeDiscoveryContainer JSLPDiscoveryContainer Service ServicePublicationHandler ServiceTracker Tracked serviceChanged handleServicePublication FilteredServiceListener AbstractTracked addingService SocketTimeoutException ECFRuntimeException ServiceLocationException Bug   ?  Discovery jSLP  ServiceName might contain illegal characters</t>
  </si>
  <si>
    <t>LinkedList ListItr checkForComodification ReplicaSharedObjectDescription toString StringBuilder String StringBuffer append AbstractMap next AbstractCollection ConcurrentModificationException Bug   ? ReplicaSharedObjectDescription toString  is not thread safe</t>
  </si>
  <si>
    <t>Bug Missing javadoc statements compiler error https bugs eclipse org bugs bug cgi Bug Missing javadoc statements compiler error log element dialog connect set header input trace</t>
  </si>
  <si>
    <t>Bug remotesvcs Remove create org eclipse ecf discovery identity IServiceID java lang String http dev eclipse org mhonarc lists ecf dev msg html Bug remotesvcs Remove create org eclipse ecf discovery identity IServiceID java lang String service discovery container namespace type services listener info</t>
  </si>
  <si>
    <t>assertEquals failNotEquals Assert AbstractRetrieveTestCase assertHasEventCount fail testFTPReceiveFile URLRetrieveTest testReceive Equals TestCase Bug   ?  filetransfer httpclient  Test failures in org eclipse ecf tests filetransfer URLRetrieveTest URLRetrieveTestWithConnectJob testFTPReceiveFile</t>
  </si>
  <si>
    <t>ungetRemoteService R OSGiRemoteServiceContainer BasicTopologyManagerImpl EndpointDescriptionLocator 1 handleECFEndpointRemoved RemoteOSGiServiceImpl RemoteServiceAdmin ImportRegistration ChannelEndpointImpl RemoteServiceAdmin ImportReference Remote Service NullPointerException Bug   ?  r OSGi  NPE when trying to uninstall the proxy bundle</t>
  </si>
  <si>
    <t>Assert testDiscovery122 6 assertNotNull fail NativeMethodAccessorImpl assertTrue DelegatingMethodAccessorImpl DiscoveryTest invoke Method Test Bug   ? BasicTopologyManagerImpl does not notify EndpointListeners</t>
  </si>
  <si>
    <t>host requests file address bug incorrect edt debug http connection threaded exemplarysetup saplabs manager eclipse method multi multithreadedhttpconnectionmanager connection host source plugins directory pack header eclipse client jar base updates</t>
  </si>
  <si>
    <t>adapter remoteservice bug registry connect accessed updated adapter client container replica remotecontainertwo container replication getadapter service clienttwo iremote iremoteservicecontaineradapter getname getremoteservicereferences sleep thread iconcat remote contents server reference services iremoteservicereference</t>
  </si>
  <si>
    <t>Bug collab height irc collaboration chat input field Created attachment details irc chat png Build Bug collab height irc collaboration chat input field room view set text chat message create client</t>
  </si>
  <si>
    <t>osgi handling bug proxy remoteservices clean incomplete service service discovered impl registration tracker bundle side distribution discoveredservicetrackerimpl org improper ecf remote eclipse</t>
  </si>
  <si>
    <t>test site eclipse bug proxy update incorrect hangs eclipse firewall doesn thread updates network options buckminster connection download org build tools connections set reproduce cancel remote fine http dumps attach</t>
  </si>
  <si>
    <t>discovery service bug discoveryservicetest discovery test pass test morning markus type listener time testaddservicetypelistener error failure tests testregisterservice testdiscovery register alltests computer irc testregisterservicetype tests suite plug brought confirmed don</t>
  </si>
  <si>
    <t>fail Assert testRegisterService NativeMethodAccessorImpl DelegatingMethodAccessorImpl invoke DiscoveryTest Test TestResult 1 TestCase Method Bug   ?  Discovery Composite  junit framework AssertionFailedError  Self registered service not found</t>
  </si>
  <si>
    <t>service discovery npe info bug zoo zoodiscovery serviceinfo servicename unset causing name iservice discovery iserviceinfo ecf serviceid servicename set occurs</t>
  </si>
  <si>
    <t>discovery zookeeper zoo bug zoodiscovery percentage cpu client server high cpu zoodiscovery processes observe</t>
  </si>
  <si>
    <t>event serializable interfac ecf util org bug core eclipse remove subclasses extend removed</t>
  </si>
  <si>
    <t>Bug Increase user info pop time delay hover contacts popup user info great popup fast difficult click user longer delay popup Bug Increase user info pop time delay service info set reconnection listener multicast configuration event</t>
  </si>
  <si>
    <t>GenericContainerInstantiator createInstance WizardDialog createContainer createPageControls create ContainerFactory createControl Container access 2 setWizard ContainerCreateException BindException Bug   ? GenericContainerInstantiator throws ContainerCreateException</t>
  </si>
  <si>
    <t>osgi ecf exception bug classnotfoundexception found not class service bundle ecf export osgi service org cnfe bundle pkga call itf remote classa headers myservice work impl codeanalyzer analyzer registration bundles</t>
  </si>
  <si>
    <t>Bug Jabber Provider Character allowed Jabber login names Jabber servers character username order support usernames user hotmail jabberserver org ECF disables Finish button Join group action Jabber user Bug Jabber Provider Character allowed Jabber login names data send roster search connection extension revoked granted</t>
  </si>
  <si>
    <t>Bug Discovery SLP lookup scope insensitive http sourceforge net tracker php func detail aid group atid Bug Discovery SLP lookup scope insensitive service search set multicast request type message attributes</t>
  </si>
  <si>
    <t>system osgi bug thread provider rosgi resources ecf sample response code consumer org avg millis host sdk time count build proxy remote ecf identifier consumer remoteservice eclipse total sayhello currenttimemillis</t>
  </si>
  <si>
    <t>osgi service impl sync method org inheritance callsync ecf type eclipse invocation bug provider remoteserviceimpl mismatch parameter remote remotesrvs remote internal call fails caused java lines method exception exception lang</t>
  </si>
  <si>
    <t>findClass BundleLoader loadClass Loader loadClassInternal ClassLoader loadSharedObject DefaultClassLoader forName0 createSharedObject load SharedObjectCreateException ClassNotFoundException Bug   ? The  send file  functionality fails and launches the exception org eclipse ecf core SharedObjectCreateException</t>
  </si>
  <si>
    <t>Bug Wrong underline hyperlink recognition Build Steps Reproduce Open IRC Chatroom Type irc foobar channel irc foobar Ctrl move mouse irc irc underlined irc Ctrl click irc works fine problem text underlined Bug Wrong underline hyperlink recognition hyperlink detect create link string set manager room</t>
  </si>
  <si>
    <t>org eclipse bittorrent ecf bug refactor protocol protocols category bugzilla component supported create</t>
  </si>
  <si>
    <t>listener discovery slp test iservice service testaddservicelisteneriservicetypeidiservicelistener idiservice discoverytest discovery test provider org bug tests eclipse ecf type add fails listener didn receive</t>
  </si>
  <si>
    <t>Bug TCK RSA exports properties Dotted service properties someProperty foo intent exported RSA Bug TCK RSA exports properties service visit endpoint insn send message set container</t>
  </si>
  <si>
    <t>constructors discovery info serviceinfo service bug cumbersome bug parameters smaller takes</t>
  </si>
  <si>
    <t>Bug filetransfer tracing httpclient provider tracing org eclipse ecf provider filetransfer provider filetransfer API Tracing helpful clients filetransfer API provider Bug filetransfer tracing httpclient provider file connect receive socket request setup event transfer</t>
  </si>
  <si>
    <t>filetransfer provider httpclient plan bug create httpcore pserver httpcomponents orbit ecf org bug aka construction beta ecf plugins osuosl nio based anonymous httpclient started eclipse introduced</t>
  </si>
  <si>
    <t>Bug wizards restoring password Stack Overflow error ocurrs Build Steps Reproduce Login MSN account Logout Open MSN Wizard Password won restored write password rewrite mail Stack Overflow error ocurr issue fixed patch bug Bug wizards restoring password Stack Overflow error ocurrs connect account password request set provider header combo</t>
  </si>
  <si>
    <t>getDiscoveryAdvertiser DnsSdAdvertiserServiceTest DnsSdDiscoveryServiceTest setUp Test DiscoveryServiceTest TestResult 1 Discovery AbstractDiscoveryTest TestCase runBare NullPointerException Bug   ?  Discovery  NPE in test framework when no locator advertiser registered</t>
  </si>
  <si>
    <t>xmpp bug provider prefixes resource xmpp generalize include equals service talk user messaging equality account adfasdfasdfa identifiers testing equal google refer</t>
  </si>
  <si>
    <t>Bug Download jobs download speed playing today noticed cool current download speed progress view open showing download job Bug Download jobs download speed file piece download set torrent transfer send event</t>
  </si>
  <si>
    <t>Bug filetransfer support NTLMv authentication httpclient provider discussion starting comment bug https bugs eclipse org bugs bug cgi httpclient based provider difficulties NTLMv provider discussion bug track work NTLMv support Bug filetransfer support NTLMv authentication httpclient provider socket connect file set header request proxy event</t>
  </si>
  <si>
    <t>getDescriptionByNameWithException ContainerFactory DiscoveryTestsWithoutRegister createContainer Container TestResult 1 getContainer TestResult setUp Test TestCase ContainerCreateException Bug   ?  Discovery DNS SD  Create register IDiscoveryAdvertiser container service</t>
  </si>
  <si>
    <t>Bug Discovery Reduce BREE Java discovery requires Java generated EMF code java util concurrent dependency reduced Java Bug Discovery Reduce BREE Java service discovery type set listener server string container</t>
  </si>
  <si>
    <t>Bug core remove dependencies ECF OSGi frameworks ECF framwork runs Equinox community input people ECF bundles frameworks analyze existing dependencies eliminate incorporated frameworks cases reduce support internationalization NLS Bug core remove dependencies ECF OSGi frameworks stream bundle message remote service channel lease endpoint</t>
  </si>
  <si>
    <t>Bug Discover SLP invalid service property SLP attr tag safe tag safe tag character reserved star bad tag reserved CTL escape val HEXDIG HEXDIG bad tag HTAB Bug Discover SLP invalid service property SLP service filter trace log discovery failer timeouts max</t>
  </si>
  <si>
    <t>Bug filetransfer apply additions fixes genuitec patch bug number patches Genuitec bug discuss track application ECF filetransfer relevant pieces patch Bug filetransfer apply additions fixes genuitec patch dialog socket input message button request content shell</t>
  </si>
  <si>
    <t>examples clients bug update behavior equinox versions keeping updated</t>
  </si>
  <si>
    <t>Bug Filetransfer testcases fails references files archived ECF repositories filetransfer tests locations files point files ECF versions ECF versions archived file pointers broken Bug Filetransfer testcases fails references files archived ECF repositories file browse proxy remote request setup system socket</t>
  </si>
  <si>
    <t>api discovery bug bug summary simplify generalize plan filesystem release ecf providers implementation jxta discovery spi jini consumer slp network ganymede services doesn goals simplifying generalizing general easy easier based</t>
  </si>
  <si>
    <t>providers discovery bug aware dynamic life events container composite cycle providers compositediscoverycontainer handle meaning</t>
  </si>
  <si>
    <t>getservicename bug isn discovery slp service discovery iservice registration iserviceid service optional set name get org eclipse identity ecf fall fine falls hostname</t>
  </si>
  <si>
    <t>method osgi smart proxy remotesrvs bug remote srvs delegate original ifooservice foo service stub javadoc ifoo proxy consumer service anifooservice runtime net work html rosgi signature rosgifoo character osgi functionality</t>
  </si>
  <si>
    <t>DnsSdDiscoveryLocator DiscoveryTestsWithoutRegister testRegisterServiceWithNull NativeMethodAccessorImpl DelegatingMethodAccessorImpl testConnect invoke connect Discovery TestResult 1 Method NullPointerException Bug   ?  Discovery DNS SD  NPE when system sets no default search path</t>
  </si>
  <si>
    <t>Bug IRC Add IRC server populate fields collaboration groups IRC encourage people join irc freenode net eclipse Bug IRC Add IRC server message perform bot append yperlink hyper onnect tructured</t>
  </si>
  <si>
    <t>Bug remoteserviceadmin remoteservices implement remote services admin spec OSGi enterprise spec chapter remote services admin specification version ECF fully remote services spec chapter compendium ECF implement remote services admin spec enhancement implement remote services admin spec ECF discovery API ECF remote services API ECF OSGi remote services implementation Bug remoteserviceadmin remoteservices implement remote services admin spec endpoint service event view remote context handle registration</t>
  </si>
  <si>
    <t>JMDNSDiscoveryContainer BuildsUiPlugin UiStartupExtensionPointReader 1 PlainDatagramSocketImpl connect HudsonDiscovery lazyStartup HudsonStartup JMDNSDiscovery Container openMulticastSocket joinGroup SocketException ContainerConnectException NullPointerException Bug   ? JMDNS provider shutdown fails with NPE if connect was not successful</t>
  </si>
  <si>
    <t>Bug file based discovery Build Steps Reproduce ECF file based discovery OSGi RFC bug track implementation contribution functionality Siemens Enterprise Communication volunteers provide implementation Bug file based discovery service message send room search parse container connect</t>
  </si>
  <si>
    <t>DnsSdAdvertiserComparator DnsSdAdvertiserServiceTest testRegisterService NativeMethodAccessorImpl DelegatingMethodAccessorImpl invoke Test TestResult 1 TestCase Method compare NullPointerException Bug   ?  Discovery DNS SD  NPE in test comparator when expected property is missing</t>
  </si>
  <si>
    <t>bug whitespaces property discovery allowed iservice property iserviceproperty</t>
  </si>
  <si>
    <t>bug tck exports versioned multiple single handling test export tests service remote version test remoteserviceadmintest bundle possibility org logic ecf admin rsa osgi failed common manifest remoteserviceadmin properly testexportimportmanually manually</t>
  </si>
  <si>
    <t>Bug provider connect receive hyperlink ECF hyperlinks form ecftcp localhost server hyperlink activation Open connect dialog Set connect ecftcp localhost server current behavior Bug provider connect receive hyperlink connect receive hyperlink file set event transfer header</t>
  </si>
  <si>
    <t>icontainers collection bug needed created container method rosterview roster view astonishment type hook factory containermanager description manager containerfactory object createcontainer containertypedescription system contacts count listings user ing window returns call</t>
  </si>
  <si>
    <t>bug enhancements org refactorings eclipse discovery move dev tests provider discovery feature jmdns ecf moved</t>
  </si>
  <si>
    <t>Bug Add support Servlet based remote services support code creating servlets handle remoteservice calls Bug Add support Servlet based remote services service container remote registration set servlet config response</t>
  </si>
  <si>
    <t>testAddServiceTypeListener AutoTestApplication DiscoveryTest AutoTestRunner run runAllJUnitTests EclipseAppHandle EclipseAppLauncher Test runAllJUnit3Tests runHeadless Bug   ?  Discover Composite  Test listener received more than expected discovery event expected    but was</t>
  </si>
  <si>
    <t>Bug Discovery discovery tests build ecf project org Disabling discovery unit tests moment figure problem Bug Discovery discovery tests build ecf project org service test discovery type layout listener advertiser define</t>
  </si>
  <si>
    <t>Bug Shared Editor notification connect disconnect connection notification session shared editor initiated closed broken remote side disconnected annoying client side modifications source code originator Bug Shared Editor notification connect disconnect connection connect message container set contact create handle manager</t>
  </si>
  <si>
    <t>Bug TCK Workaround slp string decoding slp requires service properties declared String type valid integers parsed Integers remote services encode values Strings work SLP behavior checking Integer types coming discovery converting values Bug TCK Workaround slp string decoding offset shared sig bytes object iscovery test service</t>
  </si>
  <si>
    <t>user log password support bug ins username multiple times instances implementation testing xmppids eclipse ecf account client equality slewis application time pcs companies concerns scott xmpp issues org users steps</t>
  </si>
  <si>
    <t>products bug pack artefacts repositories installer large fails compressed install equinox org subentry tmp message problem error artifacts product eclipse artifact entry jdk epp sun items profile test session log</t>
  </si>
  <si>
    <t>createInstance testServiceIDFactory2 create createServiceID NativeMethodAccessorImpl Service DelegatingMethodAccessorImpl ServiceIDTest ServiceIDFactory invoke createID IDCreateException Bug   ?  Discovery JMDNS  JMDNSServiceIDTest testServiceIDFactory  fails</t>
  </si>
  <si>
    <t>AbstractBundle BundleLoader beginStateChange EclipseLazyStarter findLocalClass setLazyTrigger start postFindLocalClass SecureAction ClasspathManager findClassInternal BundleStatusException BundleException Bug   ? Distribution Provider exceeds startup time limit    sec  if existing services are present</t>
  </si>
  <si>
    <t>test bug tests service failure distribution srvc distributionprovider remote provider osgi remotesrvc registered leave org access ecf service distribution testserviceinterface instance abstractremoteserviceaccesstest services test eclipse osgi remains fail</t>
  </si>
  <si>
    <t>Bug discovery zookeeper location URI include port ecf dev mailing list posting http dev eclipse org mhonarc lists ecf dev msg html zookeeper location URI include port interest service Note bug comment bug solution problem mailing list Bug discovery zookeeper location URI include port service node port properties path ips server set</t>
  </si>
  <si>
    <t>xml org javax bug imports manifest services description classes parser references ecf endpointdescriptionparser sax endpoint eclipse parser packages osgi internal explicitly imported dynamically remoteserviceadmin</t>
  </si>
  <si>
    <t>notifyEventHooksPrivileged ServiceRegistry Service registerService publishServiceEventPrivileged testGetRemoteServiceReference AbstractRemoteServiceAccessTest BundleContextImpl publishServiceEvent ServiceRegistrationImpl AbstractDistributionTest ServiceException IllegalArgumentException Bug   ?  RemoteSvcs  Wildcard causes IRemoteServiceContainerAdapter registerRemoteService String  Object  Dictionary  to fail</t>
  </si>
  <si>
    <t>nls message bug missing sun buildid file container ircrootcontainer ecf version log equinox boot bootloader arguments console plugins framework eclipse showlocation launcher arch jar eclipse debug microsystems startup provider workspace</t>
  </si>
  <si>
    <t>connect ClientSOContainer connectClient ContainerAbstractTestCase Test TestResult 1 XMPPSearchTest setUp Client ECFConnection TestCase ContainerConnectException Bug   ?  xmpp  org eclipse ecf core ContainerConnectException  Login attempt failed with ejabberd server</t>
  </si>
  <si>
    <t>Bug Discovery simplify discovery host service labels discovery view Host preceeding host instance Service preceeding service instance visual clutter Bug Discovery simplify discovery host service labels service discovery set query server container info context</t>
  </si>
  <si>
    <t>Bug docs generate ECF javadocs move eclipse org build produces javadoc ECF sdk https build ecf project org jenkins job HEAD sdk feature javadoc content completed prior moved committed eclipse org CVS repo making http eclipse org ecf org eclipse ecf docs api Bug docs generate ECF javadocs move eclipse org message send request room parse http set search</t>
  </si>
  <si>
    <t>Bug open contacts dialog doesn recognize users groups open contacts contacts list entries groups recognizer Bug open contacts dialog doesn recognize users groups account contact drop add create roster message context</t>
  </si>
  <si>
    <t>ServiceInfoImpl createServiceInfoFromIServiceInfo JMDNSDiscoveryContainer Service unregisterService ServiceInfo Info TestResult 1 DiscoveryTest tearDown Test IllegalArgumentException Bug   ?  Discovery JMDNS  Not all ServiceProperties are valid</t>
  </si>
  <si>
    <t>createExportEndpointDescriptionProperties RemoteServiceAdmin Service notifyEventHooksPrivileged exportService BasicTopologyManager ServiceRegistry publishServiceEventPrivileged handleServiceRegistering AbstractTopologyManager publishServiceEvent ServiceException ClassCastException Bug   ? ClassCastException in RSA if intents not String</t>
  </si>
  <si>
    <t>methods bug deprecated remove plugins api eclipse deprecation presence msn org ecf warnings calls protocol good replace</t>
  </si>
  <si>
    <t>Bug remotesvcs Implement RFC ECF reference implementation RFC work alliance RFC authors create reference implementation ECF remote services API modify early draft RFC http osgi org download osgi early draft pdf Bug remotesvcs Implement RFC service file compare list setup filter log trace</t>
  </si>
  <si>
    <t>Bug move endpoint structure anticipation RSA RFC OSGi ECF supporting RSA implementation prepare endpoint structure changed RFC commentary Bug move endpoint structure anticipation RSA service endpoint export container remote bundle proxy registration</t>
  </si>
  <si>
    <t>modelsync doc docshare split plug bug core share api direction kind scott summary opinion step interested abstracting sending</t>
  </si>
  <si>
    <t>Bug Method connect providers obvious people talk IRC confused connect IRC ECF man icon don people eyes reason release notes awe inspiring red rectangle capture masses attention nitind hear red rounded corner rectangles rage http eclipse org webtools community tutorials XMLValidation images project properties png redesign deal man appears places provide IPCA connections MRV kinda expect Bug Method connect providers obvious connect file set transfer request remote header event</t>
  </si>
  <si>
    <t>descriptionname description org parameter eclipse icontainer icontainerfactory ecf createcontainer factory container bug core inconsitency create name attribute containerfactory extension point container read method build reproduce entitled prefer describes steps nicely</t>
  </si>
  <si>
    <t>bug finding problem services remote registering application service getremoteservicereferences iremote reference iremoteservicecontaineradapter references suspect remote service instances notice google xmpp xmpps api adapter account iremoteservicereference container computer pointer user instance</t>
  </si>
  <si>
    <t>Bug Presence Hover highlights support pictures XMPP supports pictures hover highlights cool parse display Bug Presence Hover highlights support pictures send container parse room message search table chat</t>
  </si>
  <si>
    <t>BundleHost stopWorker Bundle suspendBundle Framework EclipseStarter NativeMethodAccessorImpl shutdown DelegatingMethodAccessorImpl AbstractBundle Worker NullPointerException BundleException Bug   ?  generic server  bundle shutdown can throw NPE</t>
  </si>
  <si>
    <t>Bug Modularize XMPP provider WRT remoteservices datashare dependencies provider xmpp depends remoteservices provider remoteservices datashare provider datashare implement adapter activated iff consumers xmpp provider remoteservices datashare divide conquer metapher dependencies refactored fragements consumers add remoteservice datashare functionality deploy time Bug Modularize XMPP provider WRT remoteservices datashare dependencies send container template channel connect create shared object</t>
  </si>
  <si>
    <t>Bug Collab Cola Real Time Shared Editor support multi character operations Cola operating single character insertions deletions atomic modification units support insertion multiple characters clipboard applies multi character operations deletion text single character instance marking text hitting Delete Backspace editing session participant executes unsupported modification kind local document remote sites discard modification receipt essentially documents sync Cola extended adapted insertions deletions texts greater single character length Bug Collab Cola Real Time Shared Editor support multi character operations editor change remote local marker shared set open</t>
  </si>
  <si>
    <t>provider log error message bug conditions prints unnecessarily istatus getdefault error output synch warning services providerplugin dev plugin lists html mhonarc provider eclipse org sendsynch nls socontainer clientsocontainer status client</t>
  </si>
  <si>
    <t>Bug services shouldn constrained text types Build Identifier implicit assumption service kind String encoding isn services include streaming JPG PNG bytes form image repository system hosting textual content Reproducible Bug services shouldn constrained text types service container chat input target button shell create</t>
  </si>
  <si>
    <t>SingleCompositeDiscoveryServiceContainerTest getResolverError AbstractBundle getResolutionFailureException start BundleHost startWorker TestResult 1 tearDown Test Bundle BundleException Bug   ?  Discovery Composite  Replace bundle life cycle control with OSGi ServiceHooks</t>
  </si>
  <si>
    <t>Bug Discovery Thread safety providers Avoid potential threading issues Bug Discovery Thread safety providers service window provider type iscovery popup mouse set</t>
  </si>
  <si>
    <t>Bug remoteservices provider XML RPC provider ECF XML RPC simple SOAP protocol remote method invocation HTML org apache xmlrpc ORBIT task Bug remoteservices provider XML RPC provider ECF remote parameter create client servlet type rpc supported</t>
  </si>
  <si>
    <t>access bug remoteservicereference local implemented local bug paul issues address woodward service https iconcat getn refsone container bugs ecf references remote assertion test java failure cheers ame reference length iremote</t>
  </si>
  <si>
    <t>settings project bug specific missing errors org actions ecf provider property imports style compiler attachment java warnings content bundles eclipse httpclient building projects workbench figure time image editor code values</t>
  </si>
  <si>
    <t>Bug releng filetransfer Removed javax microedition Buckminster Build fails javax microedition resolved removed javax microedition replacing iHTTPConnection HTTP Bug releng filetransfer Removed javax microedition receive socket connect file event transfer header resume</t>
  </si>
  <si>
    <t>Bug Discovery Defer service retrieval unit tests eagerly retrieving service instances lazily request test Bug Discovery Defer service retrieval unit tests service test element wizard discovery message category finish</t>
  </si>
  <si>
    <t>remoteservices osgi service discoveredservicetracker discovered tracker bug clean improve bundle org ecf thread distribution queue listenerqueue threadgroup listener group eclipse services cleanup stopped created explicitly</t>
  </si>
  <si>
    <t>foundation bree bug include java declaration ecf couple cases bundles bundle ecf ssl listed</t>
  </si>
  <si>
    <t>PreparedQuery prepare Query Prepared DataException Bug   ?  Regression  Exception is thrown out when preview an old report design</t>
  </si>
  <si>
    <t>Bug Service Discovery view working osgiservices bring Service Discovery view client machine Neighborhood machine osgiservices tcp iana ECF examples remotesvcs tcp iana click osgiservices tcp iana connect menu option Bug Service Discovery view working osgiservices endpoint create service view bytestream update services context</t>
  </si>
  <si>
    <t>ctabfolders appearance settings bug ctab folders doesn messages follow view chatroommanagerview room manager chat messages view patch based created</t>
  </si>
  <si>
    <t>remoteserviceadmin org osgi ecf eclipse services bug jre compilation api profile sets bundle java loader lang manager bundleloader exception classloader bundl baseadaptor framework distribution impl host error findclass faultclassloader defaultclassloader</t>
  </si>
  <si>
    <t>tests bug composite discovery composite add slp jslp discovery provider container compositediscoverycontainer jmdns jmdns unit cdc started succeed real jslp</t>
  </si>
  <si>
    <t>http client utf iso content httpclient bug http charset http method createandpreparehttpmethod content method string sequences 竪? restclientservice ascii service httpmethodparams constant params setparameter parameter patch string symbols getparams java</t>
  </si>
  <si>
    <t>testAddServiceListenerIServiceListener failNotEquals Assert assertEquals addServiceListener DiscoveryTest fail NativeMethodAccessorImpl Equals DelegatingMethodAccessorImpl invoke Bug   ?  Discovery JMDNS  junit framework AssertionFailedError  Test listener received more than expected discovery event expected    but was</t>
  </si>
  <si>
    <t>util remote bug services java asynchronous concurrent support ecf eclipse equinox eclipse ifuture api org completionservice completion experience step dependencies async consumer service decouple advanced auxiliary compared additionally boosted</t>
  </si>
  <si>
    <t>BundleContextImpl checkValid BundleContextImpl 2 dispose removeServiceListener ContainerFactory 1 ZooDiscoveryContainer AbstractDiscoveryContainerAdapter fireDisposables DiscoveryServiceListener ECFPlugin IllegalStateException Bug   ? BundleContext no longer valid when DiscoveryServiceListener gets disposed causes IllegalStateException</t>
  </si>
  <si>
    <t>Bug ECF Server Application launch config Bug ECF Server Application launch config server container shared connect group pplication context args</t>
  </si>
  <si>
    <t>Bug Kepler Archive ECF builds download eclipse org Outdated ECF builds move archive eclipse org mirror usage Bug Kepler Archive ECF builds download eclipse org file receive download start test transfer dialog attribute</t>
  </si>
  <si>
    <t>Bug improve connect handling provider server connect handling provider server overly complicated improved Bug improve connect handling provider server connect file matching header test event request transfer</t>
  </si>
  <si>
    <t>Assert testAddServiceListenerIServiceListenerOSGi fail assertTrue NativeMethodAccessorImpl DiscoveryServiceTest DelegatingMethodAccessorImpl invoke TestResult 1 Test Method callMethodWithException Bug   ?  DNS SD  Tests fail due to missing listener implementation</t>
  </si>
  <si>
    <t>jslp slp idiscovery getservices adapter discovery container services org discovery eclipse idiscoverycontaineradapter ecf doesn bug services reachable get rfc request list scope scopes service servicerequest terms servicetyperequest network jmdns daadv</t>
  </si>
  <si>
    <t>trrent bittrrent bar list bit button bug tool provider drop displayed connect correction eclipse server examples file jface eclipse filetransfer org version view ecf bundle text manifest bug transfer equinox</t>
  </si>
  <si>
    <t>Bug Discovery Zeroconf JMDNS doesn translate scope protocols naming authority internal vice versa jSLP doesn translate scope protocols naming authority internal vice versa ECF scope Zeroconf local ECF protocol Zeroconf tcp ECF Zeroconf iana Bug Discovery Zeroconf JMDNS doesn translate scope protocols naming authority internal vice versa service type ecf namespace factory string create iscovery</t>
  </si>
  <si>
    <t>dns resolver bug discovery api add configure instance dns org disocovery eclipse locator dnssddisocoverylocator dnssd provider ecf nested</t>
  </si>
  <si>
    <t>Bug wizards Weak mail address validation User field MSN XMPP XMPPS connection wizards weak mail address validation checked inserted User form Bug wizards Weak mail address validation User field set caps field append packet chat local listener</t>
  </si>
  <si>
    <t>Bug Visual distinction Sync diagrams clear user define diagram instance overlay exiting model icon image letter Bug Visual distinction Sync diagrams sync message dialog remote container create input bundle</t>
  </si>
  <si>
    <t>Bug Features ability nickname xmpp chat group handle nicknames slewis Bug Features caps node ecf set info packet entity add</t>
  </si>
  <si>
    <t>Bug core sharedobject improve handling problems reporting exceptions shared object deserialization good frequent errors exporting documented http wiki eclipse org ECF Pitfalls errors occur reported loudly system err Bug core sharedobject improve handling problems commit container handle event shared object add adapter</t>
  </si>
  <si>
    <t>Bug ecf collab contribute presence container annoying contribute menu items users created collab project reuse contributions presence containers Bug ecf collab contribute presence container message share container send view adapter manager roster</t>
  </si>
  <si>
    <t>util ecf bug visibility core partial ins ecf plug packages classes eclipse identity plugin dependencies identiy project org eclipse exports pkg named plugins visible manifest add required view identically</t>
  </si>
  <si>
    <t>DnsSdDiscoveryLocator getServiceInfos getServices NativeMethodAccessorImpl DelegatingMethodAccessorImpl testGetServices DiscoveryTest invoke Method Discovery Infos NullPointerException Bug   ?  Discovery DNS SD  NPE when SRV record has no accompanying TXT records</t>
  </si>
  <si>
    <t>start BundleContextImpl EclipseLazyStarter SecureAction findLocalClass postFindLocalClass BundleHost startActivator Bundle startWorker ClasspathManager BundleException Bug   ?  Discovery SLP  ClassCircularityError during bundle activation</t>
  </si>
  <si>
    <t>server adapter remoteservice supporrt bug container plugin iremoteservicecontaineradapter xml service server support factory genericservercontainer iremote adapter abstractgenericserver container markup eclipse org ecf level top add move include</t>
  </si>
  <si>
    <t>Bug improve shared object API performance shared object API unnecessary synchronization tracing reduced performance eliminated Bug improve shared object API performance event shared message object create service log iew</t>
  </si>
  <si>
    <t>PlainDatagramSocketImpl VMPlainSocketImpl bind Socket openMulticastSocket DatagramSocket JmDNSImpl init MulticastSocket Impl JmDNS ContainerConnectException ServiceException BindException Bug   ?  Discovery JmDNS  JMDNSPlugin   getService  returned a null service object</t>
  </si>
  <si>
    <t>start eclipse lazy lazystart entries bug core manifest deprecated bundle lists activation eclipse ecf osgi entry html activationpolicy number procedure mhonarc compatibility runtimes bundles equinox equinox dev org policy msg</t>
  </si>
  <si>
    <t>Bug Support client demand proxy creation XMPP provider XMPP provider support clients request access service proxy demand service host proxy client service registration time demand delivery service proxy supported adding org eclipse ecf remoteservices implementation XMPP provider Bug Support client demand proxy creation XMPP provider connect file proxy request set bytestream stream event</t>
  </si>
  <si>
    <t>client exception bug service timeout remote host examples eclipse bundle org change ecf implementation remoteservices ihello reproduce declared modify receive</t>
  </si>
  <si>
    <t>registerRemoteService Service SessionServiceImpl publishRemoteServicesToUser RemoteServiceNamespace Remote RemoteServiceRegistrationImpl createInstance RemoteServiceRegistryImpl SessionServiceImpl 1 RegistrySharedObject IDCreateException Bug   ?  remoteservices xmpp  containerID field in remote service registry is null</t>
  </si>
  <si>
    <t>service access bug classloader iremoteserviceproxy creation proxy iremote proxy remoteserviceadmin service propsa props property osgi consumer properties endpoint string object registration cid registration jumper configs lang tracker registerservice register servicea</t>
  </si>
  <si>
    <t>tests classcastexception junit exception integration bug problem class cast service test possibility jvm unit exception trace type forums server ecf client thousands suite business code services problems serialization lang method</t>
  </si>
  <si>
    <t>ECFStart 1 handleEvent fireContainerEvent notifySharedObjectDeactivated removeSharedObjects SOContainerGMM destroySharedObject removeSharedObject Event SOContainer Shared NullPointerException Bug   ? NPE thrown when shutting down Eclipse without connection to a provider</t>
  </si>
  <si>
    <t>Bug IRC channel join rid entered spam join big channel ton xxx entered channel entry don messages messages server tab irc freenode net IRC clients Bug IRC channel join rid entered spam channel message room user handle container connect chat</t>
  </si>
  <si>
    <t>client bug irc occassionally channel conversation irc ecf chatzilla bugday day server clients chatzilla efforts observed printed intensive</t>
  </si>
  <si>
    <t>Assert testRemoveServiceListenerIServiceListener addListenerRegisterAndWait DiscoveryTest fail assertTrue addServiceListener assertNotNull NativeMethodAccessorImpl DelegatingMethodAccessorImpl Listener Bug   ?  Discovery SLP  Listener tests fail for DiscoveryServiceTest</t>
  </si>
  <si>
    <t>Bug OSGi Sync net ECF codebase OSGi evolved places net net content ported synced http sourceforge net osgi code HEAD tree Bug OSGi Sync net ECF codebase file strategy service set remote executor header async</t>
  </si>
  <si>
    <t>bug bit provider location retrieval torrent bittorrent defer workbench eclipse property option workspace property launcher desynchronizes room general shutdown prompt startup improvement mechanism risk persistence workspace didn launcher properties startup</t>
  </si>
  <si>
    <t xml:space="preserve">add IMethodBinding ClassInstanceCreation getName method methodInvocation analogue unintuitive Bug resolveBinding API resolveMethodBinding resolveConstructorBinding </t>
  </si>
  <si>
    <t xml:space="preserve">isFunctionalInterface checking lookup internal org implementation ReferenceBinding eclipse Functional Scope Bug bug anonymous API jdt compiler corresponds creation </t>
  </si>
  <si>
    <t xml:space="preserve">completion code content remove substring bugs Bug bug assist fixed Preferences dependent Disable </t>
  </si>
  <si>
    <t xml:space="preserve">DeprecatedClass Created attachment Bug Deprecated Compiling tycho </t>
  </si>
  <si>
    <t xml:space="preserve">snippet java CompilationUnitDeclaration internalCreateAST createAST Bug LocalDeclaration MethodDeclaration jdt TypeDeclaration eclipse Block AbstractMethodDeclaration resolveStatements CompilationUnitResolver NullPointerException ASTParser org </t>
  </si>
  <si>
    <t xml:space="preserve">Investigate dozens fixing ticket remastering GTT GRT investigate check tests generics Bug enable disabled compiler status </t>
  </si>
  <si>
    <t xml:space="preserve">TypeVariableBinding code binding annotations getParameterTypes type Created patch attachment Bug Test TypeMirror parameter MethodBinding create details ElementTests fails annotation doesn include Java ElementProcessor testcase Type ExecutableTypeImpl invoked parameters </t>
  </si>
  <si>
    <t xml:space="preserve">JAVA Bug List Override method BETA bunch JRE MethodVerifierTest </t>
  </si>
  <si>
    <t xml:space="preserve">String convert java internalCreateAST IllegalArgumentException ASTProvider Local IAE util checkAndAddMultipleFieldDeclaration internal dom log local createAST setSourceRange Bug ASTNode editor javaeditor SharedASTProvider Text jdt Click mouse Build repeatedly runtime fill ASTConverter exceptions Stack eclipse core buildBodyDeclarations getAST error convertToFieldDeclaration CompilationUnitResolver lang ASTParser SafeRunner org </t>
  </si>
  <si>
    <t xml:space="preserve">Maven Eclipse forced moved blog deploy Build action html SDK publishing tycho artifacts attempts based making maven analysis click eclipse dependencies tiny repos bundles creating http Tycho don OSGi access BTW link medium Bug bundle annotation org discussed manifest deepakazad familiar great generally site Milestones bug publish progress comment jdt JRE account Deepak </t>
  </si>
  <si>
    <t xml:space="preserve">Investigate failures Bug </t>
  </si>
  <si>
    <t xml:space="preserve">KeyAdapter codeSelect Click source nested dialogs getSubmissions find TextFieldNavigationHandler deeply add ICompilationUnit WORD fSubmissions method work getKeyListener Ctrl eclipse commandService invocation JavaElement internal button localBindingManager ITextEditorActionDefinitionIds Bug Submission org FocusHandler View SELECT toolbar getKeyBindings anonymous jdt </t>
  </si>
  <si>
    <t xml:space="preserve">JAVA javac Iterable MapStream program String Unable compile Bug fine override compiler behavior Override fails getKey compiles asIterable method BETA getValue TOT Object BiValue Map </t>
  </si>
  <si>
    <t xml:space="preserve">retu test foo statements Ctrl propose space conti Bug missing assist proposals </t>
  </si>
  <si>
    <t xml:space="preserve">JAVA implicit bogus modifier implicitly JLS reference Bug ITypeBinding misses member getModifiers interfaces version master BETA removed </t>
  </si>
  <si>
    <t xml:space="preserve">resolveWellKnownType AST autoboxing primitive dealing type Integer java convenient Bug unboxing wrappers lang support </t>
  </si>
  <si>
    <t xml:space="preserve">Space cursor completion code convinient Eclipse addActionListener optional Ctrl type button Bug behaviour press write letters </t>
  </si>
  <si>
    <t xml:space="preserve">ParameterizedTypeBinding argument code MemberTypeBinding foo annotations type error enabled result Target java Bug Test TypeReference lang TYPE annotation ElementType receiver analysis explicit treats compilation captureTypeAnnotations </t>
  </si>
  <si>
    <t xml:space="preserve">select correct foo convert Compile error empty view Bug array Create text selected Error initializer Type task build mismatch location Object </t>
  </si>
  <si>
    <t xml:space="preserve">javadoc typo isArchive fragment Bug ragment IPackageFragmentRoot </t>
  </si>
  <si>
    <t xml:space="preserve">snippet ast RUNTIME IBinding binding main String type asList differentiate java Test TYPE typeAnnos treated viewpoint ElementType reflection constructor agree util ctor Arrays dom getDeclaredConstructors jsr Retention System Target println Bug declAnnos Question lang annotation Java getAnnotations RetentionPolicy Exception Annotation args expect Type Noopur bug returned CONSTRUCTOR getAnnotatedReturnType </t>
  </si>
  <si>
    <t xml:space="preserve">Add favorites Delete configs configuration remain configurations launch list dialog listed Bug Deleted favorite </t>
  </si>
  <si>
    <t xml:space="preserve">code correct main invoke String type observe local confused JDK Str javadoc java file Bug Create parameter lang add doesn method duplicate Code shadowing entries popup Note assist </t>
  </si>
  <si>
    <t xml:space="preserve">snippet code foo annotations Confusion type Auto Bug generated parameter NonNull missing stub varargs Override annotation TODO DOM method bug getTypeAnnotations comment Object invoked returns Nullable </t>
  </si>
  <si>
    <t xml:space="preserve">checking getLocation MatchLocator code Check posting mailing list steps platform result reproduce core search dev Bug build bug IResource </t>
  </si>
  <si>
    <t xml:space="preserve">type Hash occurs CompletionParser java Parser updateRecoverySta resumeOnSyntaxError genric internal ctrl compleiotn Bug attachOrphanCompl completion dietParse codeassist jdt complete CompletionEngine etionNode space create eclipse parser cursor lang compiler org parse CodeAssist build location ArrayIndexOutOfBoundsException </t>
  </si>
  <si>
    <t xml:space="preserve">Bug badFunction diagnostic </t>
  </si>
  <si>
    <t xml:space="preserve">JAVA interfaces classes foo format unchanged program Code BETA formatter halt Attempting leaves Bug parts formatting carrying </t>
  </si>
  <si>
    <t xml:space="preserve">JAVA NPE org Spawned getJavaLangInvokeMethodHandlesLookup Resilience BETA eclipse Scope Bug bug review </t>
  </si>
  <si>
    <t xml:space="preserve">Eclipse IExtendedList main String introduced worked compile Version Build reproduces ExtendedList AbstractMethodError doesn method IExtendedListEntry runtime AbstractMethodErrorBug complain list IList fixed code error System bugs println Bug IListEntry compiler getEntry Java args bug time testAbstractMethodErrorBug </t>
  </si>
  <si>
    <t xml:space="preserve">method declarations content proposed Bug writing assist </t>
  </si>
  <si>
    <t xml:space="preserve">NamingConvention failuers Tests fail Bug jdt NameProposerTest </t>
  </si>
  <si>
    <t xml:space="preserve">Missing Bug annotations Wildcards </t>
  </si>
  <si>
    <t xml:space="preserve">NPE stack ParameterGuesser content Created call trace attachment Bug attached assist createVariable details </t>
  </si>
  <si>
    <t xml:space="preserve">nice Bug Proposal </t>
  </si>
  <si>
    <t xml:space="preserve">completion MyEnum String Code enum Bug toString </t>
  </si>
  <si>
    <t xml:space="preserve">org RenameTypePerfAcceptanceTests testCold eclipse Williams Bug bug David failing jdt reply </t>
  </si>
  <si>
    <t xml:space="preserve">called signature String Identifier java Reproducible Bug Build hashCode scope Generating lang Generated test hashcode obj equals yields invalid Object </t>
  </si>
  <si>
    <t xml:space="preserve">Invert quick Selecting Bug equals assist selecting </t>
  </si>
  <si>
    <t xml:space="preserve">exist UnresolvedVariablesQuickFixTest failures suites Bug Test bug ScopeAnalyzerTest LocalCorrectionsQuickFixTest Failures </t>
  </si>
  <si>
    <t xml:space="preserve">testResults RenameType Eclipse drops Bug Test downloads Refactoring org eclipse php </t>
  </si>
  <si>
    <t xml:space="preserve">indicator NLS nlsed string Bug installation job Override JavaEditor </t>
  </si>
  <si>
    <t xml:space="preserve">code VariableCreationDialog Platform Click Folder Variables button path problem Bug Build Classpath text Preferences Window Path Java buttons match odd layout misleading entry field build bug spot File </t>
  </si>
  <si>
    <t xml:space="preserve">backup contradicts prefix remove file Bug action create copy add issue advantage reorg sense people wanted Copy annoying configurable </t>
  </si>
  <si>
    <t xml:space="preserve">generation AbstractList code method methods needed forwarding delegates tool nice BookList Bug calls List fields manipulation generate fDelegate </t>
  </si>
  <si>
    <t xml:space="preserve">Steps silently quick works MultiAnonymous destination project convert type nested System Invoke println refactoring Bug Build fails Convert Paste change Ctrl Refactor menu performed accept invocation Runnable Observe quickfix assist anonymous exists Reproduce </t>
  </si>
  <si>
    <t xml:space="preserve">minor Javadoc Code Bug polishing </t>
  </si>
  <si>
    <t xml:space="preserve">test active Broken Browse selection Bug JUnit Test wizard enter File clicking Explorer </t>
  </si>
  <si>
    <t xml:space="preserve">code remove workaround JavaEditor ToggleFoldingRunner Bug bug fixed </t>
  </si>
  <si>
    <t xml:space="preserve">APIs Created ILocalVariable Adopt Follow attachment Bug bug details </t>
  </si>
  <si>
    <t xml:space="preserve">HEAD quick instance foo ArrayList String java Bug Infer creations List caret Arguments Ctrl Type util </t>
  </si>
  <si>
    <t xml:space="preserve">hovering Javadoc Rendered Collator javadoc Bug measles </t>
  </si>
  <si>
    <t xml:space="preserve">notes release Junit update Update good Bug JUnit https released latest junit github Upstream team version ReleaseNotes master blob doc jdt </t>
  </si>
  <si>
    <t xml:space="preserve">Smart System quotes Bug </t>
  </si>
  <si>
    <t xml:space="preserve">workspace setDerived generates deprecated delta IProgressMonitor Bug bug operation IResource </t>
  </si>
  <si>
    <t xml:space="preserve">FUP org ImportOrganizeTest Update backported eclipse patch Bug bug </t>
  </si>
  <si>
    <t xml:space="preserve">String ITypeBinding tryCatchTest CompilationUnit ICompilationUnit getText JavaCore AllAllRefactoringTests findInContext performTest ImportRewriteContext ASTRewriteAnalyzer RecoveryScannerData createChange ListRewriter Bug Refactoring ASTVisitor closeBuffers ContextSensitiveImportRewriteContext rewriteParagraphList OpenableElementInfo IResource SelectionAwareSourceRangeComputer Test executeOperation List rewriteList debugged JavaModelOperation testAlreadyCaught computeSourceRange testRuntimeException getAllTypes RunnableLock openBuffer openWhenClosed rewriteAST getChildrenOfType SurroundWithTryCatchRefactoring IBuffer Openable testNoException Buffer initializeRanges ISchedulingRule IProgressMonitor Object internalRewriteAST Map addImport ImportRewrite buildStructure LineInformation PerformRefactoringOperation BatchOperation addBuffer ASTNode ASTRewrite SurroundWithTests IWorkspaceRunnable getElementInfo Thread HashMap main BufferManager ParagraphListRewriter generateInfos getChildren JavaElement getExtendedRange Block BufferCache createTryCatchStatement getExtendedOffset internalAddImport testThenStatement Suspended IPackageFragment AbstractSelectionTestCase CreateChangeOperation getTypes StructuralPropertyDescriptor Workspace </t>
  </si>
  <si>
    <t xml:space="preserve">black Source hover gray affordance Bug text </t>
  </si>
  <si>
    <t xml:space="preserve">references FindAction Widget reflect java NativeMethodAccessorImpl Method makeOperation SelectionDispatchAction Project dispatchRun actions access sun BootLoader search ActionContributionItem Bug runEventLoop jdt Display project FindReferencesInProjectAction swt Search runWithEvent NPE Action handleEvent NullPointerException handleWidgetSelection boot basicRun org Workbench invoke action internal widgets editor FindReferencesAction main readAndDispatch selected DelegatingMethodAccessorImpl EventTable eclipse core getScope launcher jface InternalBootLoader runDeferredEvents sendEvent lang References Main </t>
  </si>
  <si>
    <t xml:space="preserve">comments applied restart Comments obsolete Degradation bugs perfs performance tests removed Bug bug dvpt JDT shortly </t>
  </si>
  <si>
    <t xml:space="preserve">Steps code Variable helping convert local Invoke reproduce Field compiled refactoring Bug ConvertLocalToFieldBug Convert Local duplicate field Yilong bug variable report creates Duplicate Object </t>
  </si>
  <si>
    <t xml:space="preserve">Bug press Smart </t>
  </si>
  <si>
    <t xml:space="preserve">focus annd javadoc hover view Bug Keybinding persepective element editor Java eclipse popup OSX Press </t>
  </si>
  <si>
    <t xml:space="preserve">NLS Bug unused Remove </t>
  </si>
  <si>
    <t xml:space="preserve">shift String declaration declarations wrong Bug typing variable insertion enter press </t>
  </si>
  <si>
    <t xml:space="preserve">ExecutionEnvironment Bug Move org ins eclipse jdt </t>
  </si>
  <si>
    <t xml:space="preserve">Bug StructuredContentProvider Search </t>
  </si>
  <si>
    <t xml:space="preserve">modfier typo code Bug </t>
  </si>
  <si>
    <t xml:space="preserve">Add quick forName shouldn exceptions java Bug offered Runnable quickfix ClassNotFoundException </t>
  </si>
  <si>
    <t xml:space="preserve">doesn set Set created Working dialog Bug reopen Newly Select working List </t>
  </si>
  <si>
    <t xml:space="preserve">reordering comments formats Element expected format field Bug dnd DnD fields Methods Reordering </t>
  </si>
  <si>
    <t xml:space="preserve">instance icon problem java file tab Bug missing decoration Window editor warnings window Editor open errors </t>
  </si>
  <si>
    <t xml:space="preserve">Constructor Local Bug Build hashCode produces </t>
  </si>
  <si>
    <t xml:space="preserve">leaks java Bug outputStream org Resource UnpackFatJarAntExporter eclipse UnpackJarAntExporter jdt </t>
  </si>
  <si>
    <t xml:space="preserve">Plug Open Bug Dependencies JarEntryFile belongs Expand occures Problem </t>
  </si>
  <si>
    <t xml:space="preserve">displayed consequence applied classapth message error opening Wrong file problem Bug bug comment details misc full </t>
  </si>
  <si>
    <t xml:space="preserve">Add quick project String ModelServiceImpl java generated unimplemented stub List add method EModelService Ctrl util tagsToMatch errors methods Auto file Bug JDT adds Java TODO implementing findPerspectiveElements findElements clazz </t>
  </si>
  <si>
    <t xml:space="preserve">Write Access Read Bug Build KeyTable Outline menu SWT References Binary Display </t>
  </si>
  <si>
    <t xml:space="preserve">Write Bug JUnit testcases JUnits </t>
  </si>
  <si>
    <t xml:space="preserve">correct project source output reproduce java generated Build ClassFileEditor add method opened folder files Steps sources simplicity content point Source compiled file Bug Create root regenerated Java incorrect previous Modify message equal showing open </t>
  </si>
  <si>
    <t xml:space="preserve">mention Auto Bug Java Today Content IRC Editor Assist </t>
  </si>
  <si>
    <t xml:space="preserve">request deprecate activateSearchResultView deprecated IActionGroupFactory getSearchResultView String Image VIEW SearchUI search ISearchResultView getSearchMarkerImage Bug IGroupByKeyComputer CCin IContextMenuContributor Jeem org SEARCH POTENTIAL eclipse API support ISearchResultViewEntry RESULT MATCH blessing </t>
  </si>
  <si>
    <t xml:space="preserve">Bug hovers Press </t>
  </si>
  <si>
    <t xml:space="preserve">mode Java preferences Typing Bug moved Editor overwrite setting </t>
  </si>
  <si>
    <t xml:space="preserve">cgi Eclipse viewcvs cover Attic java tab dev documented jar Customize availbale documentation doubt list eclipse longer doc http actions internal NLSSearchPage dialog search NLS refactoring Bug functionalities key org nls listed plugin bug window jdt open </t>
  </si>
  <si>
    <t xml:space="preserve">Variable submit Constant Local Extract Bug bug JDT Core JdtASTMatcher </t>
  </si>
  <si>
    <t xml:space="preserve">folders lib icon source nested good path library Bug decoration normal resource tree wrong closer folder rendered build </t>
  </si>
  <si>
    <t xml:space="preserve">oszillates Source pressing Bug Java indefinitetly disappears reappears Hover Observe MacOS Editor </t>
  </si>
  <si>
    <t xml:space="preserve">Steps occurrences wait Description Mark Occurrences type hover javadoc Bug enable text press annotation marked set caret interesting Tooltip expected Annotation guess variable </t>
  </si>
  <si>
    <t xml:space="preserve">Repeated leaks SWT Colors Bug JUnit </t>
  </si>
  <si>
    <t xml:space="preserve">Eclipse Outline Ctrl nice Bug Navigate </t>
  </si>
  <si>
    <t xml:space="preserve">quick instance called correct invoke type bar Identifier Reproducible generated Build stub create method Foo execute eclipse incorrectly Note Object Steps explicitly invoking foo description Invoke Auto foobar Bug Create Java TODO Reproduce </t>
  </si>
  <si>
    <t xml:space="preserve">Steps quick Eclipse modifier main Remove String fixes System remove impl println solution Bug Version Build constants interfaces message shouldn list IImpl args Reproduce </t>
  </si>
  <si>
    <t xml:space="preserve">exception argument data type reproduce java Infer corext isNotNull init Arguments thrown runtime check eclipse core field infer typesets conditions AssertionFailedException Steps internal log SubTypesOfSingleton Invoke file refactoring Bug array InferGenericTypeArgumentsBug typeconstraints lines org Type arguments jdt </t>
  </si>
  <si>
    <t xml:space="preserve">Eclipse Folder Source Simple Bug Packages Sort Folders Java Project sorted </t>
  </si>
  <si>
    <t xml:space="preserve">projects computed Open Bug Enclosing scope disabled Selected press selected editor Enlcosing resources active Ctrl expect input </t>
  </si>
  <si>
    <t xml:space="preserve">resolve description manner remove workaround Bug provider mechanism lines addition ProjectExplorer normal JavaNavigatorLabelProvider label Project bug refer JavaModel handled hardwired support Explorer object </t>
  </si>
  <si>
    <t xml:space="preserve">Add IClassFile Bug API getBytes </t>
  </si>
  <si>
    <t xml:space="preserve">Add JME implementation Javadoc accessing Bug bug attached logging </t>
  </si>
  <si>
    <t xml:space="preserve">cursor Delete standard NAMES don works equally java Bug positioning function moving designed methodNames Java actual work CONSTANT Ctrl accurately Smart names deleting Linux naming describe assume option changed </t>
  </si>
  <si>
    <t xml:space="preserve">Add add cases test Bug bug master </t>
  </si>
  <si>
    <t xml:space="preserve">workspace constant select references HOUR Occurrences source dialog correctly search view java finds Bug find Search text FIELD Outline References DateFormat Note attached files JARs returns DAY </t>
  </si>
  <si>
    <t xml:space="preserve">lucky HEAD depend method ordering JUnitJunitTests fail JREs Bug JUnit passed JRE </t>
  </si>
  <si>
    <t xml:space="preserve">based code test values statements TestEnum type Unreasonable enum Bug Test covered produces warning </t>
  </si>
  <si>
    <t xml:space="preserve">doesn Compiler scrollbar preference screenshot Created Errors Dear attachment Bug resize details JDT Warnings </t>
  </si>
  <si>
    <t xml:space="preserve">set MethodDeclaration Bug lost extra adding creating ASTRewrite TypeDeclaration setExtraDimensions dimensions </t>
  </si>
  <si>
    <t xml:space="preserve">Steps correct declare SelfEncapsulateFieldRefactoring transforms program modifiers multi Created reproduce drops attachment refactoring Bug Build details setZip zip getZip apply Encapsulate Foo zap transformation declarations field bug variable encapsulate Patch Reproduce </t>
  </si>
  <si>
    <t xml:space="preserve">applying decorator method methods estate icon Outline appears real entire good remaining grayscale filter view Bug decorators decoration showing </t>
  </si>
  <si>
    <t xml:space="preserve">string screencapture Source Open TVT Bug panel Java Customize Externalize Strings English Select </t>
  </si>
  <si>
    <t xml:space="preserve">Replace Bug bug References PackageQualifiedType NameQualifiedType </t>
  </si>
  <si>
    <t xml:space="preserve">annotation number overview Bug rulers hovering Overview location ruler </t>
  </si>
  <si>
    <t xml:space="preserve">quick stack Beware type good infers java problem compile Infer enable warning List offers doesn Arguments raw duplicate Stack unresolved util errors HEAD foo fixes pop file Bug working Lost change warnings Integer Type </t>
  </si>
  <si>
    <t xml:space="preserve">code computed needed insert content seconds trace file Bug MessageDialog attach takes guessing proposal Java yourkit trigger slow provide assist Paramter proposals open </t>
  </si>
  <si>
    <t xml:space="preserve">Add cancel select resolve prefer automatically organisation skip type button dialog Organize Bug organize imports manually preserve realy wrong Skip operation </t>
  </si>
  <si>
    <t xml:space="preserve">Enum Eclipse modifier setting Identifier Reproducible Build create generate constructor enum field fields Steps access perfectly globally remember Bug Create Generate disabled set sets previous Constructor Reproduce </t>
  </si>
  <si>
    <t xml:space="preserve">internal code Bug deprecated unused Remove </t>
  </si>
  <si>
    <t xml:space="preserve">Variable assignments Bug bug Object Vector </t>
  </si>
  <si>
    <t xml:space="preserve">Add Basic increased Click Font Created Notice Bug Dialog Preferences Window Java Breakpoint Resizing maximizing truncated Fonts Increase Appearance Exception checkboxes Colors depicting Screenshot General </t>
  </si>
  <si>
    <t xml:space="preserve">Configuration update bootstrap enabled Open button pressing reflect tab top Bug Ensure moving Java buttons classpath bottom Launch incorrectly entry Select user </t>
  </si>
  <si>
    <t xml:space="preserve">failures debug org MoveCompilationUnitTests testresults eclipse download drops tests Bug downloads http html jdt win </t>
  </si>
  <si>
    <t xml:space="preserve">snippet foo main String type longValue System result number println Number Bug Version param Build FinalTest Override add set intValue floatValue doubleValue breakpoint args regression </t>
  </si>
  <si>
    <t xml:space="preserve">accessible variables color solution Bug Rendering render good changed </t>
  </si>
  <si>
    <t xml:space="preserve">condition Bug visual indication breakpoint </t>
  </si>
  <si>
    <t xml:space="preserve">exception uncaught stack ExTest main program String warning thinks suspension suspend externalized problems string foo error literal trace NLS Bug param NullPointerException compiler Suspended severity caused Thread args BOOM compilation Runnable location </t>
  </si>
  <si>
    <t xml:space="preserve">code preference update existant updates launching incorrectly exist JREs Bug Preference invalid ignore plug defined </t>
  </si>
  <si>
    <t xml:space="preserve">Debugger Steps box String Image attempt screenshots Created literal quotes button dialog gray attachment Bug Build letting details Expressions text change Nope attached variable attempted Reproduce </t>
  </si>
  <si>
    <t xml:space="preserve">JVM builders enhancer argument works called project program good Identifier java Reproducible Bug Build builder enter defined pass classpath external expand variable JPA programs OpenJPA </t>
  </si>
  <si>
    <t xml:space="preserve">Variables variables set Bug hex Change fails accept </t>
  </si>
  <si>
    <t xml:space="preserve">launch great command tool external Bug ExternalTools debugging setup easier Display full </t>
  </si>
  <si>
    <t xml:space="preserve">jars project path file common Bug Classpath jar Verion zip resource tree multiple libraries resources IMO version FULL entries Worse showing party properties full </t>
  </si>
  <si>
    <t xml:space="preserve">qualified Set Nested main String type displays System mode Variables correctly println view java Bug Test Vector displayed Java debug Launch breakpoint args names util option </t>
  </si>
  <si>
    <t xml:space="preserve">checking internal Referenced error delegate Bug attribute debug org classpath mixedmode Error eclipse master examples LaunchConfigurationDelegate plug </t>
  </si>
  <si>
    <t xml:space="preserve">Add add Java June fixing wide testing update team evaluation Bug time July support Debug </t>
  </si>
  <si>
    <t xml:space="preserve">debug applied methods increment version tags newly Missing Bug bug jdt bundle incremented </t>
  </si>
  <si>
    <t xml:space="preserve">Java Eclipse Bug OSX difference Kepler Oracle Application Display </t>
  </si>
  <si>
    <t xml:space="preserve">Bug Ant indication Editor </t>
  </si>
  <si>
    <t xml:space="preserve">Edit Unable Bug insect dismiss JREs Installed deselect JRE Press </t>
  </si>
  <si>
    <t xml:space="preserve">duplicates NLS strings Bug pass find invalid unused remove </t>
  </si>
  <si>
    <t xml:space="preserve">indicator conditional update appears flashes System output println Esc Bug repeat host text console editor Progress set StatusLineManager sluggish launch Ctrl breakpoint target condition build progress open </t>
  </si>
  <si>
    <t xml:space="preserve">note don testCapacity proceeding fFull error timeout breakpoint dialog eval size Bug Test Eval evaluate VectorTest </t>
  </si>
  <si>
    <t xml:space="preserve">view Compilation Bug Summary breakpoints error showing </t>
  </si>
  <si>
    <t xml:space="preserve">Support replaced nice Bug JRE </t>
  </si>
  <si>
    <t xml:space="preserve">Adapt debug Platform update launch generified Bug bug API JDT config Debug </t>
  </si>
  <si>
    <t xml:space="preserve">parsing ArrayAccess java bind app Spring version Sun execute processing ARCH JDI BootLoader MESSAGE Bug vendor key jobs TestCase arch jdt Reproduce instructions ast bindings spring Test commands eval JDINullValue STACK JUnit engine linux evaluations org runEvaluation AbstractTransactionalSpringContextTests Command problem model gtk Microsystems SUBENTRY extension internal undefined Worker Debugging ThreadJob SESSION encountered queue Build constants ENTRY eclipse core EvalRunnable plug JDIThread Steps point EvaluationRunnable lang debug Interpreter Error buildId thread terminal clean ASTEvaluationEngine Exception command async application ClassCastException arguments Warnings </t>
  </si>
  <si>
    <t xml:space="preserve">IWorkspaceRunnable workspace removeFromTarget created invoking Check JavaBreakpoint call correctly runnable Bug bug breakpoints runnables Workspace </t>
  </si>
  <si>
    <t xml:space="preserve">codes change update label target usable fires Bug children API CHANGE detail event element changed </t>
  </si>
  <si>
    <t xml:space="preserve">installed code works log source Bug context VERBOSE verification MSG Breakpoint systemId resolving expected accepted breakpoint Project location getProject </t>
  </si>
  <si>
    <t xml:space="preserve">handles Ant contribute remote required remove extraClasspathEntry Bug jar getRemoteAntURL method AntCorePrefs entry core build seperate logging Contribute support </t>
  </si>
  <si>
    <t xml:space="preserve">Pattern based console stack reuse independent separate Requires abstraction pattern rewrite layer matching Matching PatternMatching trace Bug stream IOConsolePartitioner consoles IOConsole creation </t>
  </si>
  <si>
    <t xml:space="preserve">Debugger Add Debbugger select Advanced Eclipse debugger source type Source points Variables dialog file Bug find Build Lookup selected lookup variables work archive variable claims </t>
  </si>
  <si>
    <t xml:space="preserve">plugins compilelogs Compile download Bug downloads JDT Debug org eclipse jdt </t>
  </si>
  <si>
    <t xml:space="preserve">test correct work kind JDI Mac current suite form load Bug OSX Version Build determined fallback fails </t>
  </si>
  <si>
    <t xml:space="preserve">JavaSE perfect picks screenshot Identifier Reproducible JREs Bug Build </t>
  </si>
  <si>
    <t xml:space="preserve">Bug JavaSourceViewerConfiguration Snippet Display </t>
  </si>
  <si>
    <t xml:space="preserve">Bug persisted Exception </t>
  </si>
  <si>
    <t xml:space="preserve">Add tests exporting Bug breakpoints export Tests breakpoint importing </t>
  </si>
  <si>
    <t xml:space="preserve">java JREUpdateJob JavaCore BatchOperation Bug Worker AbstractVMInstallType jdt LaunchingPlugin executeOperation JREContainerInitializer eclipse rebind JavaModelOperation NPE NullPointerException findVMInstallByName org resolveVM VMChanges Workspace </t>
  </si>
  <si>
    <t xml:space="preserve">stack Widget java showWhile actions access SlimLauncher BootLoader ActionContributionItem Bug runEventLoop Select jdt Display swt PluginAction SignalDispatcher runWithEvent ActionListener frame NPE handleEvent Suspend NullPointerException handleWidgetSelection boot StepActionDelegate org custom handleWidgetEvent step doAction stepAction Workbench action model system assumes ControlActionDelegate widgets top stepReturn Hit main readAndDispatch suspending BusyIndicator notifyListeners EventTable eclipse JDIThread jface code InternalBootLoader StepHandler runDeferredEvents sendEvent lang StepReturnActionDelegate attempting thread </t>
  </si>
  <si>
    <t xml:space="preserve">debug pass Check remove platform NLS strings Bug Yearly find unused JDT Debug </t>
  </si>
  <si>
    <t xml:space="preserve">incorrectly Bug Evaluates Display </t>
  </si>
  <si>
    <t xml:space="preserve">Plug parsers Imported view javax Packages xml Dependencies text packages dependencies eclipse core system Expand Note indistinguishable plug legitimate System Refer Bug org supplied label distinguished View contenttype osgi framework bug comment JRE </t>
  </si>
  <si>
    <t xml:space="preserve">test created type secondary noreference problem Bug bug Build invalid Unsupported tag markers problems notice </t>
  </si>
  <si>
    <t xml:space="preserve">Services Usage OSGi Bug SimpleLogService service nice Template </t>
  </si>
  <si>
    <t xml:space="preserve">Services Usage preferences OSGi Bug fantastic Preferences Template </t>
  </si>
  <si>
    <t xml:space="preserve">vertically Baseline Created Bug Screenshot API </t>
  </si>
  <si>
    <t xml:space="preserve">entry file refers Bug elements browseable bundle properties browse </t>
  </si>
  <si>
    <t xml:space="preserve">ClassPath folders isn bin foo project source error Bug adding warning jar bundle Java include Alex classpath src Bundle people wrong intelligence folder build removes Raise properties </t>
  </si>
  <si>
    <t xml:space="preserve">pde internal preferences Bug externalized org ProjectSelectionDialog Strings eclipse </t>
  </si>
  <si>
    <t xml:space="preserve">pde Java Bug org Update launching Override eclipse </t>
  </si>
  <si>
    <t xml:space="preserve">Eclipse Plug Include IDE empty features tab find checked uncheck displayed surprise populated real remaining contents Editors Content parts plug checking works tabs enabled content Target candidate file Bug today checkbox working Features disabled confusing editor inconsistent ins target bugday Editor </t>
  </si>
  <si>
    <t xml:space="preserve">Steps Plug Open Required Bug BUG Create Dependencies Title Overview Manifest Editors opens Close Editor Reproduce </t>
  </si>
  <si>
    <t xml:space="preserve">installed workspace Platform sources plugins installations hovering recognized source Updatesite platform PDE Target worked brings Bug Riena equinox previous Definition target sorce classname bundles attached dont </t>
  </si>
  <si>
    <t xml:space="preserve">PDE editor qualified view tab plugin Bug tooltip opened deps fully </t>
  </si>
  <si>
    <t xml:space="preserve">Site love Multi consistent nice Bug Editor </t>
  </si>
  <si>
    <t xml:space="preserve">internal access tools PDE Bug build bug create API model avoid </t>
  </si>
  <si>
    <t xml:space="preserve">snippet SuppressWarnings leading range screen String error required Created shot reference MethodRefConstructorTest attachment Bug supplier details Supplier MySupplier bundle marked method constructor expect marking restricted attached unused </t>
  </si>
  <si>
    <t xml:space="preserve">project label inconsistent casing Perspective field Bug inconsisent wizard mix RCP </t>
  </si>
  <si>
    <t xml:space="preserve">Steps correct tested Plug project Properties enabled button path Bug enable Build create jar Finish fails add work fill Project external filling field wizard plug Reproduce </t>
  </si>
  <si>
    <t xml:space="preserve">CVS waiting Fortunately great Provide ins importing patch tab Bug plug mechanism </t>
  </si>
  <si>
    <t xml:space="preserve">jface Platform caused deprecated warnings Text deprecation fixes patch Bug attached text Patch </t>
  </si>
  <si>
    <t xml:space="preserve">extension internal couple developers applied flags points PDE Bug ready ability SDK cases consumption packages users examples logic user mark </t>
  </si>
  <si>
    <t xml:space="preserve">instantiates usage EclipseFileManager host fragments InvalidInputException tool eclipse core task invalid HEAD internal tolerated Illegal running Bug reported compiler org ant illegally fragment report jdt </t>
  </si>
  <si>
    <t xml:space="preserve">ClassPath dependency Bundle satisfied jars unnecessary Dependency Management packages dependencies Bug management binary bundle account </t>
  </si>
  <si>
    <t xml:space="preserve">Add data resets experimental changing type platform Result Target resetting Bug definition edited preference target Hit contents reset wizard step initialize avoid user </t>
  </si>
  <si>
    <t xml:space="preserve">Adopt Bug Ant advantage IAntLaunchConfigurationConstants API </t>
  </si>
  <si>
    <t xml:space="preserve">Description Platform mislead String Created patch TVT appeared Language attachment strings Bug context construction details dependent normal Translation variables Polish highlighted concatenation IES variable word Current user </t>
  </si>
  <si>
    <t xml:space="preserve">forceful release adding create Kepler runtime optional planning Luna plug completely support don OSGi additional remove sounds Bug extra bundle highly editor capabilities OSGI manifest advantage change ins releases recommended plugin Equinox bug wording open </t>
  </si>
  <si>
    <t xml:space="preserve">preferences warnings usage proper deprecation deprecations lot PDE Adopt Bug review story </t>
  </si>
  <si>
    <t xml:space="preserve">small editor extension test caused custom Regression project icons attaching Created longer attachment Bug bug details comment reproduction </t>
  </si>
  <si>
    <t xml:space="preserve">Add Bug Build inappropriate Dependencies Automated Management harmless </t>
  </si>
  <si>
    <t xml:space="preserve">severity change update remains changing error existing unsupported problem Bug warning API tag problems </t>
  </si>
  <si>
    <t xml:space="preserve">synch sets delta pack platform target eclipse PDE load Bug Reloading press thinks </t>
  </si>
  <si>
    <t xml:space="preserve">jface description preforming required PDE Bug extra Scenarios dependency org match runtime Dependency eclipse ins core Extra plugin step plug </t>
  </si>
  <si>
    <t xml:space="preserve">exporting org blog Tooling Exports PDE Bug </t>
  </si>
  <si>
    <t xml:space="preserve">pde tests Bug org Javadoc Remove redundant eclipse </t>
  </si>
  <si>
    <t xml:space="preserve">Add editor extension unclutter pressed manifest drilling Extensios drilled Manifest menu remove contribution triple Bug Editors context confusing </t>
  </si>
  <si>
    <t xml:space="preserve">checking code ctrl supplied Eclipse manifest completing IDE source space editing patch SourceReferences Bug suggestions supported </t>
  </si>
  <si>
    <t xml:space="preserve">TrackPopupMenu Widget reflect java xml NativeMethodAccessorImpl runUI Method menuAboutToShow access sun Bug windowProc runEventLoop open Display source swt EclipseAppLauncher setVisible menuShown ide PDESourcePage createAndRunWorkbench PlatformUI editorContextMenuAboutToShow NPE handleEvent runApplication Decorations TypedListener Control Shell NullPointerException basicRun org start texteditor pde AbstractTextEditor handleAboutToShow Workbench invoke context action invokeFramework MenuManager internal widgets Menu editor EclipseStarter fireAboutToShow menu site main readAndDispatch runPopups IDEApplication DelegatingMethodAccessorImpl runtime EventTable eclipse INITMENUPOPUP core launcher jface sendEvent lang win adaptor opening PlatformActivator Main </t>
  </si>
  <si>
    <t xml:space="preserve">longer Bug RemovedProfile getAdded IApiAnnotations </t>
  </si>
  <si>
    <t xml:space="preserve">created repo unnecessary Remove eclipse pde Bug bug clone initially whitespace </t>
  </si>
  <si>
    <t xml:space="preserve">Require projects OSGi dependency Bundle preference Plug project Dependency Management Manifest targeting framework Bug management adding bundles </t>
  </si>
  <si>
    <t xml:space="preserve">performs DSAnnotationCompilationParticipant cgi project descriptor participant buildFinished bugs Bug find won model https cases org unnecessary follow loading modification eclipse modify reconcile removed bug build files setup operation </t>
  </si>
  <si>
    <t xml:space="preserve">UTF reappear signatures path AbstractRepositoryTaskEditor java xml warning workspaces api leaking tasks messageargs method resource standalone Method encoding version internals eclipse IRepositoryTaskAttributeListener Mylyn shared CVS internal file Bug parameter RepositoryTaskOutlineNode editors rebuild breaks org src RepositoryTaskOutlinePage filters mylyn filter component API time markers </t>
  </si>
  <si>
    <t xml:space="preserve">switching reports submit separate environments plugins automatically appears simple platform workaround PDE button unusable bugs worked load asked Bug Reload easily moving FWIW heard doesn development pretty making manually hasn work multiple click target environment regression annoying </t>
  </si>
  <si>
    <t xml:space="preserve">SearchableEnvironment JavaCore viewsupport setClasspathContainer createAST MESSAGE findModel search getSourceAnnotation jobs initialize resolve PluginModelManager startup executeOperation runOperation add JavaModelOperation RequiredPluginsClasspathContainer JavaModelManager NullPointerException getExtensionLocations pde init ClasspathUtilCore dom addPlugin SelectionListenerWithASTManager Worker javaeditor addDependency findSourceLocation lang ASTParser RequiredPluginsInitializer Error Workspace PDEClasspathContainer java internalCreateAST expection Bug JavaSearchScope JDT creation AST plugin jdt createJavaSearchScope getClasspathEntries getClasspathContainer NPE getAST STACK org ASTProvider findSourcePath SourceLocationManager internal PartListenerGroup SharedASTProvider calculateASTandInform computePluginEntries CancelableNameEnvironment processExtensions Core ENTRY runtime eclipse core PluginRegistry initializeContainer BasicSearchEngine CompilationUnitResolver containerPutIfInitializingWithSameEntries SafeRunner SetContainerOperation resources addExternalPlugin </t>
  </si>
  <si>
    <t xml:space="preserve">side Bug Analysis Dependecy </t>
  </si>
  <si>
    <t xml:space="preserve">Add plugins required responsiveness PDE ton Bug adding Watch lock process Locks deps cry girl CURRENT time sweet EXPECTED </t>
  </si>
  <si>
    <t xml:space="preserve">PDE Activators Bug unused Remove </t>
  </si>
  <si>
    <t xml:space="preserve">Order tooling buttons matters Bug properties </t>
  </si>
  <si>
    <t xml:space="preserve">configurations needed save launch revert version Bug plug behavior bundle info </t>
  </si>
  <si>
    <t xml:space="preserve">area editor product set ini created enabled button existing file Bug enter text config option browse </t>
  </si>
  <si>
    <t xml:space="preserve">tooling Eclipse document source disallow Bug Sort warning Component prevented Disallow order add marked duplicates editor based Service alphabetically duplicate list Services sorted form XML service elements </t>
  </si>
  <si>
    <t xml:space="preserve">org exsd Provide eclipse Bug bug IOExceptions </t>
  </si>
  <si>
    <t xml:space="preserve">Steps hellorcp reproduce NLS Bug Activator Create HelloRCP Ensure preWindowOpen PERSPECTIVE PLUGIN ApplicationWorkbenchWindowAdvisor RCP ApplicationWorkbenchAdvisor </t>
  </si>
  <si>
    <t xml:space="preserve">Javadoc Created newly javadoc attachment Bug details latest org eclipse target pde core txt build doc user errors </t>
  </si>
  <si>
    <t xml:space="preserve">template OSGi Equinox Bug Create </t>
  </si>
  <si>
    <t xml:space="preserve">HEAD clients turned navigator CommonActionProviderDescriptor CommonActionProvider error remove noreference file Bug intended api Invalid method org check filters eclipse longer getActionProviderInstance bug referenced NavigatorActionService API maintenance problems changed </t>
  </si>
  <si>
    <t xml:space="preserve">CVS Xmx ProjectApiDescription Bug API SDK heap day </t>
  </si>
  <si>
    <t xml:space="preserve">representing tree screen Manifest labels shot character viewers Weird form Bug Editors bracket xxxx attached xxx Problem open table </t>
  </si>
  <si>
    <t xml:space="preserve">Bundle Fragments Manifest Fragment PDE Externalization Bug externalized MFs Localization </t>
  </si>
  <si>
    <t xml:space="preserve">pde Bug unnecessary Remove api whitespace tools eclipse </t>
  </si>
  <si>
    <t xml:space="preserve">localization reports AbstractModel update file NLS Bug missing BundleErrorReporter Localization bundle NLResourceHelper Bundle change underlying wrong nls wizard properties </t>
  </si>
  <si>
    <t xml:space="preserve">deletes Eclipse Tools Access Ben Update Rules PDE Bug Classpath Plugin </t>
  </si>
  <si>
    <t xml:space="preserve">tomcat accesses simulate based method Destroyed expected contextInitialized destroy contexttest execute removing difference completely wait Initialized executed MyTest testStatic web arg initialized event apps Context call expect ServletContextListener ContextTest contextDestroyed loaded updating logs created touch update behaves directory System remove println missing war ServletContextEvent </t>
  </si>
  <si>
    <t xml:space="preserve">Created attachment Patch Override </t>
  </si>
  <si>
    <t xml:space="preserve">org classes svn Created patch javadoc core apache file attachment misspellings attached comment details </t>
  </si>
  <si>
    <t xml:space="preserve">org caching StringManager Created docu apache bug </t>
  </si>
  <si>
    <t xml:space="preserve">stack servlet compiling occurs JSPs number worked java context CharacterEncodingFilter IllegalArgumentException issue method suspected Apache removing folder stacktrace NTFS Distribution returns getLastModified jsp URI Created ehcache web URIEncoding filter Jasper OncePerRequestFilter bug machine JspServletWrapper charachter developing apache Negative compile fine find Etzlstorfer details net doFilterInternal Compiler test utf Encoding serviceJspFile Linux attached springframework File full Connector Tomcat configuration Windows constructs negative trace attachment doFilter lang compiler didn JspCompilationContext org JspServlet HttpServlet GzipFilter jasper contained compilation Filter service time setLastModified customer </t>
  </si>
  <si>
    <t xml:space="preserve">Tomcat Javadoc unthrown fixes Patch Created </t>
  </si>
  <si>
    <t xml:space="preserve">Lots methods Large Javadoc fixes descriptions Created TBA attachment parameter details commented misspelt existent sections names BaseModelMBean left Patch parameters </t>
  </si>
  <si>
    <t xml:space="preserve">Java headers don list Created Attached java attachment files details List </t>
  </si>
  <si>
    <t xml:space="preserve">webapp Tomcat additional link Manager changing point appname web browser links href text table commands redirect Path displayed address Applications change column Change clicked examples application Web lists navigates applications </t>
  </si>
  <si>
    <t xml:space="preserve">Fields attachment Patch Created </t>
  </si>
  <si>
    <t xml:space="preserve">fixes Created Arrays Patch </t>
  </si>
  <si>
    <t xml:space="preserve">Locale conversions ENGLISH toLowerCase toUpperCase Locales Patch Created </t>
  </si>
  <si>
    <t xml:space="preserve">Modification User Modified descriptor writeable Removed Created Modifications password apache attachment xml exposes context modified details mbeans org users mbean JMX catalina Descriptor attributes username object </t>
  </si>
  <si>
    <t xml:space="preserve">jspDestroy ServletException HttpJspPage SRV Servlet Java method JSP Specification violates </t>
  </si>
  <si>
    <t xml:space="preserve">Loggers markers Override Created </t>
  </si>
  <si>
    <t xml:space="preserve">org runtime String jasper apache JspFactoryImpl VERSION SPEC </t>
  </si>
  <si>
    <t xml:space="preserve">Tomcat solutions Update CVE java technetwork tlsreadme JRE Oracle </t>
  </si>
  <si>
    <t xml:space="preserve">called servlet Mapping empty deploy reproduce xml context details localhost app Expected mapping maps work attached http returns Actual Steps Tomcat sources string reloaded pattern deployed Windows error Env myapp URL Created result reload file attachment feature WebServlet web Create root working Servlet broken annotation Java manager war specification url mappings application bug step time minimum </t>
  </si>
  <si>
    <t xml:space="preserve">unecessary week Ant fixes patch missing attribute attach tasks read manager CRs encoding nice url print flexible build response files failonerror operation </t>
  </si>
  <si>
    <t xml:space="preserve">Rev org reva Update aboutJava communityprocess jcp Servlet maintenance </t>
  </si>
  <si>
    <t xml:space="preserve">Request Javadoc fixes Created java connector attachment details </t>
  </si>
  <si>
    <t xml:space="preserve">javadoc Returns ServletContext Servlet represented aggregated getJspConfigDescriptor </t>
  </si>
  <si>
    <t xml:space="preserve">org WebappClassLoaderBase introduced apache bug </t>
  </si>
  <si>
    <t xml:space="preserve">polite Tomcat Exception API </t>
  </si>
  <si>
    <t xml:space="preserve">request code alive rejected allowed questions Outstanding client connection starts stopped reading received processed connector closed complete Current </t>
  </si>
  <si>
    <t xml:space="preserve">blank tomcat source Created file load attachment debugging details declared listeners Removing tld application spaces </t>
  </si>
  <si>
    <t xml:space="preserve">certificate Improve </t>
  </si>
  <si>
    <t xml:space="preserve">exception JVM shut listener buildpack java raise details https logs github method test coded produces support errors IllegalStateException Tomcat needed Mark LifecycleListener Created throwing attachment believes web attach fails Thomas start Logs advised halt lifecycleEvent suggested application bug severe catalina cloudfoundry behaviour applications </t>
  </si>
  <si>
    <t xml:space="preserve">corrections attachment Javadoc Created </t>
  </si>
  <si>
    <t xml:space="preserve">Tomcat JmxRemoteLifecycleListener extras JAAS authorisation supports </t>
  </si>
  <si>
    <t xml:space="preserve">getAttributeNames slows Request applications </t>
  </si>
  <si>
    <t xml:space="preserve">Add Missing attachment Created </t>
  </si>
  <si>
    <t xml:space="preserve">work delete directory tearDown TestTomcat setUp creates fails </t>
  </si>
  <si>
    <t xml:space="preserve">raw Created </t>
  </si>
  <si>
    <t xml:space="preserve">spurious Spurious deprecated Remove tags Created attachment ServletContext details </t>
  </si>
  <si>
    <t xml:space="preserve">patch Unused Created </t>
  </si>
  <si>
    <t xml:space="preserve">concatenates StringBuilder method HttpServlet String Strings Created concatenation Inefficient toTrace Patch </t>
  </si>
  <si>
    <t xml:space="preserve">NIO Basically stuck </t>
  </si>
  <si>
    <t xml:space="preserve">App inadequate description Enabling Manager </t>
  </si>
  <si>
    <t xml:space="preserve">org classes obsolete ecf ECF remoteservice RemoteServiceProperties remove eclipse DiscoveryProperties util removed major Bug remoteservices API </t>
  </si>
  <si>
    <t xml:space="preserve">Serializable ecf remote ServiceInfo java preventing writeObject writeSerialData serializable eclipse serialize NotSerializableException ObjectOutputStream directory Bug array sending defaultWriteFields org Exception ServiceProperties writeOrdinaryObject discovery </t>
  </si>
  <si>
    <t xml:space="preserve">org ECF main acts eclipse gsoc Bug bug </t>
  </si>
  <si>
    <t xml:space="preserve">release classes ecf filetransfer introduced Bug provider missing events headers org packages eclipse tags license util API socket Galileo </t>
  </si>
  <si>
    <t xml:space="preserve">string Discovery attributeid Bug SLP layers ServiceUrl Fail </t>
  </si>
  <si>
    <t xml:space="preserve">org eclipse Missing javadoc Bug bug compiler </t>
  </si>
  <si>
    <t xml:space="preserve">container clientTwo getName replica IRemoteServiceContainerAdapter accessed remote won getAdapter adapter distributed remoteContainerTwo serverID contents updated getRemoteServiceReferences works ordering automatically sleep Bug connect replication registry remoteservice services Thread IRemoteServiceReference calls IConcat </t>
  </si>
  <si>
    <t xml:space="preserve">png Created input collab field attachment Bug collaboration chat Build details irc height </t>
  </si>
  <si>
    <t xml:space="preserve">NPE set IServiceInfo Discovery ECF occurs unset ServiceID ServiceInfo causing Bug ServiceName discovery ZooDiscovery servicename </t>
  </si>
  <si>
    <t xml:space="preserve">server processes zookeeper zoodiscovery Discovery cpu CPU observe high Bug percentage ZooDiscovery client </t>
  </si>
  <si>
    <t xml:space="preserve">Serializable org ecf Remove eclipse extend core interfac util removed Bug Event subclasses </t>
  </si>
  <si>
    <t xml:space="preserve">difficult Increase great click pop hover popup longer delay fast Bug time user contacts info </t>
  </si>
  <si>
    <t xml:space="preserve">lookup atid Discovery insensitive func Bug SLP scope sourceforge tracker http php detail net aid group </t>
  </si>
  <si>
    <t xml:space="preserve">org ecf bugzilla Refactor bittorrent eclipse protocol component Bug create protocols category supported </t>
  </si>
  <si>
    <t xml:space="preserve">exported RSA exports foo someProperty intent Bug Dotted service TCK properties </t>
  </si>
  <si>
    <t xml:space="preserve">ServiceInfo constructors smaller Bug bug discovery takes parameters cumbersome </t>
  </si>
  <si>
    <t xml:space="preserve">tracing clients org ecf filetransfer eclipse Bug provider API Tracing helpful httpclient </t>
  </si>
  <si>
    <t xml:space="preserve">Java Discovery reduced Reduce BREE java Bug EMF </t>
  </si>
  <si>
    <t xml:space="preserve">bad HTAB character Bug HEXDIG SLP property tag attr escape val star Discover reserved service invalid safe CTL </t>
  </si>
  <si>
    <t xml:space="preserve">broken references testcases ECF filetransfer point archived Filetransfer tests file Bug repositories versions files locations fails pointers </t>
  </si>
  <si>
    <t xml:space="preserve">Discovery handle Providers cycle life aware Bug dynamic CompositeDiscoveryContainer Meaning events providers </t>
  </si>
  <si>
    <t xml:space="preserve">Add eclipse encourage freenode Bug IRC </t>
  </si>
  <si>
    <t xml:space="preserve">enhancement remote spec compendium remoteservices implement fully version chapter OSGi enterprise admin Bug implementation specification ECF services remoteserviceadmin discovery API </t>
  </si>
  <si>
    <t xml:space="preserve">exports properly common Bug versioned bundle possibility RSA test org manifest multiple ECF failed version single RemoteServiceAdminTest osgi tests remoteserviceadmin testExportImportManually handling logic TCK account </t>
  </si>
  <si>
    <t xml:space="preserve">clutter instance Discovery Service Host preceeding labels view Bug discovery service host visual simplify </t>
  </si>
  <si>
    <t xml:space="preserve">HEAD CVS repo ecf javadoc Bug jenkins org ECF eclipse produces </t>
  </si>
  <si>
    <t xml:space="preserve">RSA prepare move OSGi implementation ECF structure RFC endpoint Bug anticipation supporting commentary changed </t>
  </si>
  <si>
    <t xml:space="preserve">abstracting kind opinion core modelsync DocShare split Bug Summary sending plug API step interested Scott direction </t>
  </si>
  <si>
    <t xml:space="preserve">Bug Discovery threading Avoid Thread </t>
  </si>
  <si>
    <t xml:space="preserve">request test instances Discovery lazily retrieving unit tests eagerly Bug service retrieval Defer </t>
  </si>
  <si>
    <t xml:space="preserve">explicitly DiscoveredServiceTracker ecf ListenerQueue distribution Bug remoteservices ThreadGroup bundle stopped org created services clean Thread eclipse osgi cleanup improve </t>
  </si>
  <si>
    <t xml:space="preserve">Java couple ECF ecf declaration BREE Bug Foundation </t>
  </si>
  <si>
    <t xml:space="preserve">Server Bug ECF launch Application </t>
  </si>
  <si>
    <t xml:space="preserve">mirror Archive org ECF eclipse Bug Kepler Outdated </t>
  </si>
  <si>
    <t xml:space="preserve">isn considered Contrary ecf RFC ServiceTypeRequest terms DAAdvertisement doesn manually Discovery DAAdv list reachable ServiceRequest eclipse enhanced Technically network JMDNS valid unsupported Bug scope sending getServices reachability jSLP discovering set org services IDiscoveryContainerAdapter discovery scopes </t>
  </si>
  <si>
    <t xml:space="preserve">Add org DnsSdDisocoveryLocator Discovery DNS ecf nested eclipse Bug API </t>
  </si>
  <si>
    <t xml:space="preserve">distinction diagrams diagram Bug letter Sync Visual </t>
  </si>
  <si>
    <t xml:space="preserve">IIdentifiable WorkbenchPage findClassImpl runUI ConfigurationElementHandle MESSAGE defineClass openWindows runWithException DefaultClassLoader activation runApplication provider RunnableLock AccessController SLP ConfigurationElement widgets AbstractBundle Activator activating ClassCircularityError forName framework createPartHelper runWithDefault readAndDispatch DelegatingMethodAccessorImpl ClassLoader lang osgi application baseadaptor findClassInternal Main java BundleException app NativeMethodAccessorImpl automatically occurred doPrivileged ViewReference createPart SecureAction EclipseAppHandle PlatformUI ActivationList Caused SingleSourcePackage start Synchronizer StartupThreading BundleLoader StartupRunnable ENTRY runtime eclipse launcher startActivator RegistryStrategyOSGI Method EclipseAppLauncher ClasspathManager ECFPlugin jslp equinox views WorkbenchAdvisor Workbench invoke DiscoveryView loadClassInternal bundle setActive discovery loadClass observable BundleHost main ExtensionRegistry databinding IDEApplication Discovery addNamespaceExtensions EclipseLazyStarter startWorker reflect createPartControl access sun Bug postFindLocalClass BundleContextImpl Display loader swt ide createAndRunWorkbench setupNamespaceExtensionPoint STACK Realm basicRun registry org WorkbenchPartReference runAsyncMessages initializeDiscoveryContainer invokeFramework createExecutableExtension findClass internal identity EclipseStarter ecf findLocalClassImpl core error security findLocalClass adaptor getPart LockClassLoader Exception </t>
  </si>
  <si>
    <t xml:space="preserve">shared eliminated tracing unnecessary reduced performance Bug improve synchronization API object </t>
  </si>
  <si>
    <t xml:space="preserve">TestExecution RemoteTestRunner reflect java assertNotNull runner NativeMethodAccessorImpl app TestResult Method EclipseAppContainer sun Bug runTests testRemoveServiceListenerIServiceListener receive TestCase jdt listener Test EclipseAppLauncher callMethodWithException Expected EclipseAppHandle Stack tests jslp Listener runApplication JUnit provider TestReference equinox basicRun junit org start RemotePluginTestRunner pde invoke TestSuite SLP AssertionFailedError invokeFramework Log fail DiscoveryTest Actual runProtected internal assertTrue addListenerRegisterAndWait protect EclipseStarter addServiceListener CoreTestApplication framework discovery runBare JSLPDiscoveryServiceTest ecf main DelegatingMethodAccessorImpl Discovery runtime eclipse core launcher lang runTest didn Error adaptor Trace DiscoveryServiceTest Main </t>
  </si>
  <si>
    <t xml:space="preserve">HEAD OSGi synced code evolved tree ECF content ported places osgi Bug codebase sourceforge http Sync net </t>
  </si>
  <si>
    <t>Method</t>
    <phoneticPr fontId="2" type="noConversion"/>
  </si>
  <si>
    <t>Type</t>
    <phoneticPr fontId="2" type="noConversion"/>
  </si>
  <si>
    <t>BLZ</t>
    <phoneticPr fontId="2" type="noConversion"/>
  </si>
  <si>
    <t>ALL</t>
    <phoneticPr fontId="2" type="noConversion"/>
  </si>
  <si>
    <t>IMP?</t>
    <phoneticPr fontId="2" type="noConversion"/>
  </si>
  <si>
    <t>First Rank</t>
    <phoneticPr fontId="2" type="noConversion"/>
  </si>
  <si>
    <t xml:space="preserve">createArgumentBindings java MethodBinding internalCreateAST ASTProvider Method viewsupport dom PartListenerGroup createAST ImplicitNullAnnotationVerifier SelectionListenerWithASTManager Worker annotation javaeditor faultInTypesForFieldsAndMethods jobs SharedASTProvider calculateASTandInform CompilationUnitScope jdt resolveTypesFor NonNullByDefault eclipse NPE getAST faultInTypes CompilationUnitResolver fillInDefaultNonNullness NullPointerException compiler lang SourceTypeBinding ASTParser lookup SafeRunner org checkImplicitNullAnnotations </t>
  </si>
  <si>
    <t xml:space="preserve">add SamplePart org project Imports Ctrl Created eclipse Organize attachment Bug missing details Persist </t>
  </si>
  <si>
    <t xml:space="preserve">JAVA Serializable String type java CompilationUnitDeclaration internalCreateAST happen method sense util Note internal dom jsr concurrent Callable createAST RawTypeBinding Bug LocalDeclaration expression generateCode MethodReference jdt TypeDeclaration ast resolve reference NestedTypeBinding inappropriate doesn add exceptions eclipse core ReferenceExpression foo remove CompilationUnitResolver lang compiler ASTParser didn lookup CCE org parse BETA ClassCastException arguments </t>
  </si>
  <si>
    <t xml:space="preserve">usecase crash LexStream java events buildDeltas Method Code Parser diagnoseParse JavaBuilder Bug arraycopy feeding jobs dietParse severe diagnose jdt readTokenFromScanner errorRecovery Compiler parser Scanner InternalPlatform System compiler DiagnoseParser basicBuildLoop org parse ArrayIndexOutOfBoundsException secondaryPhase Platform BuildManager internal reportSyntaxErrors IncrementalImageBuilder Worker AbstractImageBuilder token AutoBuildJob fed annotations basicBuild doBuild getCurrentTokenSource runtime eclipse attached reportSyntaxErrorsForSkippedMethod code lang beginToCompile build </t>
  </si>
  <si>
    <t xml:space="preserve">exception triggerContextInfo addContextInformations java CompilationUnit showWhile collectContextInformation AdaptedSourceViewer contentassist access Bug internalComputeCompletionProposals completion LocalDeclaration MethodDeclaration ContentAssistProcessor showContextProposals codeassist jdt ast resolve source swt doOperation CompletionProposalCategory reproducable ProjectionViewer AbstractMethodDeclaration NPE NullPointerException projection compiler org custom codeComplete JavaSourceViewer ContextInformationPopup ContentAssistSubjectControlAdapter JavaCompletionProposalComputer CompletionProposalComputerDescriptor Openable CompilationUnitDeclaration text computeContextInformation resolveType LinkedModeUI internal SourceViewer CompilationUnitEditor CompletionOnQualifiedAllocationExpression javaeditor showContextInformation complete TypeDeclaration CompletionEngine BusyIndicator steps eclipse core resolveStatements jface code link ContentAssistant switchPosition lang </t>
  </si>
  <si>
    <t xml:space="preserve">JAVA NPE WildcardBinding goo String Target java Bug lang TYPE annotation ElementType Marker BETA Object Map uncommented </t>
  </si>
  <si>
    <t xml:space="preserve">JAVA Delete Start main String System reconciler Bug BETA args Deleting </t>
  </si>
  <si>
    <t xml:space="preserve">don code type correctly top Bug Build bundle fails proposal assisting method org Bundle BundleActivator list Code osgi capitalization framework matters build assist proposals ExternalToolsBuilder </t>
  </si>
  <si>
    <t xml:space="preserve">Eclipse printMethods String AbstractChild java Reproducible Compare PublicAbstractChild method Method Object JDK Bug Reproduce getName main Identifier major Build Override PublicAbstract getMethods Methods Steps string Compile System Oracle Integer args Main startsWith </t>
  </si>
  <si>
    <t xml:space="preserve">workspace ast correct bindings annotations binding type clipboard reconciler problem java Random press Client Workaround TYPE ICompilationUnit ElementType caret imports created batch active Ctrl reconcile feed field getInner Enter Explorer dom getAST paste Bindings Target Bug missing copy ASTParser lang annotation Java editor AST expression SharedASTProvider launch clean wrong modify bug ASTView JRE </t>
  </si>
  <si>
    <t xml:space="preserve">code foo ArrayList String java Bug Version tmp Build toArray doesn completion work version Array util </t>
  </si>
  <si>
    <t xml:space="preserve">stack Widget String mouseDown analyzing shahi cocoa ProblemReferenceBinding Note fireSelectionChanged PartRenderingEngine ARCH rcp windowProc TestClass getNodeChildren hasBindingsRecovery arch hasChildren AbstractTreeViewer reproduce EclipseAppLauncher workbench ArrayBinding runApplication FieldDeclaration NSApplication equinox Oracle views macosx args Command updateNavigationButtons ASTView Workbench invoke Users undeclaredField msgSendSuper applicationSendEvent epp issue dom works widgets applicationProc product observable main runWithDefault databinding readAndDispatch fine IDEApplication DelegatingMethodAccessorImpl EventTable getChildren SomeUndeclaredType DefaultBindingResolver lang Framework buildId Trace application selectionChanged ClassCastException Main reflect java app NativeMethodAccessorImpl isExpandable fireSelectionEvent astview access canGoInto BootLoader Bug vendor windowSendEvent plugin jdt keyring Display objc createAndRunUI TreeViewer project Viewer ide mouseDownSuper EclipseAppHandle Stack createAndRunWorkbench PlatformUI msgSend handleEvent update minimal Control Shell StructuredViewer Realm basicRun widgetSelected org comment binding hasStatementsRecovery handleSelect applicationNextEventMatchingMask hasResolvedBindings showlocation invokeFramework resolveType Minimal callSuper updateSelection OpenStrategy JFaceUtil DrillDownAdapter EclipseStarter encountered Corporation Type resolveBinding Tree constants notifyListeners runtime eclipse viewers launcher jface trace sendEvent ASTViewContentProvider SafeRunner adaptor Data undeclaredLocalDeclaration Exception arguments Session </t>
  </si>
  <si>
    <t xml:space="preserve">cursor test foo lenth length simple System println CodeAssist Bug failure create Object </t>
  </si>
  <si>
    <t xml:space="preserve">Creating getPackageFragment setConfiguredWizardPage setMethodStubSelection IPackageFragmentRoot getElementName implemented create addSuperInterface implement Kepler migrating defined jproject created NewClassWizardPage setTitle setPackageFragment packages Cycle produced extend Indigo full wizardCreator setDescription setModifiers error pkg setPackageFragmentRoot result Bug root member setTypeName conflicts Java product types IPackageFragment src OpenNewClassWizardAction noticed specific produce fragment names classname getPackageFragmentRoot detected wizard setEnclosingTypeSelection Initial open wizards </t>
  </si>
  <si>
    <t xml:space="preserve">reconciler java addition boxes CompilationUnit expected Problems NPEs actions access Bug BackgroundThread detection occurred noticed strace makeConsistent jdt resolve FIEL empty loop executeOperation runOperation Compiler Unhandled constructor Common JavaModelOperation TEST NPE invoking contructor FieldDeclaration button SpeedTest NullPointerException missing org message Eclipse CompilationUnitProblemFinder problem CompilationUnitDeclaration text resolveType enum saving fail flawed messages annoying Examples works log hovering save AbstractReconciler undefined trigger anonymous TypeDeclaration MonoReconciler JavaReconcilingStrategy Notice fine find Kepler upgrading runtime TestEnum eclipse CompositeReconcilingStrategy reconcile QualifiedAllocationExpression plug jface box error lang SafeRunner process JavaCompositeReconcilingStrategy ReconcileWorkingCopyOperation Exception existent </t>
  </si>
  <si>
    <t xml:space="preserve">error number java Bug Create Strange reported behavior max expected unit compilation build unti Limit errors full </t>
  </si>
  <si>
    <t xml:space="preserve">preview Compliance log Bug Test expected handle RunJDTCoreTests specific Dcompliance tests route compliance detected levels </t>
  </si>
  <si>
    <t xml:space="preserve">java internalCreateAST Sun ARCH createAST BootLoader Bug Java AST ExceptionInInitializerError jdt Version Override NPE getAST NullPointerException Caused org ASTProvider addProperty Microsystems installation ASTNode Worker newConditionalExpression Build ConditionalExpression ASTConverter eclipse buildBodyDeclarations ASTParser buildId JavaEditor </t>
  </si>
  <si>
    <t xml:space="preserve">NPE code log main type Created reproduce problem attachment Bug Build details compiler commented collides Lib Log thrown getTypeOrPackage external Scope attached </t>
  </si>
  <si>
    <t xml:space="preserve">java cocoa actions ARCH BootLoader Created RawTypeBinding Bug vendor ForeachStatement MethodDeclaration LookupEnvironment getExactMethod jdt arch ParameterizedTypeBinding workspace resolve jee Compiler createParameterizedType AbstractMethodDeclaration IllegalStateException session Surely compiler Oracle findMethodBinding org Scope Command bojanantonovic Eclipse getMethod Users Assignment IfStatement problem CompilationUnitDeclaration resolveType epp Working createParameterizedMethod log save getParameterizedType substitute cope MessageSend product smood Thread Corporation Expression AnnotatableTypeSystem impractical TypeDeclaration data totally ProcessTaskManager eclipse Block getMethods resolveStatements Framework findExactMethod process buildId arguments </t>
  </si>
  <si>
    <t xml:space="preserve">ArrayList Widget IllegalArgumentException runUI showWhile Method contentassist WorkbenchKeyboard windowProc getLocationAtOffset runEventLoop filterKeySequenceBindings processKeyEvent EclipseAppLauncher runApplication DispatchMessage CompletionProposalPopup texteditor Command resize ContentAssistSubjectControlAdapter Workbench internalShowContextInfo widgets showContextInformation LegacyHandlerWrapper main readAndDispatch IDEApplication DelegatingMethodAccessorImpl executeCommand EventTable PlatformActivator Main showProposals java press NativeMethodAccessorImpl Created Bug SWT LayoutManager wmChar Display swt commands KeyDownFilter doOperation TextOperationAction createAndRunWorkbench PlatformUI runWithEvent sendKeyEvent Action handleEvent Control basicRun internalShowContextFrame computeBoundsAboveBelow org BOOM ContextInformationPopup executeWithChecks scrapbook invokeFramework SourceViewer HandlerService EclipseStarter insertProposal ParameterizedCommand showPossibleCompletions filterEvent BusyIndicator StyledText eclipse ActionHandler launcher getCaretRectangle ContentAssistant DispatchMessageW sendEvent IOB adaptor </t>
  </si>
  <si>
    <t xml:space="preserve">exception parent java internalCreateAST text press method rewrite node Initializer SOURCE MainScreen internal ImportRewrite createAST Bug TODO AST syso jdt body space generated stub rewriteImports Ctrl ASTConverter core Enter Block IllegalStateException CompilationUnitResolver Auto lang ASTParser Bad org apply JavaTypeCompletionProposal structure AbstractJavaCompletionProposal </t>
  </si>
  <si>
    <t xml:space="preserve">Compiler compiles Bug accepts program compiler modifiers illegal declaration buggy ECJ </t>
  </si>
  <si>
    <t xml:space="preserve">told enhancement pictures Created JDK Bug GUI Enhancement backport method informative </t>
  </si>
  <si>
    <t xml:space="preserve">JAVA Typeids cherry reassign JunitFrameworkAssert Bug JavaLangFunctionalInterface TypeIds org picking BETA eclipse plausibly jdt </t>
  </si>
  <si>
    <t xml:space="preserve">Error parse incomplete Bug subsequent </t>
  </si>
  <si>
    <t xml:space="preserve">Eclipse Hovering Bug thingy Job Ajay Great </t>
  </si>
  <si>
    <t xml:space="preserve">Product MethodBinding SDK resolveTypeExpecting version viewsupport internalResolveType sdk ARCH balanced createAST jobs stage arch resolve shifting NullPointerException Oracle Severity Command Remove internalResolveLeafType compose invalid TypeVariableBinding dom Target SelectionListenerWithASTManager Worker javaeditor FunctionalInterface Annotation report CopyOfFunction mode Returns split semantically steps Throwable errors lang spewing Error buildId Trace Jan Plugin java ParameterizedSingleTypeReference internalCreateAST events Sun Details NPEs BootLoader resolveAnnotations MemberValuePair Bug vendor JDT TypeReference creation AST faultInTypesForFieldsAndMethods started jdt operation ParameterizedTypeBinding workspace ast IDE internalBoundCheck ide Stack getAnnotationTagBits NPE getAST missing apply org Paste reducing Eclipse displays boundCheck problem TYPE ASTProvider parentheses resolveType method Log methods PartListenerGroup lot ASTNode SharedASTProvider calculateASTandInform CompilationUnitScope Corporation resolveTypesFor combination Core ElementType eclipse Copy EET CastExpression Message faultInTypes error CompilationUnitResolver trace SourceTypeBinding win lookup SafeRunner Data Exception arguments Session </t>
  </si>
  <si>
    <t xml:space="preserve">Widget Product String ITypeBinding MethodBinding runUI showWhile Method version Note contentassist ARCH windowProc runEventLoop arch Place filterKeySequenceBindings processKeyEvent reproduce EclipseAppLauncher cursor eventProc runApplication equinox CompletionProposalPopup custom texteditor Severity args computeTypeArgumentProposals invoke Workbench context action text gtk epp Microsystems works dom widgets product javaeditor change observable complete LegacyHandlerWrapper main runWithDefault databinding readAndDispatch DelegatingMethodAccessorImpl steps executeCommand EventTable ContentAssistAction lang Framework Error buildId Trace application ClassCastException Main Plugin showProposals reflect java ArgIF press app NativeMethodAccessorImpl LazyGenericTypeProposal expected Sun execute Details AdaptedSourceViewer access sun BootLoader getExpectedType Bug vendor arg key Call Composite handlers jdt Display jee swt InvokerIF commands KeyDownFilter doOperation Ctrl ide EclipseAppHandle Stack createAndRunWorkbench runWithEvent sendKeyEvent Action handleEvent Control Invoker linux basicRun org apply Eclipse executeWithChecks invokeFramework HandlerService CompilationUnitEditor pressing event Feb EclipseStarter MSK insertProposal ParameterizedCommand showPossibleCompletions filterEvent space JavaMethodCompletionProposal BusyIndicator constants runtime EclipseTest eclipse Content ArgImpl ActionHandler launcher jface Message ContentAssistant sendEvent iteration adaptor Data Exception AbstractJavaCompletionProposal arguments Assist Session </t>
  </si>
  <si>
    <t xml:space="preserve">showProposals type Openable java text computeCompletionProposals CompilationUnit init showWhile AdaptedSourceViewer contentassist internal access ctrl PackageBinding CompilationUnitEditor computeProposals incompatible Target Bug internalComputeCompletionProposals annotation javaeditor codeassist assist jdt complete CompletionEngine JavaCompletionProcessor showPossibleCompletions ReferenceBinding space swt create BusyIndicator doOperation eclipse core Throwable jface ContentAssistant content lang CompletionProposalPopup lookup org custom codeComplete build ClassCastException </t>
  </si>
  <si>
    <t xml:space="preserve">GridFTP Paste work Bug Copy files connections </t>
  </si>
  <si>
    <t xml:space="preserve">cursor parent classes SelectionChangedEvent addSelectionChangedListener Bug Build ISelection keyword event completion Composite work ISelectionChangedListener getSelectionProvider getEditorSite getSelection selection selectionChanged inst anonymous proposals position createPartControl </t>
  </si>
  <si>
    <t xml:space="preserve">notifyParticipants properly reconciler lambda java IllegalArgumentException CompilationUnit apt expected complied AbstractCompilationEnv access JDK setSourceRange result Bug BackgroundThread convertToVariableDeclarationFragment runAPTDuringReconcile Runnable jdt resolve project ReconcileEnv executeOperation runOperation JavaModelOperation foo JavaReconciler createASTs org env BaseProcessorEnv Eclipse convert occurs text initialProcess method openPipeline checkAndAddMultipleFieldDeclaration dom works log save AbstractReconciler member ASTNode APTDispatchRunnable AptCompilationParticipant newReconcileEnv MonoReconciler JavaReconcilingStrategy Making runtime ASTConverter eclipse CompositeReconcilingStrategy reconcile buildBodyDeclarations jface error convertToFieldDeclaration CompilationUnitResolver lang ASTParser SafeRunner JavaCompositeReconcilingStrategy ReconcileWorkingCopyOperation LambdaTest variable </t>
  </si>
  <si>
    <t xml:space="preserve">workspace internal references SourceType search Bug Build debugging assertion Log hierarchy Assertion constructor field Searching failure easier Olivier jdt </t>
  </si>
  <si>
    <t xml:space="preserve">JAVA java internalCreateAST viewsupport chapter Created createAST MESSAGE Bug JDT Java LocalDeclaration AST Statement generateArguments Impatient jdt BinaryTypeBinding ReferenceExpression AbstractMethodDeclaration Patch getAST STACK org Support Eclipse CompilationUnitDeclaration Development Horstmann ASTProvider Luna Encountered PartListenerGroup MessageSend SelectionListenerWithASTManager Worker generateCode SharedASTProvider Tools calculateASTandInform TypeDeclaration NestedTypeBinding Core ENTRY Received eclipse CompilationUnitResolver ASTParser SafeRunner Error BETA ClassCastException </t>
  </si>
  <si>
    <t xml:space="preserve">stack getInfoText java Unexpected Replacing IllegalArgumentException version viewsupport parseTypeWithCapture ARCH KeyToSignature BootLoader Bug vendor CEST rcp TestClass appendMethodLabel consumeParameterizedGenericMethod bug arch jdt getElementLabel reproduce toSignature getTypeParameters BindingKey parseParameterizedMethod JavaElementLabelComposer hover Oracle org parse Command HoverTest text method epp bounds log product Corporation hovers internalGetHoverInfo argument JavadocHover Result reference appendElementLabel BestMatchHover runtime TextViewerHoverManager eclipse Steps JavaElementLinks jface unexpected Compile computing trace parameter lang win Framework Error buildId getHoverInfo JavaEditorTextHoverProxy BindingKeyParser Additional parseMethod Signature testMethod arguments </t>
  </si>
  <si>
    <t xml:space="preserve">Compliance test log expected error launched Dcompliance current depending Bug elaborated compliance mismatch JRE compiler fails account </t>
  </si>
  <si>
    <t xml:space="preserve">reports projects errror jars required reproduce path problem Test details jar zip add Compiler issue level Bring expected incorrectly misleading deals attached files compatibility Application Steps works error Reduced Created Open JDK bugs attachment Bug Export resolved Java built indirectly message build Editor Main properties </t>
  </si>
  <si>
    <t xml:space="preserve">JAVA JavaCompletionProposalComputer String Openable lambda problem java CompilationUnitDeclaration Space CompilationUnit util IntFunction jsr Bug internalComputeCompletionProposals LocalDeclaration MethodDeclaration bug Runnable codeassist assist anonymous toString jdt complete TypeDeclaration CompletionEngine ast resolve Stacktrace body function Snippet Ctrl eclipse core Block AbstractMethodDeclaration resolveStatements NPE code foo error content NullPointerException lang org performing codeComplete BETA Integer syntax </t>
  </si>
  <si>
    <t xml:space="preserve">dom ast nodes Bug ASTRewrite ReferenceExpression family support </t>
  </si>
  <si>
    <t xml:space="preserve">Unix doesn Set projects correct org encodings UTF project encoding eclipse core file Bug bug delimiter files comment jdt </t>
  </si>
  <si>
    <t xml:space="preserve">SDK showWhile util CreateTypeHierarchyOperation PartRenderingEngine runEventLoop days newTypeHierarchy resolve compute Dialog createElement InlineMethodRefactoring DispatchMessage HandlerServiceHandler order shorter Luna widgets runWithDefault readAndDispatch function DelegatingMethodAccessorImpl executeCommand activate runDeferredEvents application Main java press app NativeMethodAccessorImpl PerformChangeOperation creating difference actions UserInputWizardPage Window refresh plugin handlers jdt wmChar HandlerProxy bindings wasn compile RefactoringWizard KeyDownFilter expressions EclipseAppHandle PlatformUI runWithEvent full handleEvent Caused npe widgetSelected makerget start HierarchyResolver window oejic ModalContextThread methods ModalContext KeyBindingDispatcher GeneratedMethodAccessor InlineAction TypeHierarchy ParameterizedCommand filterEvent BusyIndicator runtime okPressed ActionHandler launcher Streamy win ltk CreateChangeOperation inline build stack Widget ToLongFunction hierarchy Method SelectionDispatchAction HandlerServiceImpl filterKeySequenceBindings processKeyEvent Version executeOperation workbench runOperation InlineMethodAction refactoring equinox custom toLongFunction invoke Workbench action init RefactoringWizardDialog LambdaExpression stream HandleFactory mapToInt observable main startInlineMethodRefactoring databinding Build corext IDEApplication EventTable Originally errors HEAD Tested Workspace InjectorImpl lambda reflect execute buildForProject access asIntStream sun Bug JDT RefactoringStarter executeHandler operation open Display createAndRunUI separate SourceType IndexBasedHierarchyBuilder contexts dialogs swt commands Canvas ide sendKeyEvent rememberAllTypes NPE Action getTypeSignature checkFinalConditions TypedListener Control checkOverridden Realm basicRun org MethodRequestor Eclipse invokeFramework method RefactoringWizardOpenOperation invokeUsingClass EclipseStarter WorkbenchRunnableAdapter buttonPressed buildFromPotentialSubtypes Stream performFinish jface Source DispatchMessageW sendEvent ContextInjectionFactory adaptor resources </t>
  </si>
  <si>
    <t xml:space="preserve">JAVA RUNTIME annotations lambda Annotations Interestingly problem java dev AMD MethodBinding generateMethodInfoAttributes PARAMETER ElementType ClassFile reconciled runtime eclipse Object Problem parameters internal foo expectation Retention JDK Target file Bug doit compiler lang retention codegen annotation org RetentionPolicy Annotation BETA jdt </t>
  </si>
  <si>
    <t xml:space="preserve">Widget String TextViewer CompilationUnit Method contentassist selectProposalWithMask completion windowProc runEventLoop computeGuessingCompletion NullPointerException DispatchMessage CompletionProposalPopup Workbench StyledTextListener initialiser ParameterGuessingProposal computeExpectedTypes CompletionEngine main handleKeyDown readAndDispatch DelegatingMethodAccessorImpl EventTable verifyKey Main JavaCompletionProposal java NativeMethodAccessorImpl ParameterGuesser guessParameters str BootLoader Bug jdt Display VariableCollector swt VerifyKeyListenersManager sendKeyEvent NPE handleEvent Control parameterProposals basicRun org codeComplete Openable insertProposal methodA InternalListener StyledText notifyListeners eclipse InternalBootLoader ContentAssistant DispatchMessageW sendEvent </t>
  </si>
  <si>
    <t xml:space="preserve">verbatim ARROW Bug Adding shouls COLON Syntax </t>
  </si>
  <si>
    <t xml:space="preserve">JAVA AIIOB ClassFileTest BootstrapMethodsAttribute ClassFileReader java verifyClassFile Jsr Disassembler Bug jdt ClassFileStruct AIOOB disassemble eclipse BootstrapMethodsEntry org BETA disassembling ArrayIndexOutOfBoundsException </t>
  </si>
  <si>
    <t xml:space="preserve">JAVA erasure Eclipse MapStream eliminating branch influence compile leaves clashing fine isomorphic getKey asIterable method pass alright eclipse Essentially Incorrect overriding BiValue Map Iterable clash skip eliminate kosher JDK top Bug behavior Lambda fails beta compiles chance org replaces BETA getValue bug inherited subclass </t>
  </si>
  <si>
    <t xml:space="preserve">JAVA Javadoc JLS leaves Bug ASTParser Works BETA MethodRefParameter Object </t>
  </si>
  <si>
    <t xml:space="preserve">String analyseAssignment java PolyTypeBinding CompilationUnit SOURCE sysoresult MESSAGE Bug LocalDeclaration parameterCompatibilityLevel MethodDeclaration bug makeConsistent jdt executeOperation runOperation Compiler AllocationExpression JavaModelOperation AbstractMethodDeclaration NPE isCompatibleWith System STACK NullPointerException analyseCode org openWhenClosed args doesNotCompleteNormally Scope CompilationUnitProblemFinder Openable Assignment CompilationUnitDeclaration resolveType LambdaExpression computeCompatibleMethod buildStructure InterruptedException LambdaAccessArray ArrayReference Thread TypeDeclaration main JavaReconcilingStrategy ENTRY generateInfos eclipse JavaElement Block resolveStatements ReconcileWorkingCopyOperation getConstructor Exception </t>
  </si>
  <si>
    <t xml:space="preserve">server inference umbrella relating type issues remaining Bug bug closed compiler Consolidate </t>
  </si>
  <si>
    <t xml:space="preserve">IDE String numberOfStackItems java pastebin Grzesiek Core Compiler method ideas KrQ eclipse Stack StackMapFrame VerificationTypeInfo IProgressMonitor sourceFilePaths stackItems FileASTRequestor System Bug addStackItem JDT createASTs AST bindingKeys race org Error USDJsHEZ bug jdt ArrayIndexOutOfBoundsException </t>
  </si>
  <si>
    <t xml:space="preserve">JAVA Compilation servlet compiling String crash java bat dev jar ClassFile JSP Apache version StackMapFrame Details unused uncommented archives Set primitive jsp Open JDK current nightly Bug nusr reported JDT Download close codegen Java variables txt jdt cgi lib Start Stacktrace reproduce compile generated javax startup distributive Compiler Expected RUNNING Unused originally Ctrl list downloaded users jblxumvub markmail needed session directory prevent setAttribute Batch downloads doFilter completeCodeAttribute addStackItem compiles org HttpServlet prints service time tomcat Eclipse bin release output CompilationUnitDeclaration text Unpack write zip issue JDTCompiler Web binary webapps Actual Browser server writing generateStackMapTableAttribute generateCode generateClass ECJ TypeDeclaration JspServletWrapper replace ecj download websocket localhost tar reproducible archive includes eclipse traverse serviceJspFile shutdown Steps running getAttribute Create today lang process JspCompilationContext JspServlet thread jasper WsFilter </t>
  </si>
  <si>
    <t xml:space="preserve">Reason GlobalActions java Bug plan Invalid Java Problems Save File </t>
  </si>
  <si>
    <t xml:space="preserve">ArrayList lamda String java internalCreateAST createAST Bug TODO MethodDeclaration CompilerCrashesWithNPE jdt Comparator List Collections Override AllocationExpression NPE NullPointerException analyseCode org CompilationUnitDeclaration ASTProvider method LambdaExpression MessageSend TypeDeclaration ConditionalExpression eclipse nullsLast Collection booleanValue LamdaExpression CompilationUnitResolver Auto ASTParser Bar internalAnalyseCode </t>
  </si>
  <si>
    <t xml:space="preserve">java CompilationUnit ClassFile Building Bug BackgroundThread sudden makeConsistent jdt executeOperation runOperation Compiler JavaModelOperation AbstractMethodDeclaration generateRuntimeTypeAnnotations completeCodeAttribute org ArrayIndexOutOfBoundsException CompilationUnitProblemFinder CompilationUnitDeclaration AbstractReconciler AIOOBE generateCode generateTypeAnnotationsOnCodeAttribute generateTypeAnnotation TypeDeclaration MonoReconciler JavaReconcilingStrategy eclipse CompositeReconcilingStrategy Errors dumpTargetTypeContents SafeRunner JavaCompositeReconcilingStrategy ReconcileWorkingCopyOperation occured </t>
  </si>
  <si>
    <t xml:space="preserve">snippet parent metadata plugins Edit String reconciler Runtime java dev CompilationUnit version node SOURCE sdk access ARCH BootLoader Bug BackgroundThread vendor AST IST Runnable makeConsistent jdt arch ast Apply Click EnumConstantDeclaration view executeOperation runOperation ide JavaModelOperation IllegalStateException ProjectWork Oracle org Paste openWhenClosed message pde Command ArrayCreation convertCompilationUnit Fri configurations Check convert Openable logged enable options text ENUM Log enum explorer Object Tracing dom buildStructure AbstractReconciler file pane product Feb Corporation data MonoReconciler JavaReconcilingStrategy constants consoleLog TestEnum generateInfos ASTConverter eclipse reconcile JavaElement jface error lang win Debug Framework SafeRunner JavaCompositeReconcilingStrategy process debug Bad ReconcileWorkingCopyOperation Error buildId structure FOURTH arguments Workspace </t>
  </si>
  <si>
    <t xml:space="preserve">Serializable ArrayList String HyperlinkDetectorRegistry SelectionOnQualifiedAllocationExpression CompilationUnit runUI Method click version Arrays Sep ARCH resolved MethodDeclaration jobs runEventLoop arch Reproduce setGrid resolve EclipseAppLauncher SelectionEngine List Override GemmGridTask hyperlink Unhandled check detectHyperlinks runApplication hover NullPointerException equinox mouseMove texteditor Command select codeSelect Workbench invoke GridJobAdapter text GridInstanceResource reduce Microsystems HyperlinkManager gridgain widgets javaeditor observable databinding split readAndDispatch Build net IDEApplication DelegatingMethodAccessorImpl EventTable entries Collection resolveStatements runDeferredEvents lang Error buildId application Main reflect java Unknown Unexpected app NativeMethodAccessorImpl execute Sun GridException access sun Open BootLoader Bug vendor arg codeassist Display ast swt gridSize loop ide EclipseAppHandle createAndRunWorkbench Enter AbstractMethodDeclaration JavaElementHyperlinkDetector handleEvent TypedListener Realm lunglet basicRun org libraries start Mon popup Internal Openable CompilationUnitDeclaration invokeFramework resolveType GridTaskSplitAdapter word HyperlinkDetectorDelegate log Grid serialVersionUID GridJobResult place editor EclipseStarter caused grid TypeDeclaration constants runtime findHyperlinks eclipse CAT Block launcher Steps jface error Source computing sendEvent win resources adaptor arguments </t>
  </si>
  <si>
    <t xml:space="preserve">JAVA small straightforward spurious workspace projects Start Eclipse project resolution Beta reproduce number problem java Execution details net zip rev test capture eclipse Problems attached http Configure Environment General completes File errors JavaSE Building checking discovered code inference Projects screenshot error unzip directory local Created running JDK openjdk attachment top Bug array reproducing graal View BETA bug Choose variable clone report Screenshot Graal config Existing Workspace </t>
  </si>
  <si>
    <t xml:space="preserve">JAVA java Sun CET Bug inferInvocationType Java LocalDeclaration TypeSystem MethodDeclaration LookupEnvironment jdt ParameterizedTypeBinding Compiler createParameterizedType Patch AbstractMethodDeclaration NPE paste findMethod NullPointerException org ParameterizedGenericMethodBinding Scope substituteInferenceVariable Support Eclipse CompilationUnitDeclaration Development resolveType Examples applySubstitution computeCompatibleMethod getParameterizedType MessageSend InferenceContext Tools Thread getUnannotatedType TypeDeclaration Builder ConstraintFormula MethodReferencesTest ProcessTaskManager eclipse Errors Copy resolveStatements Steps Create getImplicitMethod Dec Error javaOO BETA </t>
  </si>
  <si>
    <t xml:space="preserve">java Unknown NativeMethodAccessorImpl Method PartRenderingEngine Bug Stackoverflow SWT jdt Display createAndRunUI ast swt EclipseAppLauncher Failed ide createAndRunWorkbench PlatformUI runApplication Caused equinox Realm basicRun org Workbench runAsyncMessages invokeFramework Synchronizer LambdaExpression lambdas EclipseStarter runWithDefault databinding SWTException readAndDispatch IDEApplication DelegatingMethodAccessorImpl tagAsHavingErrors eclipse launcher Source adaptor application Main </t>
  </si>
  <si>
    <t xml:space="preserve">showProposals Widget java Space CompilationUnit NativeMethodAccessorImpl showWhile Method Parser resumeOnSyntaxError Observe AdaptedSourceViewer contentassist BootLoader Bug internalComputeCompletionProposals runEventLoop updateRecoveryState parseBlockStatements AssistParser jdt JavaCompletionProcessor Display swt doOperation Ctrl cursor handleEvent NullPointerException boot CompletionProposalPopup basicRun Replace widgetSelected org texteditor codeComplete parse WWinKeyBindingService Workbench CompletionParser Openable computeCompletionProposals Position pressed CompilationUnitEditor computeProposals CompletionEngine showPossibleCompletions main readAndDispatch Build BusyIndicator ClasspathTests Engine DelegatingMethodAccessorImpl EventTable eclipse buildMoreCompletionContext jface InternalBootLoader ContentAssistant runDeferredEvents ContentAssistAction sendEvent testDeleteProjectSetCPAnotherProject lang attachOrphanCompletionNode AcceleratorMenu parseMethod Main </t>
  </si>
  <si>
    <t xml:space="preserve">String AbstractAnnotationHover java PolyTypeBinding SafeCorrectionCollector doPresentInformation getMethodProposals Note functional checkCastTypesCompatibility Bug getCompletionProposals ProblemInfo jdt Display reports ast QuickFixProcessor goo ReferenceBinding AbstractHoverInformationControlManager correctly swt ProblemHover getCorrections SafeCorrectionProcessorAccess addParameterMissmatchProposals System presentInformation hover compiler RunnableLock org args JavaCorrectionProcessor safeRun AnnotationInformationControl runAsyncMessages text internalShowInformationControl isCastCompatible Synchronizer deferredCreateContent internal dom hovering UnresolvedElementsSubProcessor widgets AbstractInformationControlManager doEqualNumberOfParameters Expression TypeBinding main getJavaAnnotationFixes reference readAndDispatch runtime TextViewerHoverManager eclipse setInput core correction errors jface println lang lookup SafeRunner process CCE collectCorrections ClassCastException </t>
  </si>
  <si>
    <t xml:space="preserve">snippet String AbstractAnnotationHover Method triggers PartRenderingEngine createAST rcp completion failures getCompletionProposals highlighted MethodDeclaration resolve MethodVisitor AbstractHoverInformationControlManager Test EclipseAppLauncher workbench tests parser runApplication presentInformation hover equinox RunnableLock parse syntax AnnotationInformationControl Workbench invoke text consumeLocalVariableDeclarationStatement dom widgets AbstractInformationControlManager javaeditor observable main runWithDefault databinding fine readAndDispatch IDEApplication DelegatingMethodAccessorImpl TextViewerHoverManager traverse lang ASTParser consumeRule src milestone application compilation spammed Main reflect java getMethodBodies internalCreateAST app NativeMethodAccessorImpl doPresentInformation Parser sun Bug ProblemInfo RecoveryScanner releases jdt Display createAndRunUI Stacktrace endVisitMethod xtend swt parseMethods ide EclipseAppHandle createAndRunWorkbench PlatformUI NPE getAST Mars Realm basicRun previous breaks org start runAsyncMessages internalShowInformationControl ASTProvider invokeFramework Synchronizer deferredCreateContent log hovering lot endVisit SharedASTProvider TypeDeclaration getJavaAnnotationFixes parseStatements tree runtime eclipse reproducibly Subsequently insertTokenAhead correction launcher jface recovery error recommenders CompilationUnitResolver git SafeRunner adaptor build </t>
  </si>
  <si>
    <t xml:space="preserve">BlockStatements recovery String Bug rebuild Statement bug Collection Syntax </t>
  </si>
  <si>
    <t xml:space="preserve">depend String eURLParamNames Bug htURLParams completion nextElement </t>
  </si>
  <si>
    <t xml:space="preserve">Bug XDoclet Creation bug DataModel wizard EJB Wizard </t>
  </si>
  <si>
    <t xml:space="preserve">JAVA stack Eclipse main String getMethod type privateGetDeclaredMethods Ljava snipped java Bytecode checkAndLoadMain test Method LauncherHelper Details VerifyError Running Option Object Current launcher bytecode Frame works bci sun Reason getDeclaredMethods Bug lang uninitialized Bad validateMainClass command Exception BETA assignable jdk args Type Main Location </t>
  </si>
  <si>
    <t xml:space="preserve">javac code foo compiling System JDK bugs openjdk println java Bug loop reject scope continues https compiler net Compiler expression started wrong eclipse enhanced browse </t>
  </si>
  <si>
    <t xml:space="preserve">NonExistent method Bug mentioned </t>
  </si>
  <si>
    <t xml:space="preserve">exception jumps jatva javap Ljatva enclosed dis ModelObject java problem Compiler init method Sun eclipse VerifyError attached sdk Illegal signature sun JDK compiled file Bug compiler label target </t>
  </si>
  <si>
    <t xml:space="preserve">java Unknown CompilationUnitDeclaration internalCreateAST ASTProvider resolveType viewsupport createAST Bug SelectionListenerWithASTManager Worker calculateASTandInform PartLis jdt TypeDeclaration tenerGroup Literal IntLiteral computeConstant eclipse getAST Source FieldDeclaration CompilationUnitResolver ASTParser org Array ArrayIndexOutOfBoundsException </t>
  </si>
  <si>
    <t xml:space="preserve">Adds IllegalArgumentException util size object Kisy heuristics maxNumNeighs rebuild returned Comparable compute implement list positionInPQ REBUILD Kisynski remove removeNeighbours compiler basicBuildLoop willBeNext License tmp write order adjusts larger assumes top setMinDegree nextToEliminate swap getDomain parameterized automatic ClassCastException renamed getMethodBodies events element pos builder implied shuffleDown wasn compile weight EnumFacsRemoved updated equal infrastructure nrInitFactors Computes priority provide CIspace redistribute methods Update created runtime eclipse August Copy varsPQ ItrArray process clean listed build Removes opportunity formatting Set GNU Rebuild recomputeMinFill involve toString VariableToEliminate AbstractList count debugged append hope recomputeMaxCardinality summed don inference file member Worker max computation efficiently toSumOut find fill maxCardinality HEAP println FactorIndex nbsPos consumeRule CSP varToVarInQuery parsing constraints based received shuffling numNeighbours min Bug variableFactorsIndex free variables FACTOR numbers Process Shouldn Adjacency numFinalFacs constructor FactorStore Merging update Iterator deficiency Boston discrepancy include bottom published numVariablesToEliminate error network Jacek parameter FactorStoreIndexed setMinFactor iteration variable String version numVariables shuffleUp June MERCHANTABILITY unboxing couldn add res parser smallest Recompute modify NoSuchElementException smaller number recomputeMinFactor algorithm distributed addFactorComputed Recomputing USA identifiers toUpdateIterator Wrong removed stored heuristicValue newNeighbours Factor buffer VariablesToEliminate unnecessary parseMethod Find setHeuristicValue java Foundation eliminated merging MIN takes neighboursAdj jdt ast Maps generics Free longer getDomainSize factorIndex Factors System indexes factor QueryStepByStep container enumFactorsRemoved ConcurrentModification AbstractImageBuilder Constructor num connections option original simply parent setMaxCardinality scheme ordering jobs Place iterators Number parse ski hasNext consumeTypeHeaderNameWithTypeParameters change RecoveredBlock Temple equals HashMap author David addNeighbours code heap newPos adaptation iterator January remaining node sum current vector Java heuristic store bug details degree General changed recomputeMinDegree getId param software Internal type children neigbours method Poole place copy elements queue rebuilding parseStatements createHeapSpace proposed boxing Variable link Variables neigbourNum edges cardinality Exception factors </t>
  </si>
  <si>
    <t xml:space="preserve">JAVA Product reconciler java nio neat SDK CompilationUnit carefully version Details SOURCE sdk checking access ARCH BootLoader Bug BackgroundThread vendor Files Path LocalDeclaration detection occurred makeConsistent jdt arch AstAndReconcileErrors ast resolve project AIOOB reproduce executeOperation runOperation Compiler duplicate ide Stack JavaModelOperation ReferenceExpression updated AbstractMethodDeclaration paste Oracle reporting org message Command ArrayIndexOutOfBoundsException methodref Eclipse CompilationUnitProblemFinder logged CompilationUnitDeclaration text resolveType method vararg save AbstractReconciler stream Corporation places TypeDeclaration MonoReconciler JavaReconcilingStrategy earlier function Stream constants runtime steps eclipse CompositeReconcilingStrategy Copy EET binaries resolveStatements jface code Message Tested Function times today lang win SafeRunner process JavaCompositeReconcilingStrategy Dec ReconcileWorkingCopyOperation Tue problematic Error Data buildId Exception Trace arguments walk Plugin Session </t>
  </si>
  <si>
    <t xml:space="preserve">getResource SimpleName java PackageDeclaration CompilationUnit ICompilationUnit shouldn accept node preVisit postVisit Bug AST thepackage ASTVisitor jdt Pre dispatch correctly post icu dynamic Expected parseCompilationUnit pre acceptChildren incorrectly child Mark System org Post called type output model acceptChild method getChild Actual internal dom file ASTNode endVisit getClass eclipse visitor problems code simpler println misunderstanding Create specific visit </t>
  </si>
  <si>
    <t xml:space="preserve">internal code enclosing Created compiled attachment Bug fine compiler failures method test traces eclipse jdk unit tests failure Running errors EJC </t>
  </si>
  <si>
    <t xml:space="preserve">ease deal methods modifier ASTNodes setModifiers modifiers offer current copies Bug managed parameter List copy Dealing method emptied list existing node complicated API </t>
  </si>
  <si>
    <t xml:space="preserve">IMethodBinding String observed hack iterator reflect Annotations java ITypeBinding Iter jar method work pack binary Note returns internal don AbstractCollection workaround file Bug side AFAIK retrieveAnnotationHolder wrong IAnnotationBinding parameterAnnotations jdt returned bindings annotations project source ReferenceBinding points Test Binding Annot actual pre parameterTypes constructor real eclipse synthetic getParameterAnnotations code sources getParameterTypes System compiled param array Iterator working lang lines compiler lookup misbehavior classpath org match length prints </t>
  </si>
  <si>
    <t xml:space="preserve">InternalSearchPattern SearchableEnvironment mustQualifyType java unitScope performConcurrentJob CompilationUnit findIndexMatches AbstractJavaEditorTextHover referenceContext Bug initializeImportCaches Select jdt MatchLocator SelectionEngine acceptType NPE hover NullPointerException searchAllTypeNames org PatternSearchJob codeSelect Openable findTypes JobManager acceptIndexMatch internalGetHoverInfo getJavaElementsAt JavadocHover Build BestMatchHover Engine currentPackage TextViewerHoverManager eclipse BasicSearchEngine fPackage getHoverInfo acceptMatch JavaEditorTextHoverProxy </t>
  </si>
  <si>
    <t xml:space="preserve">JVM stack select annotations ship annotate required javax details https add Log work google eclipse external attached files proposals Map collect Nullable full option log classes error Annotate Created pop trace attachment common Bug confusing resolved annotation news Guava Table set Nonnull org libraries Error indirectly procedure command computation referenced </t>
  </si>
  <si>
    <t xml:space="preserve">intentional ArrayList getMethod Open Bug IMethod Method IOException </t>
  </si>
  <si>
    <t xml:space="preserve">Eclipse Bug Build builder builds happen Making automatic </t>
  </si>
  <si>
    <t xml:space="preserve">Policy fetchLogEntriesJob resolve setRemoteFile TeamException STATUS ICVSFile Job Status method IProgressMonitor IStatus AnonymousClassTest NLS Bug HistoryView fetchHistoryJob completion remoteFile suggestions getLogEntries </t>
  </si>
  <si>
    <t xml:space="preserve">Java Set String sample Created Type compile attachment Bug Object Map </t>
  </si>
  <si>
    <t xml:space="preserve">Notice Bug Deprecated preserved Create Repeatable Foo FooContainer Main </t>
  </si>
  <si>
    <t xml:space="preserve">Bug JUnit Java AFAIK TestCase bunch </t>
  </si>
  <si>
    <t xml:space="preserve">JAVA TypeParameter annotations type entire Created patch cover attachment Bug Work details compiler enhancing AST DOM work hierarchy BETA enhanced Type nodes bug progress API support </t>
  </si>
  <si>
    <t xml:space="preserve">recovery message produce enum myMethod compiled Bug missing member MyAnnot </t>
  </si>
  <si>
    <t xml:space="preserve">functional ArrayList Click String type System Open lambda println Bug parameter item method forEach expected opened Ctrl Declared Type SCENARIO EXPECTED </t>
  </si>
  <si>
    <t xml:space="preserve">Util IllegalArgumentsExceptions IllegalArgumentException FWIW Enrich investigating eclipse Dear Bug JDT scanTypeVariableSignature org jdt prevalent </t>
  </si>
  <si>
    <t xml:space="preserve">String bar java CompilationUnitDeclaration internalCreateAST resolveType dom createAST Bug LocalDeclaration MethodDeclaration jdt TypeDeclaration main eclipse ReferenceExpression AbstractMethodDeclaration resolveStatements System CompilationUnitResolver println NullPointerException ASTParser org Integer args </t>
  </si>
  <si>
    <t xml:space="preserve">java TryStatement internalCreateAST computeAdornmentFlags OverrideIndicatorLabelDecorator ARCH LightweightDecoratorManager createAST BootLoader Bug LocalDeclaration LightweightDecoratorDefinition jdt DecorationScheduler AllocationExpression getAST NullPointerException Oracle analyseCode org Command IfStatement BinaryExpression LightweightRunnable CompilationUnitDeclaration gtk ASTProvider epp LambdaExpression MessageSend getDecorations Worker SharedASTProvider Corporation TypeDeclaration ensureResultCached getOverrideIndicators eclipse Block SingleNameReference CompilationUnitResolver ConstructorDeclaration ASTParser Framework SafeRunner buildId internalAnalyseCode </t>
  </si>
  <si>
    <t xml:space="preserve">NPE access main enclosing String type problem causing Bug Build member compiler Member reporting method raised args field invalid Object </t>
  </si>
  <si>
    <t xml:space="preserve">JAVA modes project program source issues elicit worked splitting correctness dealing level priority basis quality exit rejected methods foo Compile constructs error System moment current compiled println Bug reject compiler fails reads holder message BETA diagnostics bug spin Place </t>
  </si>
  <si>
    <t xml:space="preserve">workspace code ArrayList project crtl ist type error space wasn Bug ArrayL superclass working create List add visible test myList constructor completions constructors allthough Discovered assist Object complete </t>
  </si>
  <si>
    <t xml:space="preserve">snippet auto Eclipse space Version Build SDK press Override method pressed Ctrl doItVoid illegal doIt choices cursor discovered code ctrl methods Autocomplete feature Bug place adds autocomplete Base AutoCompleteBug subclass Usecase complete base </t>
  </si>
  <si>
    <t xml:space="preserve">exception ArrayList analyse lambda java PolyTypeBinding CompilationUnit edit raw util Bug expression parameterCompatibilityLevel Statement MethodDeclaration makeConsistent ast resolve executeOperation Collections runOperation Compiler test checkAgainstNullAnnotation inlined JavaModelOperation NullAnnotationMatching AbstractMethodDeclaration NPE foo isCompatibleWith findMethod NullPointerException compiler analyseCode org openWhenClosed checkAgainstNullTypeAnnotation doesNotCompleteNormally Scope getMethod type CompilationUnitProblemFinder Openable CompilationUnitDeclaration ReturnStatement text compareToIgnoreCase resolveType LambdaExpression internal computeCompatibleMethod buildStructure MessageSend Expression TypeDeclaration JavaReconcilingStrategy sort generateInfos eclipse core reconcile JavaElement Block resolveStatements lang lookup process ReconcileWorkingCopyOperation </t>
  </si>
  <si>
    <t xml:space="preserve">String SDK showWhile infinite ContentAssistProcessor dietParse AssistParser appUserModelID red reproduce doesn parser Press Scanner ShellLink DispatchMessage atConflictScenario HandlerServiceHandler widgets computeProposals javaeditor runWithDefault targetApplication readAndDispatch DelegatingMethodAccessorImpl executeCommand unresponsive ContentAssistAction application Main JAVA showProposals impl java press NativeMethodAccessorImpl app caret resumeOnSyntaxError latest shortcutter handlers codeassist jdt wmChar HandlerProxy bindings KeyDownFilter doOperation disambiguatedToken EclipseAppHandle PlatformUI runWithEvent handleEvent automatonWillShift RUNNABLE CompilationUnitEditor KeyBindingDispatcher hanging showPossibleCompletions filterEvent BusyIndicator runtime eclipse marker launcher ContentAssistant win plugins Widget Space CompilationUnit Method contentassist internalComputeCompletionProposals windowProc filterKeySequenceBindings processKeyEvent EclipseAppLauncher workbench test Hang maybeAtLambdaOrCast equinox CompletionProposalPopup custom texteditor parse Command JavaCompletionProposalComputer invoke Workbench action text computeCompletionProposals observable complete CompletionEngine main databinding IDEApplication EventTable code Tested JavaTypeCompletionProposalComputer BETA moveRecoveryCheckpoint InjectorImpl reflect Unknown execute AdaptedSourceViewer access sun Bug executeHandler assist Display createAndRunUI Click contexts swt loop commands Canvas constructor Ctrl ide Stack createAndRunWorkbench sendKeyEvent Action Control Realm basicRun org CompletionProposalComputerDescriptor Eclipse executeWithChecks Openable invokeFramework getNextToken place EclipseStarter Thread collectProposals Steps jface resumeAfterRecovery error Source DispatchMessageW trace sendEvent ContextInjectionFactory adaptor arguments </t>
  </si>
  <si>
    <t xml:space="preserve">called bin required sourcefolder java Reproducible problem jar displayed folder binary dom reproducably workaround Open file Bug resolved Java change indirectly wrong plugin subclass jdt describe Reproduce folders jars project good Identifier Build find reproduceable add settings circumstances opened classfolder eclipse reproducable files Problem Explorer Steps classes error Create beeing ASTParser normal org src libraries parse message refactor outputfolder referenced arises Editor </t>
  </si>
  <si>
    <t xml:space="preserve">discount String balanced Blah Bug ReadOnly method ASTConverter bug retrieveEndOfRightParenthesisPosition </t>
  </si>
  <si>
    <t xml:space="preserve">java QualifiedSuperReference internalCreateAST viewsupport Created createAST Bug JDT LocalDeclaration MethodDeclaration jobs jdt ast resolve reproduce Test details test Stack ReferenceExpression AbstractMethodDeclaration NPE getAST NullPointerException compiler org message CompilationUnitDeclaration ASTProvider resolveType internal dom PartListenerGroup SelectionListenerWithASTManager Worker javaeditor SharedASTProvider calculateASTandInform TypeDeclaration runtime eclipse core attached resolveStatements error CompilationUnitResolver attachment lang ASTParser SafeRunner </t>
  </si>
  <si>
    <t xml:space="preserve">HEAD SuppressWarnings ILocalVariable Bug misses missing method getAnnotations </t>
  </si>
  <si>
    <t xml:space="preserve">Edit java MethodBinding internalCreateAST ClassFile createAST Readonly Bug UnmodifiableList JDT AST jdt ReferenceBinding generateMissingAbstractMethods List NPE getAST NullPointerException org generateMethodInfoHeader CompilationUnitDeclaration TYPE ASTProvider addMissingAbstractProblemMethod TypeVariableBinding Target generateCode javaeditor SharedASTProvider TypeDeclaration constantPoolName Core ElementType eclipse addSpecialMethods CompilationUnitResolver ASTParser SafeRunner Error </t>
  </si>
  <si>
    <t xml:space="preserve">Investigate Attached failures Bug List Failure Created </t>
  </si>
  <si>
    <t xml:space="preserve">STB stack called APT evaluation java CompilationUnitDeclaration order processing invoked RoundEnvImpl resolveAnnotations Bug ASTNode sets AnnotationResolved call BaseAnnotationProcessorManager bug jdt TagBits TypeDeclaration dispatch AnnotationDiscoveryVisitor main compile loop Compiler performCompilation eclipse traverse getAnnotationTagBits disturbing processAnnotations org evaluateNullAnnotations visit Main </t>
  </si>
  <si>
    <t xml:space="preserve">Annotations java Bug ctrl assist </t>
  </si>
  <si>
    <t xml:space="preserve">exception processJar ArrayList TryStatement SDK IllegalArgumentException showWhile JavaCore version rewrite util ARCH createAST MESSAGE JarFile uncommenting arch resolve good reproduce runApplication allNonClassFiles NullPointerException DispatchMessage lines HandlerServiceHandler SUBENTRY binary save widgets local javaeditor runWithDefault readAndDispatch function settings DelegatingMethodAccessorImpl executeCommand reconcile UISynchronizer collect resolveStatements Function toCollection lang ASTParser Tue buildId application Main JAVA Edit java nio jar press WorkbenchWindow app NativeMethodAccessorImpl Details actions Open BootLoader vendor creation detection occurred codemanipulation plugin handlers wmChar ast HandlerProxy bindings compile KeyDownFilter EclipseAppHandle PlatformUI measure updated AbstractMethodDeclaration getAST handleEvent allDirectories createTextEdit createImportRewrite hours start editing Synchronizer resolveType OrganizeImportsAction ModalContext GeneratedMethodAccessor CodeStyleConfiguration ParameterizedCommand initializeBounds filterEvent toName imports runtime eclipse EET ActionHandler launcher Message point CompilationUnitResolver win process Dec Data JarEntry StubUtility plugins Widget Product depending addition CompilationUnit happen Method SelectionDispatchAction sdk windowProc MethodDeclaration HandlerServiceImpl filterKeySequenceBindings processKeyEvent EclipseAppLauncher workbench JavaModelOperation Oracle equinox custom Severity invoke Workbench RunnableWithStatus action Root removing dom ImportRewrite file stream observable main syncExec databinding NPEOnCollector corext IDEApplication resolveUsing steps InvocationTargetException entries attached errors Tested Error BETA Plugin InjectorImpl reflect Unknown execute SOURCE access sun Bug JDT Java variables AST executeHandler progress operation Display createAndRunUI ParameterizedTypeBinding contexts Predicate swt commands Collectors Canvas ide Stack createAndRunWorkbench sendKeyEvent Action CaptureBinding Control Realm basicRun org comment MethodRequestor Eclipse CompilationUnitProblemFinder OrganizeImportsOperation problem CompilationUnitDeclaration BatchOperation MessageSend invokeUsingClass EclipseStarter caused SharedASTProvider WorkbenchRunnableAdapter Model TypeDeclaration create Stream constants capture Block jface distinct Source DispatchMessageW trace organize sendEvent lookup resources adaptor Exception runInUI arguments </t>
  </si>
  <si>
    <t xml:space="preserve">grammar Bug Marker Parser Type </t>
  </si>
  <si>
    <t xml:space="preserve">ArrayList Widget CompilationUnit runUI showWhile Method contentassist internalComputeCompletionProposals WorkbenchKeyboard windowProc runEventLoop JavaCompletionProcessor filterKeySequenceBindings processKeyEvent content NullPointerException DispatchMessage CompletionProposalPopup custom texteditor Command supertype invisible invoke Workbench action text computeCompletionProposals pressed ContentAssist computeProposals javaeditor complete LegacyHandlerWrapper main readAndDispatch IDEApplication DelegatingMethodAccessorImpl executeCommand EventTable canBeSeenBy ContentAssistAction Error Main showProposals reflect java press NativeMethodAccessorImpl execute AdaptedSourceViewer CUs access Bug key assist jdt wmChar Display ReferenceBinding commands doOperation ide createAndRunWorkbench PlatformUI runWithEvent sendKeyEvent NPE Action handleEvent Control basicRun findMemberTypes org codeComplete Openable invokeFramework CompilationUnitEditor EclipseStarter ParameterizedCommand showPossibleCompletions filterEvent BusyIndicator Testing failed eclipse ActionHandler launcher jface Inn ContentAssistant DispatchMessageW sendEvent win adaptor command </t>
  </si>
  <si>
    <t xml:space="preserve">JAVA java internalCreateAST version checkCastTypesCompatibility ARCH Open BootLoader createAST JDK Bug vendor JDT Java AST arch jdt standard isProvablyDistinct reproduce Patch AbstractMethodDeclaration NPE getAST NullPointerException linux Oracle org Command checkUnsafeCast Editor Support Assignment CompilationUnitDeclaration Development ClassFileEditor ASTProvider epp dom log stream showLocation Worker product SharedASTProvider Corporation Type Expression TypeDeclaration TypeBinding constants SortedOps Core eclipse CastExpression resolveStatements Steps Sat CompilationUnitResolver ConstructorDeclaration ASTParser Framework SafeRunner Dec Error buildId BETA arguments </t>
  </si>
  <si>
    <t xml:space="preserve">String java CompilationUnitDeclaration internalCreateAST https press ASTProvider caret analysis LambdaExpression Backspace createAST bugs MessageSend Bug javaeditor bug jdt TypeDeclaration Place eclipse Missing Block NPE foo delete FieldDeclaration CompilationUnitResolver NullPointerException compiler ASTParser SafeRunner analyseCode org internalAnalyseCode charAt </t>
  </si>
  <si>
    <t xml:space="preserve">JAVA compiling reconciler java TryStatement CompilationUnit version access Bug BackgroundThread annotation Java Nonnull MethodDeclaration makeConsistent jdt resolve source executeOperation runOperation Compiler AllocationExpression JavaModelOperation fixed AbstractMethodDeclaration preview installed NullPointerException compiler org checkIllegalNullAnnotation location CompilationUnitProblemFinder problem CompilationUnitDeclaration text resolveType Removing stacktrace internal AbstractReconciler MessageSend nullAnnotationUnsupportedLocation caused wrong Expression TypeDeclaration MonoReconciler JavaReconcilingStrategy resolveUsing ProblemReporter runtime eclipse CompositeReconcilingStrategy core reconcile binaries resolveStatements jface code lang SafeRunner process JavaCompositeReconcilingStrategy ReconcileWorkingCopyOperation DbUpdater BETA </t>
  </si>
  <si>
    <t xml:space="preserve">stack release IfStatement java Unknown TryStatement CompilationUnitDeclaration large infinite MessageSend desired Bug december Java Statement MethodDeclaration Thread jdt TypeDeclaration ast Builder analyseArguments leaves loop Compiler ProcessTaskManager eclipse Block Source trace compiler analyseCode process figure org internalAnalyseCode ArrayIndexOutOfBoundsException </t>
  </si>
  <si>
    <t xml:space="preserve">codeSelect Openable java CompilationUnit Parser Hover LambdaExpression AbstractJavaEditorTextHover Bug ForStatement FunctionalInterface parseBlockStatements AssistParser jdt fun getJavaElementsAt SelectionEngine Engine consumeLambdaExpression eclipse SelectionParser consumeRule CCE org Exception ClassCastException </t>
  </si>
  <si>
    <t xml:space="preserve">auto completing type Predicate java Test function autocompletion doesn test method work sensitive check condition longer util piece typing Object code methods automatically content Bug statement declared completion Flow call assist choice </t>
  </si>
  <si>
    <t xml:space="preserve">reason projects Eclipse source java jar rootpath manually edited work created version alright longer field files restarting Source file attachment Bug root missing older classpath src reading functioning corectly bug </t>
  </si>
  <si>
    <t xml:space="preserve">justified compiled Bug raises compiler fileManager resource org warnings Resource tool eclipse suite fixed jdt </t>
  </si>
  <si>
    <t xml:space="preserve">doesn Depr deprecated foo Javadoc content Bug Content assist proposals tag </t>
  </si>
  <si>
    <t xml:space="preserve">java PolyTypeBinding checkAgainstFinalTargetType resolveTypeExpecting CompilationUnit Bug Statement makeConsistent jdt Place executeOperation runOperation Compiler TestInlineLambda AllocationExpression JavaModelOperation NPE isCompatibleWith FieldDeclaration NullPointerException compiler org CompilationUnitProblemFinder CompilationUnitDeclaration text resolveType LambdaExpression internal ASTNode findConstructorBinding Expression resolvePolyExpressionArguments TypeDeclaration TypeBinding JavaReconcilingStrategy eclipse reconcile FunctionalExpression TestInlineLambdaArray process ReconcileWorkingCopyOperation </t>
  </si>
  <si>
    <t xml:space="preserve">testResults org warnings official eclipse drops Bug build downloads php </t>
  </si>
  <si>
    <t xml:space="preserve">stack Widget addArgumentProposals CompilationUnit runUI showWhile Method getType contentassist javadoc WorkbenchKeyboard windowProc dietParse runEventLoop filterKeySequenceBindings processKeyEvent reproduce parser DispatchMessage CompletionProposalPopup evalTypeNameCompletions custom texteditor parse Command Workbench invoke CompletionParser action computeCompletionProposals widgets computeProposals javaeditor complete CompletionEngine main readAndDispatch Build IDEApplication DelegatingMethodAccessorImpl executeCommand EventTable File HEAD ASSIST LocalSystemInfo ContentAssistAction attachOrphanCompletionNode CODE ClassCastException PlatformActivator Main showProposals reflect java press NativeMethodAccessorImpl execute Parser resumeOnSyntaxError AdaptedSourceViewer CVS access JavaDocCompletionEvaluator sun Open incompatible Bug TypeReference codeassist assist jdt wmChar Display ast swt view commands evalProposals doOperation ide createAndRunWorkbench PlatformUI runWithEvent sendKeyEvent Action handleEvent update Control basicRun JavaDocCompletionProcessor org codeComplete comment Check Openable log CompilationUnitEditor evalSeeTag EclipseStarter showPossibleCompletions TypeParameter filterEvent consumeTypeArguments BusyIndicator runtime eclipse ActionHandler launcher Steps jface configuration ContentAssistant error DispatchMessageW trace sendEvent win adaptor </t>
  </si>
  <si>
    <t xml:space="preserve">ReferenceType LambdaParameters lambda grammar notation AnnotationTypeElementDeclaration JSR MethodDeclarator Method ConstructorReference version altered LambdaExpression InterfaceMethodBody relative Dimsopt methods InferredFormalParameterList JLS Bug PrimaryNoNewArray copy ClassType ECJ Annotation TypeParametersopt Type InterfaceMethodModifiers Expression Defender aka MethodReference heads DefaultValueopt NonWildTypeArgumentsopt TypeName ArgumentListopt Throwsopt MethodInvocation Result reference Identifier FormalParameterListopt post Primary pasted massage jikespg expressions Block support AbstractMethodDeclaration experimented InterfaceMethodModifiersopt symbols ExpressionName ClassName compiler Lambda InterfaceMethodDeclaration Change InterfaceMemberDeclaration AbstractMethodModifiersopt LambdaBody InterfaceMethodModifier </t>
  </si>
  <si>
    <t xml:space="preserve">javac bad Eclipse Builder entire good properly java trim compile details reproduceable zip setJobName making including packages examples BTW tinkering classes careful disappear Created running compiled minimal attachment Bug attach change toggle incremental IllegalAccessError clean Base encountered isAnonymousClass calling Buggered simplify clazz runs </t>
  </si>
  <si>
    <t xml:space="preserve">String SDK showWhile PartRenderingEngine ContentAssistProcessor AssistParser parseSomeStatements Snippet list parser runApplication NullPointerException DispatchMessage message Luna widgets computeProposals activating findUnresolvedReference javaeditor runWithDefault readAndDispatch function DelegatingMethodAccessorImpl executeCommand ContentAssistAction lang application Main showProposals impl java press app NativeMethodAccessorImpl handlers codeassist jdt wmChar HandlerProxy bindings view KeyDownFilter doOperation EclipseAppHandle PlatformUI runWithEvent handleEvent writeIt codeComplete findBefore logged Object CompilationUnitEditor KeyBindingDispatcher GeneratedMethodAccessor ParameterizedCommand completionOnSingleNameReference showPossibleCompletions filterEvent replace BusyIndicator runtime eclipse ActionHandler launcher ContentAssistant win Assist stack Widget asList CompilationUnit UnresolvedReferenceNameFinder Method contentassist findUnresolvedReferenceBefore internalComputeCompletionProposals windowProc HandlerServiceImpl filterKeySequenceBindings processKeyEvent Version EclipseAppLauncher warning workbench CompletionProposalCategory content equinox CompletionProposalPopup custom texteditor parse Command asli JavaCompletionProposalComputer invoke Workbench CompletionParser action text computeCompletionProposals consumeMethodInvocationName observable complete CompletionEngine databinding Build EventTable Tested dialog consumeRule JavaTypeCompletionProposalComputer InjectorImpl removeAll reflect Unknown execute Parser AdaptedSourceViewer access sun Bug executeHandler assist Display createAndRunUI contexts Predicate commands Canvas ide createAndRunWorkbench sendKeyEvent NPE Action Control Realm basicRun org MethodRequestor CompletionProposalComputerDescriptor Eclipse tester executeWithChecks invokeFramework internal consumeInvocationExpression invokeUsingClass EclipseStarter collectProposals Content jface error Source DispatchMessageW trace sendEvent triggerRecoveryUponLambdaClosure ContextInjectionFactory adaptor </t>
  </si>
  <si>
    <t xml:space="preserve">String System Bug raises Object </t>
  </si>
  <si>
    <t xml:space="preserve">JAVA Support Eclipse java Development Requesting StackOverflowError Attached selection RCP Created feature Bug JDT rcp Java AST Tools jdt wiki Test group eclipse Environment Patch org BETA pde Plugin </t>
  </si>
  <si>
    <t xml:space="preserve">Add Edit startPosition lambda Test WorkingCopyOwner details workbench ASTProvider CompilationUnit test created runtime includes LEVEL check astLevel eclipse core reconcile IProgressMonitor Incorrect explorer attached Steps foo range screenshot Created JLS SHARED file attachment Bug parameter misc AST expression set reconcileFlags org javaeditor Paste monitor breakpoint wrong Screenshot workingCopyOwner comment jdt </t>
  </si>
  <si>
    <t xml:space="preserve">JAVA Scanner imbalance wastefully Bug EOF smarts method jumpOver BETA exploited programs understood </t>
  </si>
  <si>
    <t xml:space="preserve">accessMethod main String java method NoSuchMethodError declaringClass leads Object code System SuperMethodAccess Bug Exception args </t>
  </si>
  <si>
    <t xml:space="preserve">JAVA java locateMatches JDK MESSAGE InternalSearchJob Bug requireNonNull Java MethodDeclaration jdt MatchLocator incorporate SearchEngine JavaSearchParticipant Search Objects AbstractMethodDeclaration NPE findMatches STACK findMethod NullPointerException findMethodBinding org ParameterizedGenericMethodBinding addTypeBoundsFromWildcardBound Scope getMethod CompilationUnitDeclaration ReturnStatement resolveType method reduceSubType computeCompatibleMethod MessageSend reduceOneConstraint Worker InferenceContext TypeDeclaration ENTRY ConstraintTypeFormula eclipse resolveStatements BasicSearchEngine InternalSearchUI BoundSet BETA JavaSearchQuery </t>
  </si>
  <si>
    <t xml:space="preserve">Documentation batch cycle cover Mars Bug bug </t>
  </si>
  <si>
    <t xml:space="preserve">JAVA assumes rigor mixing choose String compile feature Bug scanner tokens bound black refuses expressions BETA token incorrectly Syntax contrived strategy </t>
  </si>
  <si>
    <t xml:space="preserve">qualified needed SimpleName rule moment grammar Bug UnannotatableName change reads Receiver ECJ bug VariableDeclaratorIdOrThis </t>
  </si>
  <si>
    <t xml:space="preserve">objects resolution LineBreaksPreparator showWhile community version rewrite PartRenderingEngine heuristics runEventLoop rewriteParagraphList reports startMoveRefactoring list acceptChildren ReorgPolicyFactory runApplication NullPointerException message createCompilationUnitChange rewriteAST bbea number epp widgets product doTextInsert MoveAction TokenManager runWithDefault nested readAndDispatch DelegatingMethodAccessorImpl reorg naming activate respective Windows runDeferredEvents lang application incident Main java app ASTRewriteAnalyzer reality actions ReorgMoveAction reported Window automated plugin jdt jee EclipseAppHandle rewriteList PlatformUI runWithEvent fields handleEvent DefaultCodeFormatter handleWidgetSelection widgetSelected stacktraces window formatter ModalContextThread ModalContext friendly BusyIndicator format runtime prepareLineBreaks eclipse computeSuccessorPage launcher win ltk CreateChangeOperation build visit stack Widget dev jre bba ProcessorBasedRefactoring SelectionDispatchAction dispatchRun formatString createChange ActionContributionItem MethodDeclaration EclipseAppLauncher workbench attachChange ASTRewriteFormatter refactoring equinox reporting custom Workbench invoke JavaMoveProcessor fingerprint action https Messages RefactoringWizardDialog getNextPage tryReorgMove internalRewriteAST status prepareFormattedCode reporters dom observable databinding corext IDEApplication InvocationTargetException EventTable plug problems formatNode execution structure Workspace reflect accept bundles access ListRewriter sun Bug operating participants RefactoringStarter operation open Display createAndRunUI swt committers HIDDEN ide createAndRunWorkbench General Action SubCuElementReorgPolicy assistance RefactoringExecutionStarter TypedListener basicRun org children nextOrPreviewPressed MoveSubCuElementsPolicy guide invokeFramework RefactoringWizardOpenOperation versions Resources ASTNode EclipseStarter caused anonymous TypeDeclaration inbox cdfedcf handleBracedCode note jface error recommenders sendEvent adaptor resources ins </t>
  </si>
  <si>
    <t xml:space="preserve">String showWhile triggers PartRenderingEngine createAST resolve ClipboardOperationAction isCompatibleWith runApplication findMethod DispatchMessage findMethodBinding HandlerServiceHandler flow widgets javaeditor runWithDefault getClipboardData readAndDispatch DelegatingMethodAccessorImpl ConditionalExpression executeCommand resolveStatements internalDoOperation lang ASTParser application Main java press app NativeMethodAccessorImpl handlers jdt wmChar ast HandlerProxy bindings KeyDownFilter EclipseAppHandle PlatformUI runWithEvent AbstractMethodDeclaration getAST handleEvent System start Scope resolveType Object KeyBindingDispatcher GeneratedMethodAccessor ParameterizedCommand filterEvent BusyIndicator runtime eclipse ActionHandler launcher CompilationUnitResolver win getImplicitMethod Widget PolyTypeBinding Method windowProc MethodDeclaration HandlerServiceImpl filterKeySequenceBindings processKeyEvent EclipseAppLauncher workbench UnsupportedOperationException equinox custom Command invoke Workbench action reached dom computeCompatibleMethod Expression observable main databinding IDEApplication EventTable println control InjectorImpl reflect Unknown Unexpected internalCreateAST execute access sun Bug expression parameterCompatibilityLevel doCutCopyWithImportsOperation executeHandler Display createAndRunUI conditional contexts swt commands Canvas ide createAndRunWorkbench sendKeyEvent Action Control basicRun org MethodRequestor executeWithChecks CompilationUnitDeclaration ASTProvider invokeFramework EqualExpression MessageSend invokeUsingClass EclipseStarter SharedASTProvider TypeDeclaration jface Source DispatchMessageW sendEvent lookup SafeRunner ContextInjectionFactory adaptor </t>
  </si>
  <si>
    <t xml:space="preserve">references issues patch java post justify verification discover issue pass eclipse entrails Scanner PublicScanner Issues Source bugs feature Bug org bug regression </t>
  </si>
  <si>
    <t xml:space="preserve">java internalCreateAST viewsupport Created createAST resolveAnnotations Bug faultInTypesForFieldsAndMethods jdt resolveTypeFor Test Stack getAnnotationTagBits FieldBinding getAST org ASTProvider PartListenerGroup ASTNode SelectionListenerWithASTManager Worker SharedASTProvider calculateASTandInform CompilationUnitScope Annotation TypeUseBinding eclipse faultInTypes CompilationUnitResolver SourceTypeBinding ASTParser SafeRunner CCE Trace ClassCastException </t>
  </si>
  <si>
    <t xml:space="preserve">reports inference JSR verified published Update type version spec Bug incorporated </t>
  </si>
  <si>
    <t xml:space="preserve">JAVA discussions rules bit spec lambda grammar proceed method work JSR analysis messages style applied automatically eventually indicative Bug reject elided early silent move change specification follow BETA typed wrap simply </t>
  </si>
  <si>
    <t xml:space="preserve">modifier detect finds Bug wouldn compiler method format handle specific AccAbstract expect levels </t>
  </si>
  <si>
    <t xml:space="preserve">Widget AIOBE runUI showWhile Method contentassist MESSAGE WorkbenchKeyboard windowProc runEventLoop parseBlockStatements AssistParser filterKeySequenceBindings processKeyEvent reproduce Unhandled parser content DispatchMessage CompletionProposalPopup custom parse Command Workbench invoke CompletionParser DisplayViewAction computeCompletionProposals getUnspecifiedReference don widgets CompletionEngine LegacyHandlerWrapper main readAndDispatch IDEApplication Engine executeCommand EventTable lang attachOrphanCompletionNode PlatformActivator Main impl reflect java Unknown press NativeMethodAccessorImpl Sun execute Parser resumeOnSyntaxError sun JDK Bug updateRecoveryState handlers codeassist assist jdt wmChar Display SourceType swt loop commands KeyDownFilter doOperation ide createAndRunWorkbench PlatformUI sendKeyEvent handleEvent STACK Control debugging basicRun org ArrayIndexOutOfBoundsException invokeFramework SourceViewer event EclipseStarter display ParameterizedCommand parseSnippeInitializer showPossibleCompletions filterEvent BusyIndicator ENTRY eclipse launcher buildMoreCompletionContext jface ContentAssistant Source Didn DispatchMessageW sendEvent win debug adaptor DisplayView </t>
  </si>
  <si>
    <t xml:space="preserve">JAVA functions project cecfab branch tracking observe Mapper lambda download java problem Fillable function members builds offers coordinate upgrade kind difficult propose version failure exact commits Examples HEAD don enabled aefe point incompatible targeting Bug define reported member OTOH beta latest process failures green caused change team BETA closer newer environment bug time JRE Manoj </t>
  </si>
  <si>
    <t xml:space="preserve">IllegalArgumentException CompilationUnit MESSAGE BackgroundThread executeOperation runOperation JavaModelOperation openWhenClosed MonoReconciler JavaReconcilingStrategy ASTConverter CompositeReconcilingStrategy JavaCompositeReconcilingStrategy ReconcileWorkingCopyOperation Error reconciler java IAE Problems setSourceRange Bug JDT AST bug makeConsistent jdt STACK JavaReconciler org convertCompilationUnit Openable buildStructure AbstractReconciler ASTNode Core ENTRY generateInfos eclipse JavaElement buildBodyDeclarations SafeRunner </t>
  </si>
  <si>
    <t xml:space="preserve">select references Eclipse Product String occurs password problem java SDK gtk method getTypeOrPackage click version Sun Microsystems Details CET getType sdk internal methods ARCH compilationUnitScope Open BootLoader file vendor key Java Feb occurred highlighted jobs menu pops Select arch jdt keyring workspace StackOverflow source reproduce Shift ide steps eclipse Stack core Icon Press code sources Message searching linux lang compiler reporting Framework lookup getProperty org Error Severity Exception Trace Scope Command References arguments window Workspace Session </t>
  </si>
  <si>
    <t xml:space="preserve">Add deprecated Click Annotations java tab Build adding create warning Cmd settings parentheses format check Code rewrite formatter produces Save option Steps Formatter choose Whitespace Open Bug Create statement Style Preferences close Java editor Quick warnings suppress WhiteSpace opening Annotation Choose Declarations autofix whitespace Reproduce </t>
  </si>
  <si>
    <t xml:space="preserve">getClass IType Bug imported getFullyQualifiedName method Code Object getFirstElement </t>
  </si>
  <si>
    <t xml:space="preserve">triggerContextInfo turn showContextProposals resolve names showContextInformation resolveStatements Auto localVariableHiding Code bindArguments source AbstractMethodDeclaration codeComplete ContextInformationPopup enter Object CompilationUnitEditor eclipse bind compare internalComputeCompletionProposals MethodDeclaration custom text init Expression Throwable position verifyKey AdaptedSourceViewer Bug Viewer apply Editor CompilationUnitDeclaration computeContextInformation SourceViewer LinkedUIControl TypeDeclaration ProblemReporter jface Argument ConstructorDeclaration showWhile guess sorter selectProposalWithMask generated stub setViewerSorter handle javaeditor filled Fill switchPosition JavaCompletionProposal java jdt ast doOperation ContentAssistSubjectAdapter resolveType insertProposal CompletionOnMessageSend BusyIndicator marked ContentAssistant Assist CompilationUnit contentassist JavaCompletionProcessor CompletionProposalPopup JavaSourceViewer ViewerSorter viewer CompletionEngine addContextInformations access assist swt param org Openable problem StackOverflowError method argument ExperimentalProposal QualifiedAllocationExpression link </t>
  </si>
  <si>
    <t xml:space="preserve">Created Annotations attachment Bug Test ArrayTypeReference Expected TakeType Incorrect Actual </t>
  </si>
  <si>
    <t xml:space="preserve">acceptable Eclipse InvalidTree Reproducible java EnhancedForStatement PARAMETER Luna Collection Object Steps javadoc Bug Invalid AST SingleVariableDeclaration View </t>
  </si>
  <si>
    <t xml:space="preserve">exception warns moving showWhile analysis cocoa PartRenderingEngine annotation runEventLoop couldn reproduce Dialog implement JdtViewerDropAdapter unchecked runApplication remove handleDropMove rid occurs narrow widgets applicationProc minor runWithDefault readAndDispatch DelegatingMethodAccessorImpl reorg activate warnings unnecessary apologies application Main app NativeMethodAccessorImpl dropTargetProc actions UserInputWizardPage occurred suppress windowSendEvent describe jdt objc needing RefactoringWizard EclipseAppHandle PlatformUI msgSend acceptDrop handleEvent classes Shell Caused interfaces widgetSelected start window item JFaceUtil ReorgMoveStarter MoveInputPage BusyIndicator Making notifyListeners runtime okPressed eclipse launcher ltk original Widget internalPerformFinish NonNull Method windowProc outlineView EclipseAppLauncher warning workbench vanish ReorgMoveWizard refactoring NSApplication equinox conversion Big custom Workbench invoke dnd msgSendSuper applicationSendEvent RefactoringWizardDialog Removing enum SelectionTransferDropAdapter observable databinding InvocationTargetException EventTable emitted attached packageview conform reflect execute performDrop sun enums Bug AST bug operation open Display createAndRunUI separate project dialogs swt Program DNDListener ide mouseDownSuper createAndRunWorkbench drop TypedListener Control Realm basicRun singleton org reliably Eclipse dndCallSuper invokeFramework DelegatingDropAdapter SafeRunnable ConcreteNodeVisitor RefactoringWizardOpenOperation callSuper EclipseStarter caused buttonPressed Tree DropTarget visitor performFinish jface sendEvent SafeRunner adaptor tricky </t>
  </si>
  <si>
    <t xml:space="preserve">testClassInheritenceAnnotations Test testListInserts ASTRewritingMethodDeclTest TypeAnnotationsConverterTests ASTConverter eclipse ASTRewritingReferenceExpressionsTest ASTRewritingTypeAnnotationsTest JLS Bug org umbrella testRE bug TestMethodReturnTypeChanges jdt </t>
  </si>
  <si>
    <t xml:space="preserve">runUI showWhile ContentAssistProcessor runEventLoop AssistParser parser runApplication RunnableLock Javadoc Reproducible period Warning widgets computeProposals javaCompletionProposalComputer readAndDispatch Disabling DelegatingMethodAccessorImpl attachOrphanCompletionNode ClassCastException Main showProposals impl java NativeMethodAccessorImpl resumeOnSyntaxError incompatible Statement codeassist jdt ast PlatformUI start codeComplete Synchronizer BusyIndicator runtime exceptions eclipse launcher ContentAssistant point Assist CompilationUnit Method contentassist javadoc internalComputeCompletionProposals parseBlockStatements EclipseAppLauncher CompletionProposalCategory CompletionProposalPopup custom parse JavaCompletionProposalComputer Workbench invoke CompletionParser text computeCompletionProposals complete CompletionEngine main IDEApplication Engine thrown JavaTypeCompletionProposalComputer PlatformActivator reflect Parser access sun Bug Exceptions JDT updateRecoveryState Display JavaNoTypeCompletionProposalComputer swt ide createAndRunWorkbench basicRun org comment CompletionProposalComputerDescriptor Openable runAsyncMessages invokeFramework method extension CompletionJavadoc EclipseStarter create collectProposals Content buildMoreCompletionContext jface Reason adaptor slash </t>
  </si>
  <si>
    <t xml:space="preserve">clipboard Source Created java Bug Java hangs Daniel eclipse Project </t>
  </si>
  <si>
    <t xml:space="preserve">JAVA Javadoc java treeSize PROPERTY APIs NodeList addProperty Problems TryStatementWithResources BODY DESCRIPTORS ParameterizedType DisjunctiveType Bug ASTNode internalGetChildListProperty RESOURCES AST newTryStatementWithResources propertyList BETA typo memSize </t>
  </si>
  <si>
    <t xml:space="preserve">JAVA Unable Bug InterfaceName Compiler method alright BETA enhanced </t>
  </si>
  <si>
    <t xml:space="preserve">Imports Bug doSomething caret method CARET doSome </t>
  </si>
  <si>
    <t xml:space="preserve">Server Closeable main String nested Runtime Identifier java Reproducible compile Version Build options UseLoopPredicate Override read frames eclipse VerifyError Environment ecerr File mixed System lcnt println Bug FileReader Java VerErr IOException readLine args stackmap Inconsistent build BufferedReader comment HotSpot sysout Reproduce properties </t>
  </si>
  <si>
    <t xml:space="preserve">Widget dev CompilationUnit showWhile jburns Method version ARCH characters MESSAGE internalComputeCompletionProposals runEventLoop arch JavaCompletionProcessor IResource Unhandled CompletionProposalPopup custom texteditor invoke Workbench action text computeCompletionProposals gtk pressed Microsystems happily install computeExpectedTypes widgets computeProposals javaeditor complete CompletionEngine main readAndDispatch Build host DelegatingMethodAccessorImpl including EventTable runDeferredEvents ContentAssistAction working AcceleratorMenu ClassCastException Main caught ssh reflect java NativeMethodAccessorImpl hosts Sun AdaptedSourceViewer access sun Bug vendor cvs stopped team assist jdt Display swt loop runWithEvent Nov Action handleEvent STACK linux boot basicRun hours widgetSelected org codeComplete suddenly WWinKeyBindingService Openable log CompilationUnitEditor recall event SESSION showPossibleCompletions BusyIndicator ENTRY eclipse launcher jface InternalBootLoader ContentAssistant sendEvent </t>
  </si>
  <si>
    <t xml:space="preserve">NamingConvention suggestArgumentNames Bug guess guessing </t>
  </si>
  <si>
    <t xml:space="preserve">Server mixed Runtime Identifier java Reproducible Bug Version Build xml exported Java hangs eclipse formatter attached Environment HotSpot </t>
  </si>
  <si>
    <t xml:space="preserve">exception CompilationUnit runUI showWhile Method contentassist getUnspecifiedReferenceOptimized fieldClass internalComputeCompletionProposals ContentAssistProcessor sample runEventLoop parseBlockStatements AssistParser Version Test CompletionProposalCategory foo runApplication content compiler CompletionProposalPopup RunnableLock custom parse JavaCompletionProposalComputer Workbench invoke CompletionParser text computeCompletionProposals widgets computeProposals activating complete CompletionEngine main readAndDispatch Build IDEApplication Engine DelegatingMethodAccessorImpl activate attached code lang JavaTypeCompletionProposalComputer PlatformActivator Main showProposals impl reflect java Unknown NativeMethodAccessorImpl Parser resumeOnSyntaxError isPrimitive access Bug updateRecoveryState codeassist assist Display swt retValue ide createAndRunWorkbench PlatformUI start calculating codeComplete Integer Openable runAsyncMessages Synchronizer internal getClass BusyIndicator Character collectProposals runtime eclipse core launcher buildMoreCompletionContext jface ContentAssistant Source adaptor Exception </t>
  </si>
  <si>
    <t xml:space="preserve">foo String Follow Bug intValue fField Thread LambdaAccess Integer Missing bug guess </t>
  </si>
  <si>
    <t xml:space="preserve">JAVA Compiler instance dispatch method accepts rejected allowed program String BETA chosen Bug Object toString override compiler erroneous </t>
  </si>
  <si>
    <t xml:space="preserve">Java inference release completeness percolated revision JLS Bug adopt systematically JDT </t>
  </si>
  <si>
    <t xml:space="preserve">Xtext Windows forums Bug latest Java org eclipse Inconsistent php </t>
  </si>
  <si>
    <t xml:space="preserve">AST Type DOM Bug TypeAnnotations ASTConverter Annotation Tests rewrite </t>
  </si>
  <si>
    <t xml:space="preserve">Steps Identifier Reproducible Bug Build warning beta Compiler method MethodStaticEclipseBug Foo detects positive analysis eclipse Type bug indigo Reproduce </t>
  </si>
  <si>
    <t xml:space="preserve">java internalCreateAST receiverType jsr createAST ParameterizedType Bug convertAndSetReceiver MethodDeclaration jdt AnnotatableType ASTConverter eclipse buildBodyDeclarations CompilationUnitResolver ASTParser org ClassCastException </t>
  </si>
  <si>
    <t xml:space="preserve">OuterClass expands dropdown Bug Enclosing InnerClass assist </t>
  </si>
  <si>
    <t xml:space="preserve">correct project building observe fatal undo incomplete Bug find resolved order imports built change indirectly triggers clean Dubious unresolved referenced files errors full </t>
  </si>
  <si>
    <t xml:space="preserve">HEAD access correct isn foo start source core character Bug array build compilation unicode JDT </t>
  </si>
  <si>
    <t xml:space="preserve">jad java internalCreateAST IllegalArgumentException ClassFile viewsupport StackMapFrame createAST isolate Bug JDT creation codegen Java AST jobs jdt ast resolve project compile info AbstractMethodDeclaration getAST completeCodeAttribute addStackItem compiler fails org Eclipse CompilationUnitDeclaration ASTProvider fail internal dom PartListenerGroup SelectionListenerWithASTManager Worker generateStackMapTableAttribute generateCode javaeditor SharedASTProvider calculateASTandInform continuously TypeDeclaration Core runtime eclipse traverse core attached error CompilationUnitResolver lang ASTParser decompiled SafeRunner Error </t>
  </si>
  <si>
    <t xml:space="preserve">elaborate references foo annotations type multi bar Bug array fully annotation org work initializer Type field styles Object dimensions </t>
  </si>
  <si>
    <t xml:space="preserve">JAVA String java internalCreateAST viewsupport RCP createAST Bug Java parameterCompatibilityLevel MethodDeclaration bug jdt resolve testError Patch AbstractMethodDeclaration NPE getAST classes findMethod NullPointerException findMethodBinding org Scope Support considered Eclipse ASTProvider resolveType Object internal dom methods PartListenerGroup MessageSend SelectionListenerWithASTManager Worker Tools SharedASTProvider calculateASTandInform assertEquals Expression TypeDeclaration mostSpecificMethodBinding eclipse files Environment resolveStatements CompilationUnitResolver lang ASTParser getImplicitMethod SafeRunner BETA Plugin </t>
  </si>
  <si>
    <t xml:space="preserve">JAVA program assumptions Target java Bug parameter lang annotation ElementType TokenNameIdentifier Receiver Marker BETA formatter halts parameters formatting </t>
  </si>
  <si>
    <t xml:space="preserve">Swanson treat oversight java problem SteveNi docs Build context html Core rogue visible method oti fno wrote redhat eclipse Tom books Darin fsf http doc presenting log edition wui Darins sun fleche Bug array JDT news completion Tromey Java steveneo Specification requirement message EclipseCorner jls CodeAssist names ibm clone interested tromey writes </t>
  </si>
  <si>
    <t xml:space="preserve">stack java addAnonymousType MESSAGE Bug pasting MethodDeclaration jdt ast correct resolve listener Aug LocalTypeBinding AbstractMethodDeclaration STACK compiler org Eclipse buildAnonymousTypeBinding ClassScope number closing buildLocalType StackOverflowError init resolveType BlockScope internal resolveStatemen Expression TypeDeclaration AnonymousLocalTypeDeclaration overflow NestedTypeBinding ENTRY eclipse QualifiedAllocationExpression resolveStatements code error lang SourceTypeBinding lookup build </t>
  </si>
  <si>
    <t xml:space="preserve">referer main dir directory coding Bug html equinox org Error eclipse php open </t>
  </si>
  <si>
    <t xml:space="preserve">copied configuration bin impossible project source error output path java Bug mentioned configured receive Report src configure txt folder build Assume </t>
  </si>
  <si>
    <t xml:space="preserve">Serializable NonNull CompilationUnit internalResolveType cacheDerivedType MESSAGE BackgroundThread TypeSystem MethodDeclaration LookupEnvironment executeOperation List runOperation Compiler JavaModelOperation IllegalStateException openWhenClosed internalResolveLeafType AnnotatableTypeSystem MonoReconciler JavaReconcilingStrategy CompositeReconcilingStrategy resolveStatements JavaCompositeReconcilingStrategy ReconcileWorkingCopyOperation java ParameterizedSingleTypeReference createAnnotatedType SOURCE resolveAnnotations Bug TypeReference LocalDeclaration makeConsistent jdt AbstractMethodDeclaration STACK org Integer CompilationUnitProblemFinder Openable CompilationUnitDeclaration getAnnotatedType resolveType resolveTypeArgument Object buildStructure AbstractReconciler ASTNode myex TypeDeclaration ENTRY generateInfos eclipse JavaElement SafeRunner Exception </t>
  </si>
  <si>
    <t xml:space="preserve">Selection String Bug Build selecting </t>
  </si>
  <si>
    <t xml:space="preserve">String Integer sdf Bug Incorrect </t>
  </si>
  <si>
    <t xml:space="preserve">feedInput stack showWhile configureSourceViewer version violates contentmergeviewer compare JavaMergeViewer PartRenderingEngine result MESSAGE checkbox connect hasPluginNature good reproduce executeOperation workbench runOperation check JavaModelOperation createFakeCompiltationUnit PDE JavaModelManager Preferences RunnableLock CompareEditor mistake unacceptable identify custom texteditor CompilationParticipants existing avoid updateContent select called Javadoc getStatus TextMergeViewer Annotations init don UILockListener widgets file Activator inputChanged javaeditor IProject createCompareControl annotations AbstractDecoratedTextEditor readAndDispatch corext reconcile feed entries unit UISynchronizer Throwable problems code intended ReconcileWorkingCopyOperation JavaEditor master compilation notifyParticipants java WorkbenchWindow CompareEditorInput configureTextViewer access Bug internalDoSetInput internalInit Nature Java CompilationUnitEditorAdapter call bug jdt operation open Display project swt fixed Problem idea ContentMergeViewer common getCompilationParticipants AbstractTextEditor time callers repository runAsyncMessages enable getSourceViewerConfiguration Synchronizer Log push exist runInCurrentThread logging DSAnnotationCompilationParticipant log methods ModalContext pattern CompilationUnitEditor tracked CompareContentViewerSwitchingPane explains ContentViewer doSetInput fake isActive BusyIndicator internalRefresh natures JavaModelUtil ENTRY Resource runtime CompareViewerSwitchingPane history eclipse setInput viewers CoreException jface internalSetContentPaneInput trace StatusTextEditor CompilationUnitDocumentProvider resources build PDECore </t>
  </si>
  <si>
    <t xml:space="preserve">Ziut SearchableEnvironment character java CompilationUnit expected triggers Code SubwordsCompletionProposalComputerIntegrationTest Andreas switching ctrl result Bug scenario JDT prevented rcp processable completion started team call calls codeassist assist ATM jdt wishes findConstructorDeclarations SubwordsSessionProcessor Dear longer production OperationCanceledException assistance content timeout gerrit Mars minimal previous org getNewProposals InputStream codeComplete findTypesAndPackages milestones reliably prefix occurs fireInitializeContext Openable number IntelligentCompletionProposalComputer https initializeContext computeCompletionProposals simulated simulates hood hudson fail subwords versions integration Luna exercise computeProposals complete warmup CompletionEngine space Kepler tree runtime eclipse job recommenders platform Neon git src Regression performance milestone Recommenders subword user </t>
  </si>
  <si>
    <t xml:space="preserve">JAVA completion constructor length main String System BETA reference args Bug assist proposals copy </t>
  </si>
  <si>
    <t xml:space="preserve">IStatus references searching String type SingleCompletionTest search total Bug Build Unexpected compiler getException org runtime matches inaccurate eclipse core tests parser Throwable jdt </t>
  </si>
  <si>
    <t xml:space="preserve">nicely reports code Set classes ASSIST suggests worked generics Bug collections completion set Report completiom colletions suggestion understand nice special CODE names assist containers arrays </t>
  </si>
  <si>
    <t xml:space="preserve">java internalCreateAST IllegalArgumentException setTypeAnnotationsAndSourceRangeOnArray decorators computeAdornmentFlags OverrideIndicatorLabelDecorator LightweightDecoratorManager createAST setSourceRange Bug Path LightweightDecoratorDefinition jdt DecorationScheduler getAST org convertToArray convertType LightweightRunnable ASTProvider getDecorations ASTNode Worker SharedASTProvider ensureResultCached getOverrideIndicators ASTConverter eclipse buildBodyDeclarations CompilationUnitResolver ASTParser SafeRunner </t>
  </si>
  <si>
    <t xml:space="preserve">java varargsConflict Created Bug JDT bug checkAgainstInheritedMethods jdt checkForBridgeMethod Latest Compiler verifyMethods MethodVerifier ArrayBinding checkMethods createASTs org Sources CompilationUnitScope main typesAsString ProblemReporter eclipse CompilationUnitResolver attachment ASTParser SourceTypeBinding BaseTypeBinding Exception ClassCastException Main </t>
  </si>
  <si>
    <t xml:space="preserve">proposed method Bug foo proposes </t>
  </si>
  <si>
    <t xml:space="preserve">FUP add test tested project capture formatter tests Bug bug regression attached comment </t>
  </si>
  <si>
    <t xml:space="preserve">MonoReconcil java oncile recon CompilationUnit NodeList ciled CompilationUnitEditor ASTs AbstractReconciler eAnnotations Bug BackgroundThread ASTNode AST javaeditor jdt MonoReconciler JavaReconcilingStrategy reconci reconc ile OverrideIndicatorManager acceptChildren reconcil eclipse CompositeReconcilingStrategy Throwable updat NullPointerException JavaCompositeReconcilingStrategy org releaseCursor </t>
  </si>
  <si>
    <t xml:space="preserve">lambda java element hierarchy locateMatches matching search InternalSearchJob Bug Java occurred MethodDeclaration jobs lacking Mitigate jdt MatchLocator ast SourceType SearchEngine JavaSearchParticipant Search getPrimaryElement doesn support encloses NPE findMatches STACK NullPointerException AFAICS Lambda apply org select MemberDeclarationVisitor type issues HierarchyScope problem ReturnStatement model sense compose binary enclosesType LambdaExpression Worker Hierarchy function ENTRY eclipse traverse JavaElement BasicSearchEngine reportMatching error InternalSearchUI Function lang process JavaSearchQuery References visit </t>
  </si>
  <si>
    <t xml:space="preserve">JAVA Eclipse Internal Insert Result java experiment Build UnsupportedOperationException Collecting Expected downloaded eclipse Developers Projekt Actual Map Steps Message Windows Created Bug Breaking Create Hardware JDT NYI Java InferenceContext org Error missingImplementation Overview litte BETA bug Additional jdt </t>
  </si>
  <si>
    <t xml:space="preserve">impl java nio TryStatement internalCreateAST jre viewsupport sun twr createAST NLS Bug Files Path clause codegen jobs IOException jdk jdt generateSubRoutineInvocation Reproduce ExceptionLabel ast resolve Identifier compile Version Test placeEnd REPLACE gps openStream AbstractMethodDeclaration getAST remove statement org InputStream target comment ArrayIndexOutOfBoundsException MalformedURLException uncomment BranchStatement dummy IfStatement Reproducible CompilationUnitDeclaration block ASTProvider works dom PartListenerGroup URL file SelectionListenerWithASTManager Worker copy ForStatement AIOOBE generateCode javaeditor SharedASTProvider calculateASTandInform url toPath TypeDeclaration fine Build net thrown runtime EXISTING eclipse core Block File Steps error delete CompilationUnitResolver executeImports lang ASTParser SafeRunner StandardCopyOption </t>
  </si>
  <si>
    <t xml:space="preserve">analyse java ARCH BootLoader Bug vendor replicate jdt ReferenceBinding jee wasn Compiler test verifyMethods MethodVerifier NullAnnotationMatching linux computeInheritedMethods Oracle org checkImplicitNullAnnotations Command ArrayIndexOutOfBoundsException createArgumentBindings reduce epp large checkNullSpecInheritance internal ImplicitNullAnnotationVerifier product CompilationUnitScope Thread Corporation resolveTypesFor ProcessTaskManager eclipse unResolvedMethods SourceTypeBinding Framework lookup buildId </t>
  </si>
  <si>
    <t xml:space="preserve">suboptimally instance construct bar leave baz presence reduce based DOM created resilient duplicate complain secondary misleading entry attached arrays errors instances methods tools local behave Bug missing offending variables AST amount lacking locals </t>
  </si>
  <si>
    <t xml:space="preserve">leavePolyInvocation ConstraintExpressionFormula RCP ARCH MESSAGE AnalyseJava rcp MethodDeclaration arch Compiler Patch FieldDeclaration findMethod Oracle findMethodBinding ParameterizedGenericMethodBinding pde Command ReturnStatement computeCompatibleMethod reduceOneConstraint product Tools Expression headjava consoleLog resolveStatements Framework buildId Plugin JAVA metadata resolveTypeForQualifiedAllocationExpression java BootLoader Bug vendor JDT Java jdt Infologic STACK org Scope Support getMethod CompilationUnitDeclaration Development resolveType MessageSend InferenceContext Corporation TypeDeclaration wiki ProcessTaskManager eclipse QualifiedAllocationExpression Environment BoundSet </t>
  </si>
  <si>
    <t xml:space="preserve">internalCreateAST method Code Parser resumeOnSyntaxError internalBeginToCompile internal dom createAST Bug regular dietParse updateRecoveryState incomplete Compiler thrown eclipse NPE code updateFromParserState CompilationUnitResolver foobar NullPointerException parameter ASTParser org beginToCompile parse RecoveredMethod </t>
  </si>
  <si>
    <t xml:space="preserve">ArrayList Auto Integer pressing Completion Bug loop List cont afer </t>
  </si>
  <si>
    <t xml:space="preserve">JAVA badly methods recovery error testModifiers introduced Bug disabled presence spoil DefaultMethodsTest method org BETA eclipse single core tests bug regression syntax jdt </t>
  </si>
  <si>
    <t xml:space="preserve">conservative integrating ast conditional Eclipse FlowInfo result Bug operators OperatorExpression compiler exploration DSRG method org ConditionalExpression JML produce eclipse nullStatus overriding jdt UNKNOWN </t>
  </si>
  <si>
    <t xml:space="preserve">Product java MethodBinding internalCreateAST SDK version viewsupport cocoa Details sdk ARCH BootLoader createAST Bug vendor JDT CEST creation Java AST MethodDeclaration jobs pops jdt arch keyring resolve project reproduce compile ide Stack marschall AbstractMethodDeclaration getAST macosx org ParameterizedGenericMethodBinding Severity Apple Command Oct Eclipse Users problem CompilationUnitDeclaration invalidMethod showlocation ASTProvider resolveType dom PartListenerGroup MessageSend SelectionListenerWithASTManager Worker javaeditor SharedASTProvider calculateASTandInform Expression TypeDeclaration create constants Core ProblemReporter runtime steps eclipse attached resolveStatements Message error CompilationUnitResolver dialog ASTParser Framework lookup SafeRunner Error Data buildId Exception Trace ClassCastException arguments Plugin Session </t>
  </si>
  <si>
    <t xml:space="preserve">JAVA checking methods update rules modifiers admit Bug compiler introduction adds combination interfaces method unchanged illegal BETA bug report permissible </t>
  </si>
  <si>
    <t xml:space="preserve">method Message Illegal allowed methods modifier message constantly modifiers list enumerates permitted Bug misses legal compiler Detail </t>
  </si>
  <si>
    <t xml:space="preserve">sampling Regions profiler profiling Note Region hotspot Bug degenerates Improve estimated massively </t>
  </si>
  <si>
    <t xml:space="preserve">code called binding prevents type java load compile Bug superclass find missing debugging dump compiler lang didn types occurred method Andrew ant superinterfaces task NoClassDefFoundError Problem Object user </t>
  </si>
  <si>
    <t xml:space="preserve">Immutable argument Comparable annotations appears simpler wildcard MyClass Bug compiler annotation JSR specification ECJ Type Object supported </t>
  </si>
  <si>
    <t xml:space="preserve">Add VAL code Wrap annotations Insert enabled output enums Bug constants element val set wrapping enum formatter SomeEnum elements XmlEnumValue formatting option </t>
  </si>
  <si>
    <t xml:space="preserve">stack Widget String CompilationUnit runUI showWhile Method contentassist internalComputeCompletionProposals WorkbenchKeyboard windowProc runEventLoop JavaCompletionProcessor filterKeySequenceBindings processKeyEvent NestedGenerics List NullPointerException DispatchMessage compiler CompletionProposalPopup texteditor Command Workbench invoke text computeCompletionProposals init widgets computeProposals javaeditor findMethods complete CompletionEngine main readAndDispatch IDEApplication DelegatingMethodAccessorImpl duplicateMethodInType executeCommand EventTable Throwable ContentAssistAction lang PlatformActivator Main showProposals java press NativeMethodAccessorImpl execute AdaptedSourceViewer access availableMethods assist jdt Display ReferenceBinding swt commands doOperation Stack createAndRunWorkbench PlatformUI runWithEvent NPE Action handleEvent Control basicRun org codeComplete Openable problem Object internal CompilationUnitEditor EclipseStarter showPossibleCompletions filterEvent BusyIndicator ProblemReporter eclipse core ActionHandler launcher DispatchMessageW sendEvent SourceTypeBinding win adaptor </t>
  </si>
  <si>
    <t xml:space="preserve">GRT CDT Bug Test address NullAnnotationModelTests Errors IncrementalTests jdt JRE </t>
  </si>
  <si>
    <t xml:space="preserve">Node java internalCreateAST viewsupport EJC createAST Bug inferInvocationType MethodDeclaration jdt Test AbstractMethodDeclaration ArrayBinding getAST findDefaultAbstractMethod findMethod addConstraintsToC findMethodBinding org Scope varArgTypes CompilationUnitDeclaration ReturnStatement ASTProvider resolveType OneExpr TypeVariableBinding PartListenerGroup MessageSend SelectionListenerWithASTManager Worker Leaf InferenceContext SharedASTProvider calculateASTandInform TypeDeclaration Tree eclipse resolveStatements CompilationUnitResolver ASTParser getImplicitMethod SafeRunner ClassCastException </t>
  </si>
  <si>
    <t xml:space="preserve">separate crashes reproduce lambda java details constants gtk Core generation method version eclipse core belongs attached files note classes Calling ARCH BootLoader attachment Bug Deprecated vendor linux JDT compiler Oracle creation annotation Jul PDT AST Tue Error buildId Exception Corporation bug refer Command ClassCastException calling arch </t>
  </si>
  <si>
    <t xml:space="preserve">Windows delete running times file tear Bug Test lock subsequent JDT fails retry Core Pattern issue caused freed exceptions tests calls randomly errors </t>
  </si>
  <si>
    <t xml:space="preserve">CompilationUnitProblemFinder Openable java unimplemented press TYPE CompilationUnit Documented Log Square wait internal Shape dom buildStructure methods millisecond Retention Target Bug ASTNode place AnnotationsToType Java faultInTypesForFieldsAndMethods CompilationUnitScope testcase Model makeConsistent jdt Add ast resolve RUNTIME space TypeUse executeOperation resolveTypesFor ElementType generateInfos eclipse core JavaElement errors cursor NPE copySE faultInTypes error CompilationUnitResolver backspace NullPointerException compiler lang SourceTypeBinding lookup process ReconcileWorkingCopyOperation org Error openWhenClosed RetentionPolicy Exception awt </t>
  </si>
  <si>
    <t xml:space="preserve">drops Bug JUnit downloads Override reproducible org testresults reproduced AddUnimplementedMethodsTest eclipse jdt </t>
  </si>
  <si>
    <t xml:space="preserve">Add cursor code project insert Ideally source setting reference STATUS compile depending Bug organize Build add Status Shift imports alternatively understand Ctrl illegal inconsistent lead intention field compliance behaviour </t>
  </si>
  <si>
    <t xml:space="preserve">workspace Check project Click correctly generated Build SDK test Uncheck created eclipse Project folder General File Explorer Windows file Bug ends nesting win Finish Java rcjsuen wizard location </t>
  </si>
  <si>
    <t xml:space="preserve">IntroduceParameterObjectTests testInlineRename IntroduceParameterObjectProcessor caused change Bug Reverted bug failure reverted </t>
  </si>
  <si>
    <t xml:space="preserve">summary editor read work Ctrl tells Bug design Works </t>
  </si>
  <si>
    <t xml:space="preserve">dead Bug Dead </t>
  </si>
  <si>
    <t xml:space="preserve">ResourceTextFileBuffer WorkbenchPage runUI showWhile MESSAGE rememberSelection filebuffers NullPointerException RunnableLock bufferContentAboutToBeReplaced ElementStateListener readAndDispatch DelegatingMethodAccessorImpl revert activate File fireBufferContentAboutToBeReplaced Windows runDeferredEvents ResourceFileBuffer JavaEditor Main java NativeMethodAccessorImpl actions sanityCheckState occurred IDE Evaluation WWinPartService PlatformUI InternalPlatform handleOpen editing AbstractTextEditor Synchronizer showEditor CompilationUnitEditor Feb elementContentAboutToBeReplaced ENTRY eclipse launcher fireOpen StatusTextEditor editors Widget synchronizing SafeFileChange synchronize Method setActivePart SelectionDispatchAction OpenActionUtil dispatchRun getSignedSelection executeOperation WorkspaceModifyDelegatingOperation load custom texteditor EditorUtility Workbench invoke TextFileDocumentProvider openInEditor main Build IDEApplication EventTable plug box PackageExplorerActionGroup Changed packageview PlatformActivator Workspace Sun firePartActivated safelySanityCheckState CVS sun remember JDK Bug Java Display swt TextFileBufferManager ide createAndRunWorkbench OpenAction invoking PartListenerList STACK StructuredViewer basicRun handleEditorInputChanged FileBufferListener busyOpenEditor OpenStrategy PackageExplorerPart EclipseStarter openEditor WorkspaceOperationRunner RememberedSelection sendEvent adaptor Exception </t>
  </si>
  <si>
    <t xml:space="preserve">soluation main simple String ecj java CUD Test List presence ProblemReporter Unused eclipse extend unused job Unresolved assumes ImportReference unusedImport System proceedOnError usable Bug generateCode alternative Error CompilationUnitScope Exception args compilation </t>
  </si>
  <si>
    <t xml:space="preserve">request correct dialogs GotoLineDialog dialog problem solution feature Bug Dialogs text mentioned reporting misc original apply discussed remembering monitor bug location open </t>
  </si>
  <si>
    <t xml:space="preserve">preferences code edit Formatter preference Code formatter dialog Bug Preferences </t>
  </si>
  <si>
    <t xml:space="preserve">standard strong accurate reliability yellow appears global error good result red number negative Bug JDT hard verification Status Table large issue impact noticed IMO feeling real users Scenario fingerprints component performance tests measure regression </t>
  </si>
  <si>
    <t xml:space="preserve">select Eclipse path problem work click Project folder subfolders browse automatically file Bug projet close Java everithing bug report wizard open workspace folders main source correctly find create steps strange eclipse files sources choose error content git Create move src classpath message existing thera build desabled </t>
  </si>
  <si>
    <t xml:space="preserve">NewWizardAction Widget Status upgrade Method version createTaskMarkers WorkspaceModifyOperation ARCH NewTestCaseCreationWizardPage MESSAGE runEventLoop TestCase wizard arch Dialog ActionListener title directory JUnit NewTestCaseCreationWizard handleWidgetEvent Command WizardDialog called Workbench invoke upgraded action Microsystems Working install contents works widgets file finishPage getElementInfo wizards main fine readAndDispatch EventTable getChildren getMethods dialog runDeferredEvents lang Error JUnitWizard Main Workspace reflect java Sun execute actions newNotPresentException access Bug vendor Window Java jdt open Display SourceType source dialogs swt NewTypeWizardPage Creation runWithEvent Action handleEvent STACK TypedListener common handleWidgetSelection boot basicRun junit finishPressed previous widgetSelected org getChildrenOfType window Eclipse exist runInCurrentThread teamphone log ModalContext copy SESSION happened puts rename Model buttonPressed WorkSpace constants ENTRY created failed eclipse JavaElement performFinish launcher InternalBootLoader createType error sendEvent win Dec resources Exception build arguments TPWeb </t>
  </si>
  <si>
    <t xml:space="preserve">Add quick methods JDK Bug missing useless warning Adding override press Override elem renaming control list wanted creating suggestions bunch time </t>
  </si>
  <si>
    <t xml:space="preserve">Delete cursor deletes box invoke Bug text place press key Quick editor Outline Text deleted front </t>
  </si>
  <si>
    <t xml:space="preserve">snippet quick conditional correct type compute conditonal Identifier Reproducible Build generate Dead rightly wrongly branches eclipse forget Object assume Steps code dead appears System result JLS println Bug conversion detects wrong special Integer unboxing Reproduce </t>
  </si>
  <si>
    <t xml:space="preserve">invoke content Auto Bug Test generated Override CloneNotSupportedException TODO method suggestion Overriding invalid Select Object </t>
  </si>
  <si>
    <t xml:space="preserve">Agent Mozilla User method foo label Windows Firefox Identifier Reproducible strings Bug Move Build Gecko element </t>
  </si>
  <si>
    <t xml:space="preserve">reemphasize String freeze java EventNotifier ListenerEntry IExceptionHandler NativeMethodAccessorImpl runUI completed Method JDIDebugModel triggers fireEvents handleBreakpointHit executed Dispatcher acquire JDI EventDispatcher endOperation Bug JDT situation creation Window reaction occurred DebugPlugin summarized WorkbenchContentProvider team runEventLoop JavaBreakpoint Deadlock call component calls calling Runnable Event jdt IResource Display dispatch ISafeRunnable PlatformUI IDebugTarget folks JavaMethodEntryBreakpoint pending InternalPlatform broadcastChanges WSABreakpointManager responsible DispatchMessage basicRun WorkbenchAdvisor setBreakpoint arised Workbench entire ElementTree init method issue ISchedulingRule IProgressMonitor WSAJavaThread wait notify valid MSG EclipseStarter discussed breakpoint Thread snapshots main deadlock syncExec WSAJavaMethodBreakpoint DebugEvent solution readAndDispatch IDEApplication DelegatingMethodAccessorImpl WSAJavaDebugTarget eclipse entry UISynchronizer ResourceChangeListenerList IBreakpoint Semaphore DispatchMessageW IResourceChangeEvent Suspended EventSet setMethodEntryBreakpoint thread setTemporaryBreakpoint fireDebugEventSet filterDebugEvents Workspace </t>
  </si>
  <si>
    <t xml:space="preserve">preview Calling bit refactoring feature Bug IBM extra Cheers Component Window Thomas determine bigger difficult strange Rename RAD bug report behaviour time outsider stuff </t>
  </si>
  <si>
    <t xml:space="preserve">runUI showWhile hasTypeChildren updatePlus runEventLoop Dialog doTypeHierarchyChangedOnViewers NullPointerException RunnableLock updateContent TableViewer block TraditionalHierarchyViewer methodSelectionChanged widgets runWithDefault readAndDispatch DelegatingMethodAccessorImpl hasCompatibleMethod runDeferredEvents lang application selectionChanged MethodsViewer internalRefreshStruct java app NativeMethodAccessorImpl isExpandable actions UserInputWizardPage Window refresh jdt hasMemberFilterChildren firePostSelectionChanged view RefactoringWizard EclipseAppHandle PlatformUI runWithEvent handleEvent handleWidgetSelection widgetSelected start window preservingSelection Synchronizer ModifyParametersAction ModalContextThread ModalContext JFaceUtil BusyIndicator internalRefresh okPressed eclipse viewers launcher handleInvalidSelection ProblemTreeViewer Widget internalPerformFinish hierarchy Method viewsupport SelectionDispatchAction ActionContributionItem TypeHierarchyViewPart wizard hasChildren AbstractTreeViewer EclipseAppLauncher doSelectionChanged equinox custom Workbench invoke action RefactoringWizardDialog typehierarchy observable main databinding IDEApplication isInTree EventTable updateHierarchyViewer reflect received setSelection access ColumnViewer sun Bug RefactoringStarter operation open Display TreeViewer Viewer dialogs swt ide createAndRunWorkbench NPE Action RefactoringExecutionStarter TypedListener StructuredViewer Realm basicRun org Platform runAsyncMessages updateChildren invokeFramework method SafeRunnable RefactoringWizardOpenOperation startChangeSignatureRefactoring TypeHierarchyContentProvider EclipseStarter isCompatibleMethod buttonPressed argument performFinish jface error sendEvent SafeRunner adaptor </t>
  </si>
  <si>
    <t xml:space="preserve">Eclipse Synchronize spotted eclipse JavaSynchronizationContentProvider CVS somebusiness Bug traced Team Java business org Repository Model jdt </t>
  </si>
  <si>
    <t xml:space="preserve">stack Widget path SDK runUI showWhile preference JavaCore Method version JUnitHomeInitializer createPage folder ConfigurationElementHandle ARCH MESSAGE ActionContributionItem Path preferences runEventLoop arch initialize Reproduce EclipseAppLauncher NativeConstructorAccessorImpl runApplication Unable JUnit NullPointerException Preferences Oracle equinox RunnableLock showPage custom Command Workbench invoke Reproducible action init issue Removing ShowPreferencePageHandler WorkbenchPlugin ConfigurationElement widgets observable wizards sign main runWithDefault handlePostSelect ExtensionRegistry databinding readAndDispatch Build IDEApplication selected DelegatingMethodAccessorImpl newInstance executeCommand EventTable initializeSource runDeferredEvents lang buildId opening osgi application selectionChanged Main reflect exe java Unknown PreferenceDialog app NativeMethodAccessorImpl execute ClasspathVariablesPreferencePage actions getSourceBundleLocation access fixes sun BootLoader Open Bug vendor WorkbenchPreferenceNode Window getClasspathVariable Java refresh handlers jdt open Display HandlerProxy firePostSelectionChanged createExtension dialogs swt Identifier WorkbenchPreferenceDialog commands ide EclipseAppHandle createAndRunWorkbench PlatformUI runWithEvent full handleEvent STACK StructuredViewer Realm basicRun registry junit widgetSelected org VariableBlock Rename window FilteredPreferenceDialog Eclipse executeWithChecks buildpath invokeFramework Synchronizer SafeRunnable createExecutableExtension log HandlerService getSourceLocation OpenStrategy JFaceUtil EclipseStarter Constructor CommandAction SESSION Corporation exists firePostSelectionEvent Classpath create BusyIndicator constants buildpaths ENTRY runtime eclipse viewers JUnitPluginDescription launcher Steps error Source Variables trace sendEvent win SafeRunner adaptor RegistryStrategyOSGI arguments </t>
  </si>
  <si>
    <t xml:space="preserve">stack Widget attaching path reflect java navigate app NativeMethodAccessorImpl runUI edit configureSourceAttachment Method access sun MESSAGE Bug attach Java runEventLoop getResult jdt Display project source dir swt loop EclipseAppLauncher add Unhandled getNewEntry ide EclipseAppHandle createAndRunWorkbench PlatformUI external updated SourceAttachmentBlock NPE handleEvent update runApplication STACK TypedListener NullPointerException equinox Realm basicRun widgetSelected org start message select Workbench invoke ClassFileEditor SourceAttachmentDialog install log widgets file event editor EclipseStarter CPListElement observable wizards main runWithDefault databinding hit readAndDispatch create checked buildpaths IDEApplication DelegatingMethodAccessorImpl ENTRY runtime EventTable eclipse launcher note dialog trace attachment runDeferredEvents sendEvent createFromExisting lang BuildPathDialogAccess adaptor opening application build JAR JARs Main properties </t>
  </si>
  <si>
    <t xml:space="preserve">initialReconcile java getCharacters CompilationUnit Parser internalBeginToCompile Bug BackgroundThread dietParse makeConsistent jdt reproduce executeOperation getContents runOperation Compiler JavaModelOperation NPE JavaReconciler NullPointerException org CompilationUnitProblemFinder initialProcess DocumentAdapter AbstractReconciler MonoReconciler JavaReconcilingStrategy eclipse CompositeReconcilingStrategy SafeRunner JavaCompositeReconcilingStrategy ReconcileWorkingCopyOperation beginToCompile Closed </t>
  </si>
  <si>
    <t xml:space="preserve">updateProjectReferencesIfNecessary Widget SearchableEnvironment initialReconcile ZRH ResourceAdapterFactory WorkbenchPage newNameLookup WorkingCopyOwner CompilationUnit runUI showWhile IPath JavaCore Method ModelEntry ViewerFilter IDEWorkbenchAdvisor Dispatcher waited BackgroundThread updatePlus openWindows WorkingSetDescriptor BundleEvent EventListeners resetEclipseHomeVariable IResource IClasspathEntry updateClasspathContainer AbstractTreeViewer executeOperation EclipseAppLauncher runOperation setVisible firePreferenceEvent PartPane containerGet JavaModelOperation PartStack ProjectUpdateInfo PresentablePartFolder AdapterFactoryProxy runApplication getResolvedClasspath ViewPane EclipsePreferences preferenceChange Preferences TabbedStackPresentation PreferenceChangeEvent JavaProject WorkbenchAdvisor openWhenClosed PreferenceForwarder performClasspathResourceChange Workbench PresentablePart initialProcess initializeAllContainers IProgressMonitor Map refreshPresentationSelection Folder IMemento URL variablePut inputChanged getElementInfo PackageExplorerProblemTreeViewer IPerspectiveDescriptor IFolder HashMap main MonoReconciler JavaReconcilingStrategy syncExec WorkingSetManager IDEApplication JREContainerInitializer DelegatingMethodAccessorImpl CompositeReconcilingStrategy determineIfOnClasspath UISynchronizer LeftToRightTabOrder Perspective Suspended Framework RequiredPluginsInitializer JavaCompositeReconcilingStrategy ReconcileWorkingCopyOperation PlatformActivator Main Workspace ViewSashContainer doRestoreState propertyChange getAdapter WorkbenchWindow ICompilationUnit isExpandable PropertyChangeEvent dispatchEvent DeltaProcessingState Parser IWorkbenchPage createPartControl selectPart IEclipsePreferences Bug updateVariableValues createControl getClasspathVariable Composite EventManager BundleContextImpl OpenableElementInfo Runnable Event makeConsistent jdt getResolvedVariablePath setActivePage NamePatternFilter TreeViewer Viewer ViewReference setClasspathVariable PartSashContainer createPart bundleChanged ISafeRunnable AbstractWorkingSetManager getClasspathContainer createAndRunWorkbench PlatformUI IJavaProject ListElement PropertyChangeListener PreferencesAdapter JavaReconciler StructuredViewer org setClasspathVariables WorkbenchPartReference restoreState Platform CompilationUnitProblemFinder initializeRoots Openable Item AdapterManager CompilationUnitDeclaration preservingSelection invokeFramework Synchronizer getResolvedClasspathEntry ISchedulingRule IPresentablePart Object buildStructure getUpdater BatchOperation AbstractReconciler PackageExplorerPart IWorkspaceRunnable ContentViewer EclipseStarter Thread IProblemRequestor getJavaProjectElementInfo CancelableNameEnvironment PerspectiveHelper StackPresentation runStartupWithProgress PlatformObject validateClasspathEntry generateInfos eclipse setInput JavaElement SetClasspathOperation initializeContainer ViewStack setRawClasspath SafeRunner getPart EventThread </t>
  </si>
  <si>
    <t xml:space="preserve">SingleFileError Alt InputPatchPage Checkout java Dialog Examine selected Shift happen format eclipse field starting Lines Steps preview tooling compare internal Open Bug Refactoring key comments org Refactor Change message Rename PatchMessages Select removal </t>
  </si>
  <si>
    <t xml:space="preserve">HEAD URL trim Bug JUnit delimiters Importing </t>
  </si>
  <si>
    <t xml:space="preserve">reason CLR Suite compatible Identifier Reproducible Build Trident warning uncheck add Agent Testsuite checks inorder option Mozilla User AllTests Windows prevent running remember Recreate Bug JUnit included preferences MSIE special Stackoverflowerror behaviour wizard NET choice Wizard </t>
  </si>
  <si>
    <t xml:space="preserve">method adornment Bug </t>
  </si>
  <si>
    <t xml:space="preserve">argument correct Configuration Eclipse jee nFqpFNOfwKDRVz observed correctly navigation identified generated navigate imports method work templates JavaDoc active click eclipse effects Details parser origination assume code brought ctrl methods classes link bugs Bug array Additionally takes behavior product org blocks Installed arguments jdt tXOcL </t>
  </si>
  <si>
    <t xml:space="preserve">referencing named classes statements Imports correctly Organize refactoring Bug Move moving doesn imports xmleditor ErrorCallback LocatorInfo originally handle Refactor XMLValidator objfac left actions </t>
  </si>
  <si>
    <t xml:space="preserve">getName moved CLR compatible Identifier fullyqualified Reproducible TestSuite generated Test Build Trident Agent getPackage method reflection created Testsuite creating creates fixed changed Mozilla User AllTests Windows feature Bug JUnit Testsuites junit testsuite MSIE label nice suite NET Wizard </t>
  </si>
  <si>
    <t xml:space="preserve">HEAD quick Set SET foo String type Created empty bar java attachment Bug emptyMap details List Collections map EMPTY Replace cases test list explicit Integer util arguments Map LIST MAP </t>
  </si>
  <si>
    <t xml:space="preserve">Widget java NativeMethodAccessorImpl runUI Method ActionUtil Open Bug Java runEventLoop jdt Display helpRequested swt EclipseAppLauncher EclipseAppHandle createAndRunWorkbench PlatformUI Focus Press NPE handleEvent runApplication TypedListener NullPointerException Realm basicRun org Editor Workbench invokeFramework EclipseStarter main runWithDefault isOnBuildPath databinding readAndDispatch JavaUIHelpListener IDEApplication DelegatingMethodAccessorImpl EventTable eclipse JavaUIHelp runDeferredEvents sendEvent Main </t>
  </si>
  <si>
    <t xml:space="preserve">String PartRenderingEngine TestSetup Test EclipseAppLauncher TestDecorator testRemoveProperty UITestApplication runApplication RunnableLock Workbench main runWithDefault databinding readAndDispatch IDEApplication ComparisonFailure EclipseTestRunner testresults Main java Bug jdt Display createAndRunUI swt assertEqualLines EclipseAppHandle createAndRunWorkbench PlatformUI downloads Realm basicRun org runAsyncMessages invokeFramework Synchronizer PropertiesFileQuickAssistTest EclipseStarter eclipse checkContentOfCu </t>
  </si>
  <si>
    <t xml:space="preserve">Add crashes space Result Identifier Reproducible Build press Steps Set Selection box Refresh dialog Bug NullPointerException Path Java filter Filter pops JAR JARs Reproduce properties </t>
  </si>
  <si>
    <t xml:space="preserve">getTypeQualified SourceType Javadoc IType getElementName ILocalVariable isLambda pseudo APIs getChildren isAnonymous violates hoc Caveat Implementation Bug ITypes Lambda FunctionalInterfaceName API jdt </t>
  </si>
  <si>
    <t xml:space="preserve">Widget Product reflect java SDK WorkbenchWindow app NativeMethodAccessorImpl runUI Method version Sun Problems Details CET sdk compare access ARCH sun BootLoader windowActivated Bug vendor occurred runEventLoop arch open Display swt EclipseAppLauncher workbench ide EclipseAppHandle Stack createAndRunWorkbench fireWindowActivated NPE handleEvent invoking runApplication TypedListener Shell NullPointerException linux equinox Realm basicRun org start texteditor Severity AbstractTextEditor Eclipse Workbench invoke gtk invokeFramework Microsystems server widgets ActivationListener editor EclipseStarter observable filterProc main shellActivated runWithDefault databinding readAndDispatch IDEApplication DelegatingMethodAccessorImpl thrown opened EventTable eclipse files plug launcher Message Happend times sendEvent iteration Framework SafeRunner Error adaptor Data buildId opening Exception Trace application Jan Main Plugin Session </t>
  </si>
  <si>
    <t xml:space="preserve">Widget Method Note Set windowProc runEventLoop Dialog PluginAction DispatchMessage AccessibleObject performAction JavaSearchPage JavaSearch Workbench focusLost Working addJavaElements OpenSearchDialogAction IFolder main readAndDispatch EventTable WWinPluginAction Throwable runDeferredEvents ClassCastException Main invokeL java JavaSearchScopeFactory ExtendedDialogWindow Open BootLoader Bug Window Java Select jdt Display swt createJavaSearchScope Search PackageFragment runWithEvent Enter sendKeyEvent string handleEvent TypedListener Control boot basicRun widgetSelected org Hit buttonPressed filterEvent SearchDialog Tree eclipse ActionHandler STEPS InternalBootLoader DispatchMessageW sendEvent </t>
  </si>
  <si>
    <t xml:space="preserve">quick prefer called prefix enclosing type trees nested precedence translate matching selects navigation search outline expanded Bug sorting based types caret method match tree Type popup completely starting higher </t>
  </si>
  <si>
    <t xml:space="preserve">Enum silently String issues branch Follow handle boxed care Bug arg latest Convert hide bug assist removes logic treat generates variant potential preserve check relevant NPE Issues foo determines System remove assists conversion inverse original apply start specially comment avoid </t>
  </si>
  <si>
    <t xml:space="preserve">IllegalArgumentException method Foo Swapping throwing Bug Extracting </t>
  </si>
  <si>
    <t xml:space="preserve">exception stack assistSessionStarted objects Widget resolution getCategoryIteration dev Status informUserAboutEmptyDefaultCategory Method version Note contentassist accessible PartRenderingEngine bugs heuristics fireSessionBeginEvent rcp mind set Advisor ContentAssistProcessor runEventLoop component reports keywords cgi moved developed reproduce Dialog WORKSFORME EclipseAppLauncher MessageDialog workbench add Unhandled FIXED Linux additional runApplication equinox RunnableLock reporting message invoke number fingerprint guidelines text https gtk Messages issue sensitive field contents status widgets setCategoryIteration file product trigger report observable complete main nested databinding readAndDispatch getDefaultCategories IDEApplication calculated DelegatingMethodAccessorImpl EventTable naming plug specialized code IOOBE respective dialog runDeferredEvents lang execution Feel Error application Main reflect java app NativeMethodAccessorImpl Incubator received bundles components access INVALID sun remember Bug reported operating free situations Window plugin bug jdt open Display createAndRunUI enhancement dialogs swt view ECLIPSE committers loop details keyword prepareToShowCompletions shortened ide EclipseAppHandle createAndRunWorkbench PlatformUI General fixed fields handleEvent resolutions assistance missing Realm basicRun widgetSelected org start MOVED comment window ArrayIndexOutOfBoundsException Eclipse Security issues problem children runAsyncMessages enter invokeFramework OptionalMessageDialog hints provide versions log confess feature event EclipseStarter caused anonymous inbox buttonPressed friendly presented group manually eclipse launcher note request CLOSED configuration link error recommenders whiteboard general sendEvent move adaptor ins build visit user </t>
  </si>
  <si>
    <t xml:space="preserve">exception objects resolution SafeCorrectionCollector showWhile community version PartRenderingEngine heuristics quickassist ContentAssistProcessor reports QuickFixProcessor runApplication NullPointerException Report message number gtk computeProposals product javaeditor runWithDefault nested readAndDispatch DelegatingMethodAccessorImpl naming respective lang application incident Main showProposals java press app NativeMethodAccessorImpl Problems reported occurred automated handlers jdt computeQuickAssistProposals HandlerProxy bindings KeyDownFilter doOperation getCorrections EclipseAppHandle PlatformUI fields stacktraces Manual GeneratedMethodAccessor ParameterizedCommand showPossibleCompletions quick friendly BusyIndicator eclipse QuickAssistAssistant correction launcher ContentAssistant process build stack dev jre Method contentassist Nuccio windowProc HandlerServiceImpl filterKeySequenceBindings processKeyEvent EclipseAppLauncher workbench Linux equinox showPossibleQuickAssists reporting CompletionProposalPopup custom texteditor Command safeRun invoke fingerprint context action text https computeCompletionProposals Messages status reporters JavaCorrectionAssistant observable main databinding calculated EventTable plug problems execution collectCorrections InjectorImpl reflect execute bundles AdaptedSourceViewer access sun key Composite executeHandler Display createAndRunUI contexts swt committers commands shortened ide TextOperationAction createAndRunWorkbench General sendKeyEvent invoking assistance Realm basicRun org MethodRequestor children guide invokeFramework versions Resources confess invokeUsingClass event EclipseStarter anonymous inbox ecd collectProposals note jface error recommenders sendEvent iteration adaptor ins </t>
  </si>
  <si>
    <t xml:space="preserve">exception separate Configuration Eclipse project Product main source dragging java drag doesn Expected Don epp reorg XFW thrown eclipse folder Details FLFlmjJcvz binary inexplicably jyeFBLS result file Bug Move Features event product org noticed message deleted matters lands Installed mere poking jdt </t>
  </si>
  <si>
    <t xml:space="preserve">java runUI SUN Bug runEventLoop TypeHierarchyTest jdt Display TestSetup swt EclipseAppLauncher Failed TestDecorator EclipseAppHandle createAndRunWorkbench PlatformUI alreadyalso testHierarchyWithWorkingCopy UITestApplication runApplication Realm RunnableLock basicRun org Workbench runAsyncMessages AssertionFailedError invokeFramework Synchronizer EclipseStarter main runWithDefault Update Failing readAndDispatch IDEApplication eclipse WIN EclipseTestRunner adaptor Main </t>
  </si>
  <si>
    <t xml:space="preserve">extension select Eclipse paste scenarios ccp behave dialog file Follow Bug copy Don Rename bug asks Explorer </t>
  </si>
  <si>
    <t xml:space="preserve">String AIOOB java LambdaExpressionsFix press createParameters caret CreateAnonymousClassCreationOperation createImplementationStub Ctrl eclipse FixCorrectionProposal Enter createChange CUCorrectionProposal Bug place Convert org Error createTextChange rewriteAST Select jdt StubUtility ArrayIndexOutOfBoundsException </t>
  </si>
  <si>
    <t xml:space="preserve">Agent Mozilla User NewTestCaseCreationWizard Windows testcase Firefox regarsd Lars Identifier Reproducible Bug JUnit Test Build Gecko </t>
  </si>
  <si>
    <t xml:space="preserve">Retriever Xmx EPP MemMonitor Eclipse closing java DSF create details Launching Pack proposal TemplateProposalComputer Don RSE runtime Sun eclipse cdt Editors Subversive attached Enter Problem Close NGT Findbugs problems emf Mylyn UsageData log Windows error choosing content Created dialog bugs computer file attachment Bug installation reported quitting editors MaxPermSize sessionEnded org Tools ECF Service started Releng RXTX swtBuilderCompletionProposalComputer build assist Screenshot jdt Editor showing corresponds open PHPEclipse </t>
  </si>
  <si>
    <t xml:space="preserve">box vertical appears matter horizontal expanded bar Bug filtering Improve broken preferences preference scroll noisy disappears dynamically bars sections Errors initially time appearing Warnings </t>
  </si>
  <si>
    <t xml:space="preserve">exception stack Widget internalPerformFinish DeclarationUpdate runUI showWhile Method ProcessorBasedRefactoring version SelectionDispatchAction updateNode OccurrenceUpdate ARCH ActionContributionItem runEventLoop arch Dialog EclipseAppLauncher runApplication refactoring NullPointerException equinox custom Command Workbench invoke action Root RefactoringWizardDialog Microsystems widgets change observable CheckConditionsOperation main runWithDefault databinding readAndDispatch corext IDEApplication DelegatingMethodAccessorImpl InvocationTargetException EventTable activate runDeferredEvents lang buildId structure application Workspace reflect java app NativeMethodAccessorImpl renaming Sun PerformChangeOperation actions UserInputWizardPage access sun BootLoader Bug vendor createChangeManager participants Window RefactoringStarter jdt operation open Display dialogs swt changeMethodName Eclipe RefactoringWizard workspaces ide EclipseAppHandle createAndRunWorkbench PlatformUI runWithEvent gameforge NPE Action handleEvent RefactoringExecutionStarter checkFinalConditions TypedListener Caused handleWidgetSelection basicRun widgetSelected org start window invokeFramework method ModifyParametersAction RefactoringWizardOpenOperation ModalContextThread startChangeSignatureRefactoring signature ModalContext showLocation EclipseStarter WorkbenchRunnableAdapter buttonPressed data addDelegate BusyIndicator constants okPressed eclipse core performFinish launcher trace DocReferenceUpdate sendEvent win adaptor resources CreateChangeOperation arguments Session </t>
  </si>
  <si>
    <t xml:space="preserve">Warning Ignore prepared Bug Accept Error bug Object Current Map </t>
  </si>
  <si>
    <t xml:space="preserve">Steps favourites String Created Bug Test Build autocompletion method MyStaticClass Reproduce </t>
  </si>
  <si>
    <t xml:space="preserve">Action Stacktrace repeated Undos Created Format Bug validateMatchRule SearchPattern Java org Ctrl Undo eclipse Save </t>
  </si>
  <si>
    <t xml:space="preserve">stack Widget mkdir DebugUITools Method JavaBuilder TestRunnerViewPart mkdirs happening ActionContributionItem sample config launching JUnit captured selecting filesystem LocalFile avoid rerun action model write BuildManager Folder widgets local internalCreate BatchImageBuilder menu basicBuild readAndDispatch createFolder EventTable RerunAction File runDeferredEvents working thread LaunchConfigurationDelegate Workspace patch freeze java events TestRunSession frozen accept Project addAllSourceFiles invoked Rerunning access Bug builder attach iterate launch ElementTreeIterator bug jdt Display swt view localstore rerunTest runWithEvent Action handleEvent handleWidgetSelection org buildAll UnixFileSystem watson internalBuild Eclipse LaunchConfiguration doIteration buildProjects enabled AbstractImageBuilder createDirectory Resource eclipse FileSystemResourceManager trace visitElement delegating sendEvent buildForLaunch SafeRunner process debug resources build visit </t>
  </si>
  <si>
    <t xml:space="preserve">addons Eclipse Reproducible java SDK minmax UIEventHandler consolelog ARCH URL Open BootLoader JDK MESSAGE Bug IBM ApplicationElement REMOVE MinMaxAddon jvmxi Window Java SESSION DBCS Select Event arch Reproduce SELS Click Identifier Build BOF dispatching ENTRY hangs eclipse Linux udf Steps CJK handleEvent STACK JUnit NullPointerException org AOT buildId fullversion Launch View Exception Extension JIT Command ifx JRE </t>
  </si>
  <si>
    <t xml:space="preserve">exception IllegalArgumentException showWhile version util unused Arrays PartRenderingEngine ARCH Thu loops runEventLoop arch Add resolve generated Dialog excluding acceptChildren casts startCleanupRefactoring applied runApplication lines WizardDialog block accesses gtk epp widgets local product reproduced modifier runWithDefault readAndDispatch function members Sort DelegatingMethodAccessorImpl activate ASTBatchParser Format runDeferredEvents lang ASTParser Framework unnecessary buildId application SortMembersFix Main sortCompilationUnit SortMembersCleanUp java app actions UserInputWizardPage BootLoader vendor Window classic jdt source CompilationUnitSorter white RefactoringWizard EclipseAppHandle PlatformUI runWithEvent spaces fields handleEvent createFix statement Caused handleWidgetSelection widgetSelected cleanUpProject window ModalContextThread Members methods ModalContext direct Corporation indentation BusyIndicator configured imports runtime computeSuccessorPage sortElements launcher CompilationUnitResolver general attachment ltk CreateChangeOperation visit computeUserInputSuccessorPage stack Widget trailing CompilationUnit Method tags SelectionDispatchAction violates nextPressed dispatchRun bodies createChange ActionContributionItem Comparison Correct wizard EclipseAppLauncher workbench Collections Override refactoring Oracle equinox PDT custom Command invoke Remove action getNextPage enum dom file implementations observable annotations main databinding corext IDEApplication CleanUpConfigurationPage sort InvocationTargetException EventTable cleanup attached code Error control initializers Workspace CleanUpFixpointIterator reflect accept access sun SortElementsOperation NLS Bug mergeAt variables Convert RefactoringStarter operation Display createAndRunUI dialogs swt details ide enhanced createAndRunWorkbench Action RefactoringExecutionStarter checkFinalConditions createCleanUp calculateChange TypedListener declaring linux missing basicRun org Internal type subtypes invokeFramework method contract RefactoringWizardOpenOperation performRefactoring ASTNode EclipseStarter WorkbenchRunnableAdapter TypeDeclaration buttonPressed mergeHi calculateEdit Organize constants indirect calculateSolutions jface Source trace operations adaptor resources Change arguments CleanUpRefactoringWizard </t>
  </si>
  <si>
    <t xml:space="preserve">exception String runUI showWhile MESSAGE runEventLoop Reproduce resolve Dialog startCleanupRefactoring choose runApplication NullPointerException createASTs args rewriteAST WizardDialog Reproducible accesses widgets reproducibility CheckConditionsOperation runWithDefault readAndDispatch members DelegatingMethodAccessorImpl CompilationUnitRewriteOperationsFix activate ASTBatchParser running lang ASTParser application Main java app NativeMethodAccessorImpl actions Window jdt RefactoringWizard EclipseAppHandle PlatformUI runWithEvent handleEvent description System Caused handleWidgetSelection widgetSelected start cleanUpProject window ModalContextThread AllCleanUpsAction enabled configured ENTRY runtime eclipse computeSuccessorPage launcher CompilationUnitResolver ltk clean CreateChangeOperation computeUserInputSuccessorPage Widget impact Method SelectionDispatchAction nextPressed dispatchRun createChange ActionContributionItem wizard extractQualifier CodeStyleFix EclipseAppLauncher refactoring equinox custom Workbench invoke action Root getNextPage qualifier dom ToStaticAccessOperation change observable constant main databinding getMyString Build corext IDEApplication acceptAST thrown InvocationTargetException EventTable cleanup Clean println Create Error Workspace CleanUpFixpointIterator reflect Unknown CleanUpRefactoring CleanupTest access sun Bug RefactoringStarter operation open Display dialogs swt Identifier ide createAndRunWorkbench Action CleanUpASTRequestor checkFinalConditions STACK calculateChange TypedListener declaring param Realm basicRun org Internal type invokeFramework myString RefactoringWizardOpenOperation internal performRefactoring EclipseStarter Declaring WorkbenchRunnableAdapter buttonPressed calculateSolutions Steps jface instances Source adaptor resources Change Exception CleanUpRefactoringWizard </t>
  </si>
  <si>
    <t xml:space="preserve">initialReconcile java Code Problems sun MESSAGE Bug BackgroundThread DefaultSpellingEngine SpellingReconcileStrategy jdt SpellingEngine Compiled IllegalStateException STACK JavaReconciler CharsetDecoder org readLine initialProcess Current StreamDecoder implRead AbstractReconciler JavaSpellingEngine throwIllegalStateException JavaSpellingReconcileStrategy BufferedReader MonoReconciler SpellingService ENTRY CODING eclipse CompositeReconcilingStrategy AbstractSpellDictionary isCorrect CharsetSD DefaultSpellChecker SafeRunner JavaCompositeReconcilingStrategy InputStreamReader </t>
  </si>
  <si>
    <t xml:space="preserve">TypeParameter Bug change annotations jdt modifiers Handle </t>
  </si>
  <si>
    <t xml:space="preserve">Wrong search Filters Matched Bug capitalized matched </t>
  </si>
  <si>
    <t xml:space="preserve">SuperTypeConstraintsModel showWhile MESSAGE runEventLoop unboxing resolve Dialog acceptChildren runApplication createASTs ArrayInitializer CheckConditionsOperation runWithDefault readAndDispatch DelegatingMethodAccessorImpl activate AssertionFailedException SuperTypeConstraintsCreator runDeferredEvents lang ASTParser createSubtypeConstraint application java NativeMethodAccessorImpl ExtractInterfaceInputPage PerformChangeOperation actions rewriteTypeOccurrences UserInputWizardPage Window jdt RefactoringWizard EclipseAppHandle PlatformUI runWithEvent handleEvent Caused handleWidgetSelection ExtractInterfaceWizard widgetSelected start window ModalContext endVisit VariableDeclarationStatement BusyIndicator ENTRY okPressed launcher CompilationUnitResolver ltk CreateChangeOperation Widget internalPerformFinish VariableDeclarationFragment CompilationUnit Method ProcessorBasedRefactoring SelectionDispatchAction ExtractInterfaceProcessor dispatchRun ActionContributionItem EclipseAppLauncher refactoring equinox custom Workbench invoke init RefactoringWizardDialog dom typeconstraints observable auto databinding IDEApplication acceptAST InvocationTargetException EventTable structure Workspace constraints reflect isNotNull accept access sun Bug performFirstPass SuperTypeRefactoringProcessor createChangeManager participants RefactoringStarter operation Display dialogs ide extract Action RefactoringExecutionStarter checkFinalConditions STACK Realm basicRun startExtractInterfaceRefactoring Internal acceptChild invokeFramework RefactoringWizardOpenOperation ASTNode EclipseStarter WorkbenchRunnableAdapter initializer TypeDeclaration buttonPressed argument Block performFinish solveSuperTypeConstraints sendEvent adaptor resources ExtractInterfaceAction </t>
  </si>
  <si>
    <t xml:space="preserve">quick projects project mixed error type Created improved offer current java attachment Bug client details api Exercising Quick incorrect change suggestion relevant suggested altogether OSGIConsole removed compliance attached suggestions changed </t>
  </si>
  <si>
    <t xml:space="preserve">octal Extract String Unicode escapeChar wrongly eclipse StringLiteral Disassembler string JLS Required Bug org StringBuffer bug jdt setLiteralValue </t>
  </si>
  <si>
    <t xml:space="preserve">Add quick primitive correct autounboxed proposes project wrong Integer proposed Bug obj Object </t>
  </si>
  <si>
    <t xml:space="preserve">stack getLocation showWhile Method SelectionDispatchAction dispatchRun PartRenderingEngine ActionContributionItem HandlerServiceImpl LTKLauncher Dialog workbench runApplication refactoring NullPointerException runCommand equinox custom invoke Workbench action createContents RefactoringWizardDialog widgets observable runWithDefault databinding readAndDispatch IDEApplication DelegatingMethodAccessorImpl reorg EventTable runDeferredEvents lang application DeleteResourcesHandler InjectorImpl reflect java Unknown NativeMethodAccessorImpl execute actions access sun InjectionException Bug createControl Window plugin executeHandler handlers Display createAndRunUI workspace HandlerProxy contexts dialogs swt commands ide EclipseAppHandle createAndRunWorkbench PlatformUI runWithEvent LegacyHandlerService NPE Action handleEvent Caused Realm basicRun org start window MethodRequestor DeleteResourcesRefactoringConfigurationPage DeleteResourcesWizard invokeFramework RefactoringWizardOpenOperation DeleteAction internal GeneratedMethodAccessor EclipseStarter deleting executeCommandInContext create BusyIndicator openDeleteWizard resource notifyListeners eclipse launcher jface trace sendEvent ltk ContextInjectionFactory adaptor </t>
  </si>
  <si>
    <t xml:space="preserve">Eclipse Check main IDE String method Box Method annoying Time Loads Bug Stays Java noticing Stub Checked args behaviour Main Wizard </t>
  </si>
  <si>
    <t xml:space="preserve">snippet javac illustrates paramterized declare Eclipse CLR Effects IDE type Identifier Reproducible Build suppression warning doesn Agent Javac issue pose Foo unchecked raw complain overload Firefox difference Mozilla User SuppressWarnings classes Windows workaround wildcard Bug parameterized working broader suppressed Gecko assignment suppress NET </t>
  </si>
  <si>
    <t xml:space="preserve">Add doesn add Selection Open Type powerful Bug JUnit TestSelectionDialog Test camel Dialog </t>
  </si>
  <si>
    <t xml:space="preserve">exception IllegalArgumentException runUI showWhile newSimpleName happening runEventLoop Dialog acceptChildren runApplication IfStatement setIdentifier CheckConditionsOperation runWithDefault readAndDispatch DelegatingMethodAccessorImpl activate File runDeferredEvents lang Refactor application Main SimpleName java app NativeMethodAccessorImpl PerformChangeOperation actions UserInputWizardPage Window jdt EclipseAppHandle PlatformUI runWithEvent handleEvent Caused handleWidgetSelection widgetSelected start window createCompilationUnitRewrite ModalContextThread ModalContext Type ThisExpression BusyIndicator notifyListeners okPressed eclipse launcher move ltk CreateChangeOperation visit Widget internalPerformFinish Method SelectionDispatchAction dispatchRun ActionContributionItem MethodDeclaration startMoveInnerRefactoring EclipseAppLauncher refactoring equinox custom Workbench invoke action Root RefactoringWizardDialog don dom member observable TypeReferenceQualifier databinding corext IDEApplication InvocationTargetException EventTable structure Workspace SynchronizedStatement reflect accept access sun Bug createChangeManager AST RefactoringStarter operation open Display dialogs swt unusual ide createAndRunWorkbench Action RefactoringExecutionStarter checkFinalConditions TypedListener Realm basicRun org type acceptChild invokeFramework RefactoringWizardOpenOperation ASTNode EclipseStarter WorkbenchRunnableAdapter TypeDeclaration ConvertNestedToTopAction Block performFinish sendEvent adaptor resources MoveInnerToTopRefactoring </t>
  </si>
  <si>
    <t xml:space="preserve">cursor tagging ctrl save explanation couldn pressing file appeared Bug Jobs parallel tagged Build busy action JDT locked map Core pressed edited change completed modify longer versions background responsive time </t>
  </si>
  <si>
    <t xml:space="preserve">stack Widget TextViewer computeReplacementString getReplacementString runUI Method version util Arrays contentassist ARCH ActionContributionItem windowProc runEventLoop arch LazyJavaTypeCompletionProposal isPackageInfo EclipseAppLauncher PluginAction check runApplication content NullPointerException DispatchMessage equinox CompletionProposalPopup custom Command Workbench invoke StyledTextListener action text Microsystems breakpoint observable main runWithDefault databinding handleKeyDown readAndDispatch corext IDEApplication DelegatingMethodAccessorImpl JavaBreakpointPropertiesAction EventTable condition verifyKey runDeferredEvents define lang console buildId application Main reflect java app Sun actions access sun BootLoader Bug vendor Window assist jdt wmChar open Display swt Canvas VerifyKeyListenersManager ide createAndRunWorkbench PlatformUI runWithEvent sendKeyEvent handleEvent Control handleWidgetSelection Realm basicRun org apply start typed window invokeFramework insertSelectedProposalWithMask LazyJavaCompletionProposal EclipseStarter insertProposal InternalListener constants JavaModelUtil StyledText notifyListeners eclipse Missing core launcher ContentAssistant DispatchMessageW trace sendEvent win debug adaptor AbstractJavaCompletionProposal arguments </t>
  </si>
  <si>
    <t xml:space="preserve">exception Widget runUI showWhile Method viewsupport util CallWindowProcW windowProc ContentTypeMatcher runEventLoop ContentTypeCatalog AbstractTreeViewer reproduce EditorRegistry content NullPointerException DispatchMessage treeExpanded custom Workbench invoke occurs wmNotifyChild internalFindContentTypesFor DecoratingLabelProvider updateItem explorer widgets CallWindowProc createTreeItem main readAndDispatch IDEApplication DelegatingMethodAccessorImpl EventTable Browse UpdateItemSafeRunnable packageview lang PlatformActivator Main reflect Checkout java LBUTTONDOWN NativeMethodAccessorImpl Expand getMappingKeyFor findContentTypeFor findContentTypesFor sun Bug LIB Composite jdt Display folders JavaUILabelProvider TreeViewer project swt ide createAndRunWorkbench PlatformUI NPE handleEvent InternalPlatform TypedListener Control NOTIFY StructuredViewer basicRun registry getDefaultImage handleTreeExpand createChildren container Platform updateLabel WorkingSetAwareLabelProvider invokeFramework SafeRunnable getImage internal StorageLabelProvider JFaceUtil vcm EclipseStarter FileSpec guessAtContentType Tree runtime getImageDescriptor eclipse core viewers getImageForJarEntry launcher Steps jface buildLabel DispatchMessageW doUpdateItem sendEvent win adaptor JRE </t>
  </si>
  <si>
    <t xml:space="preserve">Widget Space showWhile Method CallWindowProcW compare MESSAGE WorkbenchKeyboard windowProc runEventLoop filterKeySequenceBindings processKeyEvent EclipseAppLauncher runApplication NullPointerException DispatchMessage equinox custom texteditor Command Workbench invoke action narrow viewer works widgets file javaeditor CallWindowProc observable complete LegacyHandlerWrapper main runWithDefault databinding readAndDispatch IDEApplication DelegatingMethodAccessorImpl executeCommand EventTable HEAD ContentAssistAction lang application Main reflect java press app NativeMethodAccessorImpl execute input AdaptedSourceViewer access sun Bug BidiUtil Java handlers assist jdt wmChar Display swt commands KeyDownFilter doOperation Canvas Ctrl ide EclipseAppHandle createAndRunWorkbench PlatformUI runWithEvent sendKeyEvent NPE Action handleEvent STACK Control Realm basicRun breaks org start executeWithChecks invokeFramework log HandlerService CompilationUnitEditor EclipseStarter ParameterizedCommand filterEvent BusyIndicator ENTRY eclipse Content ActionHandler launcher jface DispatchMessageW sendEvent win adaptor Assist </t>
  </si>
  <si>
    <t xml:space="preserve">comments applied restart Comments obsolete Text Degradation bugs perfs performance tests Bug bug dvpt JDT shortly </t>
  </si>
  <si>
    <t xml:space="preserve">IClassFile resolve bindings answers binding kinds source type java attachment Bug Create ITypeBinding create ASTParser lang hand AST expected isFromSource Integer equal unit refers compilation binary creates returns isEqualsTo isEqualTo Comparing </t>
  </si>
  <si>
    <t xml:space="preserve">exception dig Configuration Eclipse project Product crashes jee character details doesn Expected threw epp level encoding eclipse formatter Details mapped files Actual formatting Performed problems template formatted Clean remove characters file Bug root Features Refactoring Java product occurred org caused change Installed report handling jdt supported </t>
  </si>
  <si>
    <t xml:space="preserve">Alt java List nums getNums Ctrl HEAD Copied System Auto Number Bug Indentation Broken ArrowDown bug </t>
  </si>
  <si>
    <t xml:space="preserve">getClass quick prominent Click modifiers number Bug hascode Generate Enable Override ClassA Expected Change Object </t>
  </si>
  <si>
    <t xml:space="preserve">checking works type Spell enabled java Bug enable disabled doesn spell Java editor enabling preferences preference report problems </t>
  </si>
  <si>
    <t xml:space="preserve">undeclared Eclipse required myRunnable locally Reproducible java context fully identifier field Indigo DialogInterface local incompatible Bug Thread Choose Runnable Reproduce quick Identifier Test Build Dialog create commonly substitutes occur strange Android refers OnClickListener fields full Steps classes detect error Create mask interfaces API </t>
  </si>
  <si>
    <t xml:space="preserve">JavaCore click Selecting Add resolve Dialog unchecked createASTs multiple perform gtk widgets markers DelegatingMethodAccessorImpl executeCommand lang press actions Window handlers KeyDownFilter checkAllConditions PlatformUI CorrectionMarkerResolution Caused start runInCurrentThread log ModalContext lot GeneratedMethodAccessor quick Core eclipse FixCorrectionProposal CoreException dont launcher CompilationUnitResolver applying ltk stack Method HandlerServiceImpl wizard processKeyEvent title equinox Workbench dom file observable main databinding EventTable Error AppSession conform Workspace CleanUpFixpointIterator QuickFixWizard reflect Unknown CleanUpRefactoring Bug expression Composite operation open Display createAndRunUI commands ide proposals sendKeyEvent Control finishPressed popup Eclipse safety invokeFramework invokeUsingClass event buttonPressed Tree performFinish jface trace parameter sendEvent iteration resources Change PartRenderingEngine Refactoring runEventLoop generated finish runApplication message WizardDialog Annotations nullity runWithDefault readAndDispatch CompilationUnitRewriteOperationsFix ASTParser warnings application Main java app NativeMethodAccessorImpl jdt bindings huge EclipseAppHandle handleEvent widgetSelected cleanUpProject window QuickFixHandler KeyBindingDispatcher filterEvent kind correction dies occured Widget filterKeySequenceBindings EclipseAppLauncher warning workbench JavaModelOperation eventProc refactoring views conversion select context change report annotations corext IDEApplication acceptAST code InjectorImpl access sun key Java single bug contexts dialogs swt createAndRunWorkbench changed CleanUpASTRequestor checkFinalConditions calculateChange TypedListener Realm org MethodRequestor Internal type scared BatchOperation WorkbenchRunnableAdapter Model files CorrectionMarkerResolutionGenerator Operation stating adaptor Exception </t>
  </si>
  <si>
    <t xml:space="preserve">Eclipse String java stemming JavaCodeScanner openEditor unnecessarily worse traceable Editors MethodNameRule AbstractLineTracker investigate routine Bug Java noticed ICharacterScanner meaurements Editor charAt </t>
  </si>
  <si>
    <t xml:space="preserve">Quick method update Bug comment fails </t>
  </si>
  <si>
    <t xml:space="preserve">select project observe Perspective view Bug Test JUnit browser context perspective create doesn pass menu eclipse Project open Browser </t>
  </si>
  <si>
    <t xml:space="preserve">hiding Bug Build Java eclipse Models Workspace </t>
  </si>
  <si>
    <t xml:space="preserve">constant License source String asList java Build ArtifactPage Override identifier illegal Newby driver util Arrays Steps code occurence scrape Number Bug types Finger Integer Type inline Select Reproduce </t>
  </si>
  <si>
    <t xml:space="preserve">reveal references Start leading observe compile Build create resource edit alt opened exist left explorer files Close errors touched error file Bug Create working copy misc dirty editor change start existant menu deleted rename exists location Editor Reproduce open </t>
  </si>
  <si>
    <t xml:space="preserve">Memory prevents Bug YourKit CompletionProposal AbstractJavaCompletionProposal getInformationControlCreator </t>
  </si>
  <si>
    <t xml:space="preserve">string Ant String recursive Substitution Bug variables org resources push eclipse API </t>
  </si>
  <si>
    <t xml:space="preserve">parent Widget String Button runUI showWhile Method SelectionDispatchAction left dispatchRun ActionContributionItem runEventLoop Reproduce excluding EclipseAppLauncher runApplication refactoring equinox custom ExtractTempAction getVariableNameSuggestions Workbench invoke action text init RefactoringWizardDialog widgets addUserInputPages setData guessTempNames observable lastFocus runWithDefault radio databinding Build corext IDEApplication DelegatingMethodAccessorImpl Row code runDeferredEvents ExtractTempWizard lang Refactor application Main crash reflect java app NativeMethodAccessorImpl actions access sun Bug kids createControl RefactoringStarter codemanipulation Select jdt Display pickWay Combo swt RefactoringWizard ide EclipseAppHandle createAndRunWorkbench runWithEvent extract Action handleEvent Control addPages handleWidgetSelection rite Realm basicRun org start comment ArrayIndexOutOfBoundsException setText extracting RefactoringUI invokeFramework Local RefactoringWizardOpenOperation internal EclipseStarter ExtractTempRefactoring Type BusyIndicator eclipse launcher Steps jface Source createRefactoringWizardDialog sendEvent LeafPage ltk adaptor StubUtility getBackground </t>
  </si>
  <si>
    <t xml:space="preserve">Set Assignments content Bug context create Workaround selecting Java pre Working elements Assign Explorer </t>
  </si>
  <si>
    <t xml:space="preserve">Eclipse hope decided Unclosed method unclosed JavadocView NPE ccured javadoc Bug Sample </t>
  </si>
  <si>
    <t xml:space="preserve">template Space work templates foo Ctrl introduced Bug bug block </t>
  </si>
  <si>
    <t xml:space="preserve">Remove screenshot Created Hierarchy Bug Search Improve Call View Copy placement </t>
  </si>
  <si>
    <t xml:space="preserve">Add Steps asterisk String AddImport java Bug Build Pressing Shift Java Ctrl Save Reproduce Map </t>
  </si>
  <si>
    <t xml:space="preserve">CVS NPE workspace Eclipse Synch error Created trace file attachment Bug startup perspective details Team workspaces Debug latest displayed Java upgrading visible level implementation reproduced buildId message opening JavaEditor Stack eclipse existing Active handlePreferenceStoreChanged build perspectives bug attached Problem starting </t>
  </si>
  <si>
    <t xml:space="preserve">quick don ArrayList main String System asList Function println grammar java Bug function discriminate List apply UndefinedName IProblem args Missing util func report toString undefinedType Arrays </t>
  </si>
  <si>
    <t xml:space="preserve">Add MISSING Bug ANNOTATION visually JDT Core org JavaCore IMPLEMENTATION eclipse OVERRIDE bug COMPILER METHOD jdt </t>
  </si>
  <si>
    <t xml:space="preserve">severity feature Bug level bug start details users Provide </t>
  </si>
  <si>
    <t xml:space="preserve">quick select code method Selection foo Calling error dialog character extract selection Bug ends assist comment indication </t>
  </si>
  <si>
    <t xml:space="preserve">doesn cases method list memeber view deleting removed Bug Build member working detected Deleting Members </t>
  </si>
  <si>
    <t xml:space="preserve">yellow String type good content mode endsWth Bug drawn Space Java Overwrite caret Ctrl Completion rendered Content proposals Editor Assist word </t>
  </si>
  <si>
    <t xml:space="preserve">requestActivation StructuredSelection Widget defaultpresentation path WorkbenchPage runUI Method setActivePart folder AbstractTabFolder close runEventLoop CTabFolder generates updateActivePart doesn PartPane AFE PartStack TabbedStackPresentation custom Workbench invoke action init javaeditor stored main readAndDispatch IDEApplication DelegatingMethodAccessorImpl ShowInMenu fill EventTable DefaultTabFolder activate runDeferredEvents lang JavaEditor presentationSelectionChanged PlatformActivator onMouse Main reflect java isNotNull getAdapter WorkbenchWindow NativeMethodAccessorImpl setSelection switching CUs access selectPart sun Bug getShowInSource updateActionBars jdt open Display swt Ctrl ide createAndRunWorkbench PlatformUI handleEvent basicRun org repository ActionSwitcher invokeFramework work MenuManager CompilationUnitEditor presentations EclipseStarter setFocus argument fireEvent notifyListeners produced eclipse launcher updateAll sendEvent editors adaptor build getContext </t>
  </si>
  <si>
    <t xml:space="preserve">projects called Eclipse ORIGINAL Edit java tagged jar FilesJava text jre Copying removing JREs undesired exact opens Object customized fact Open Bug copy Java preferences entered jdk expect Type names Installed Reproduce lib source identical reproduce differentiate Build Search including Program Bring Renaming entries Copy purposes files Steps Compile Create repeat debugging Preferences included debug built libraries opening existing time JRE showing </t>
  </si>
  <si>
    <t xml:space="preserve">Enum quick argument foo QuickAssistProcessor Bug text isInterface getInvertEqualsProposal isClass Invert org ICommandAccess isEnum IInvocationContext check enum eclipse comparisons assist Collection jdt correction </t>
  </si>
  <si>
    <t xml:space="preserve">container quick String type Container java hoover Build useless doesn visible test visibility tests proposed field files access wrog foo doens error fixes Field Bug getBar compiler Change Wrong Bar Main </t>
  </si>
  <si>
    <t xml:space="preserve">quick flag conditional main String System Bug block mentioned Replace format args erased removed comment removes </t>
  </si>
  <si>
    <t xml:space="preserve">java doShowInformation NativeMethodAccessorImpl ContextType runUI Method AdditionalInfoController Bug TemplateVariable runEventLoop MultiVariable jdt Display swt JavaContext createAndRunWorkbench PlatformUI getAdditionalProposalInfo computeInformation RunnableLock basicRun org ArrayIndexOutOfBoundsException Workbench TemplateProposal setValues runAsyncMessages showInformation Synchronizer AbstractInformationControlManager EclipseStarter main getDefaultValue JavaContextType readAndDispatch IDEApplication DelegatingMethodAccessorImpl eclipse Throwable smoke Array PlatformActivator Main </t>
  </si>
  <si>
    <t xml:space="preserve">MonoReconciler JavaReconcilingStrategy initialReconcile java text initialProcess ASTProvider reconciled eclipse CompositeReconcilingStrategy NPE internal jface log CompilationUnitEditor AbstractReconciler Bug JavaReconciler BackgroundThread NullPointerException lang console JavaCompositeReconcilingStrategy org javaeditor smoke jdt </t>
  </si>
  <si>
    <t xml:space="preserve">SimpleName lambda reflect java InlineConstantRefactoring createFragmentForFullSubtree accept Bug Inline isTrue jdt fragments createFragmentFor expressions FragmentFactory AFE foo refactoring Caused org setFragment perform ASTFragmentFactory FragmentForFullSubtreeFactory acceptChild Valid LambdaExpression internal dom checkInitializer ASTNode assertion FunctionalInterface CheckConditionsOperation fun constant inlining corext runtime failed InvocationTargetException HierarchicalASTVisitor eclipse core refactorings code createFragment lang temp ltk comments inline checkInitialConditions visit </t>
  </si>
  <si>
    <t xml:space="preserve">cut ctrl isn values appears KDE pictures Created hover problem appeared attachment Bug fonts fine imported missing create details text attach press change Arch Linux OSes Problem combined Combined Link </t>
  </si>
  <si>
    <t xml:space="preserve">doesn QuickDiff Properties Bug Editor hovers File </t>
  </si>
  <si>
    <t xml:space="preserve">exception StructuredSelection Widget reflect java JavaSearchScopeFactory isNotNull NativeMethodAccessorImpl runUI active Method fact ExtendedDialogWindow access sun MESSAGE search ActionContributionItem NLS Bug Selected atorg Window runEventLoop nls jdt open Display project dialogs loop Dialog PluginAction Unhandled ide createAndRunWorkbench PlatformUI runWithEvent handleEvent STACK TypedListener refactoring scope handleWidgetSelection basicRun widgetSelected org performAction window internalCreateProjectScope createJavaProjectSearchScope Workbench invoke repository action init Assertion Mai don widgets file event editor OpenSearchDialogAction EclipseStarter caused buttonPressed argument main SearchDialog influence performNewSearch readAndDispatch IDEApplication DelegatingMethodAccessorImpl ENTRY failed EventTable eclipse viewers WWinPluginAction AssertionFailedException launcher jface NLSSearchPage runDeferredEvents sendEvent lang adaptor PlatformActivator Main properties </t>
  </si>
  <si>
    <t xml:space="preserve">reports quick internal code string download drops java Bug downloads html text selected coverage Pick org testresults tool eclipse tests AdvancedQuickAssistProcessor report assist http jdt correction Link </t>
  </si>
  <si>
    <t xml:space="preserve">big affect statements Potential signatures split Bug members scope options Improve programming order preferences method blocks grouping expressions logical Errors serial Warnings problems </t>
  </si>
  <si>
    <t xml:space="preserve">Set debug hovering rich main String System Hovering breakpoint args hover println Bug variable fValue </t>
  </si>
  <si>
    <t xml:space="preserve">supertype arrow Eclipse yellow vertical appears react ruler error general java Bug rulers warning annotation displayed Quick preferences margin set multiple opening declaration click left marker pops invoked proposals markers simply </t>
  </si>
  <si>
    <t xml:space="preserve">exception stack shift String bit IType java Reproducible logged Agent method Firefox unused Mozilla internal signature Bug chanage change Fedora menu toolbar jdt Reproduce ChangeSignatureProcessor TypeParameter Identifier Build corext details alt eclipse core Linux Steps createExceptionInfoList User foo error remove RefactoringExecutionStarter tend dialog shortcut refactoring lang included attempting keyboard org interesting Error refactor Exception structure build ClassCastException checkInitialConditions </t>
  </si>
  <si>
    <t xml:space="preserve">plugins AbstractAnnotationHover SafeCorrectionCollector runUI Method version ARCH getCompletionProposals runEventLoop QuickFixProcessor AbstractHoverInformationControlManager EclipseAppLauncher add runApplication presentInformation hover NullPointerException equinox RunnableLock safeRun AnnotationInformationControl Workbench invoke text Microsystems consolelog UnresolvedElementsSubProcessor widgets file AbstractInformationControlManager observable main databinding readAndDispatch corext IDEApplication DelegatingMethodAccessorImpl TextViewerHoverManager lang console collectCorrections buildId application Main reflect java jar proposal app NativeMethodAccessorImpl doPresentInformation Sun getMethodProposals access sun BootLoader Bug vendor ProblemInfo codemanipulation jdt Display swt ProblemHover details getCorrections ide EclipseAppHandle SafeCorrectionProcessorAccess NPE addParameterMissmatchProposals Realm basicRun org start JavaCorrectionProcessor internalShowInformationControl invokeFramework Synchronizer getExpressionBaseName deferredCreateContent log getBaseName EclipseStarter quick doMoreArguments getJavaAnnotationFixes constants runtime eclipse core correction launcher jface error parameter win SafeRunner process debug adaptor arguments StubUtility </t>
  </si>
  <si>
    <t xml:space="preserve">System println Bug JUnit Test junit test method Sample single framework TestCase launcher </t>
  </si>
  <si>
    <t xml:space="preserve">Highlight ArrowRight hold seconds Bug highlighting caret CleanUpTest brackets massive front problems </t>
  </si>
  <si>
    <t xml:space="preserve">template triggered allowed Templates insert JavaIdentifierStart hit NLS Bug Space Java identifier preferences Ctrl insertion desc </t>
  </si>
  <si>
    <t xml:space="preserve">exception Widget Product SDK runUI raw Method version viewsupport CET sdk ARCH search WorkbenchKeyboard windowProc runEventLoop arch reopened getSelectionScopeDescription filterKeySequenceBindings processKeyEvent Dialog EclipseAppLauncher Unhandled JavaElementLabelComposer runApplication NullPointerException DispatchMessage Oracle equinox performAction Severity JavaSearchPage Workbench invoke pressed widgets OpenSearchDialogAction observable main databinding appendElementLabel readAndDispatch ActionDelegateHandlerProxy IDEApplication DelegatingMethodAccessorImpl steps executeCommand EventTable dialog runDeferredEvents lang Tue Error buildId Trace application Main Workspace Plugin reflect Unknown press app NativeMethodAccessorImpl execute Details ExtendedDialogWindow access sun BootLoader Bug vendor Window Java declaration JavaElementLabels handlers closed jdt wmChar getElementLabel open Display dialogs swt wasn loop Search commands ide EclipseAppHandle Stack createAndRunWorkbench PlatformUI sendKeyEvent NPE TypedListener Control basicRun widgetSelected org start time window Eclipse executeWithChecks problem invokeFramework method exact HandlerService event EclipseStarter ParameterizedCommand filterEvent SearchDialog hit performNewSearch constants eclipse launcher Message Source DispatchMessageW sendEvent win Dec Data Session </t>
  </si>
  <si>
    <t xml:space="preserve">quick SelectionChangedEvent Viewer overridden addSelectionChangedListener ambiguous type lambda Override method ISelectionChangedListener hookListener eclipse viewers selection SWTFocusCellManager viewer jface ColumnViewer setFocusCell ISelectionProvider Bug event considers declared Convert org isEmpty clean target bug selectionChanged assist anonymous </t>
  </si>
  <si>
    <t xml:space="preserve">HEAD compare side prominent carets wrong enhanced Bug left regression </t>
  </si>
  <si>
    <t xml:space="preserve">exporting references Eclipse loader required problem Debian Identifier Reproducible generated Build filenames jar Agent thrown InvocationTargetException Firefox Linux files File problems option Steps Mozilla User Execute characters exporter library Bug Export included Gecko caused special runnable NoClassDefFoundError Runnable Select JAR Reproduce </t>
  </si>
  <si>
    <t xml:space="preserve">indicator editor Relative resolve hierarchy update indicators compute consuming performance file Bug Opening bug overriding background time </t>
  </si>
  <si>
    <t xml:space="preserve">broadcastPostChange WorkbenchPage SDK runUI showWhile util ARCH endOperation runEventLoop arch HierarchyCacheEntry broadcastChanges runApplication NullPointerException pde TextEditorSavable jvmwi widgets product javaeditor runProgressMonitorOperation readAndDispatch DelegatingMethodAccessorImpl executeCommand lang Framework buildId application doSaveModel Main java press events WorkbenchWindow app NativeMethodAccessorImpl Details actions IBM CEST occurred team handlers jdt wmChar HandlerProxy KeyDownFilter NotificationManager EclipseAppHandle PlatformUI handleEvent start AbstractTextEditor window resourceChanged fireChange SaveHandler HandlerService ModalContext CompilationUnitEditor enabled web Type TypeHierarchy saveModels ParameterizedCommand filterEvent notification BusyIndicator runtime eclipse saveEditor typeHierarchyChanged launcher performSave Message win editors Session plugins Widget Product dev Saveable hierarchy Method sdk doSave WorkspaceModifyOperation WorkbenchKeyboard windowProc listener filterKeySequenceBindings processKeyEvent executeOperation EclipseAppLauncher ApplicationWindow equinox custom texteditor Severity Command Workbench invoke TextFileDocumentProvider text SuperTypeHierarchyCache notify file change observable main databinding corext notifyTypeHierarchies IDEApplication steps EventTable dispose HEAD hour Error Trace properties Plugin metadata reflect DeltaProcessingState execute saveDocument access sun Noticed Bug operation Display workspace swt commands Canvas ide Stack createAndRunWorkbench sendKeyEvent Control Realm basicRun org DeltaProcessor fullversion JIT Eclipse type invokeFramework EclipseStarter savePart extssh data constants WorkspaceOperationRunner jface removeHierarchyEntryFromCache DispatchMessageW sendEvent EditorManager SafeRunner resources adaptor Exception arguments JRE </t>
  </si>
  <si>
    <t xml:space="preserve">parent folders subversive Check project empty correctly Identifier Reproducible filtered Build logically packages eclipse folder TortoriseSVN subclipse Steps Windows ressources Empty Bug Enable org svn filters filter ressource Reproduce </t>
  </si>
  <si>
    <t xml:space="preserve">commercial argument Javadoc String Identifier Reproducible Build find property info method understand constructor constructors Throwable Steps attachments capable content javadoc Bug param informational notice editor product missed chooser InnerFinalException bug assist API window Reproduce simply </t>
  </si>
  <si>
    <t xml:space="preserve">auto rule Print differentiate Identifier Reproducible Bug Build company helpful Preferences Java margin types column Text adhere painting Editors files General style adjustable </t>
  </si>
  <si>
    <t xml:space="preserve">RefactoringCorrectionProposal java text gtk createNewMethod method version contentassist internal dom AdditionalInfoController createChange ARCH getChange ChangeCorrectionProposal BootLoader MESSAGE CUCorrectionProposal Bug vendor Worker jobs SESSION createTextChange ExtractMethodRefactoring Corporation arch jdt createMethodBody getTextChange corext constants ENTRY logfile eclipse ChildListPropertyDescriptor core extract proposals correction jface getAdditionalProposalInfo code STACK refactoring linux Oracle lang CCE org buildId Command ClassCastException arguments </t>
  </si>
  <si>
    <t xml:space="preserve">Javadoc HTML main String Identifier Reproducible Test Button Build method Implement rendering Steps screenshot javadoc Bug Create strikes Strike View args Reproduce </t>
  </si>
  <si>
    <t xml:space="preserve">comments middle method format formatter leaves follwing Bug param formatting blah </t>
  </si>
  <si>
    <t xml:space="preserve">Steps methods foo ARCH String type local BootLoader java Attempt Bug Build vendor Create win InlineMethodParam Inline version Sun wrong Microsystems inline Command variable arguments arch Reproduce </t>
  </si>
  <si>
    <t xml:space="preserve">metadata refactorings year Start plugins Extract History Created empty attachment refactoring Bug workspaces Refactoring zip ltk history Refactor eclipse folder fresh </t>
  </si>
  <si>
    <t xml:space="preserve">Dead flagged Bug </t>
  </si>
  <si>
    <t xml:space="preserve">Steps introduces Invoke dialog Field Identifier Reproducible Bug Version Build Refactoring FIELD Encapsulate ENCAPSULATE field compilation leads EncapsulateField encapsulate Reproduce errors </t>
  </si>
  <si>
    <t xml:space="preserve">Steps Delete irrelevant data tabs Javadoc remains Edit Source Identifier Reproducible tab Bug Build create displayed display menu relevant Problems Project deleted closed Close Declarations fields cleared Reproduce </t>
  </si>
  <si>
    <t xml:space="preserve">safety NonNull testNonNull suppressing work wrongly expected raw hickups Note bugs strings Bug inconsistent Type bug stringList report rawtypes reports correctly loop adding warning List doesn unchecked accepted collection unannotated lists nonNullString game string SuppressWarnings testRawType System foreach missing iteration compiler releated conversion Summarizing assignment testArray warnings unnecessary complains conform locations </t>
  </si>
  <si>
    <t xml:space="preserve">Conventions arithmetic main String Build baz method format paranthesis Code expressions Btw formatted Witth Bug subexpressions Java noticed args Main </t>
  </si>
  <si>
    <t xml:space="preserve">computeUserInputSuccessorPage Widget runUI Method SelectionDispatchAction dispatchRun Friedrich createChange ARCH ActionContributionItem aborts runEventLoop arch reports reproduce Command UseSupertypeAction supertype told Workbench invoke occurs action RefactoringWizardDialog getNextPage OutOfMemoryError change main readAndDispatch net IDEApplication DelegatingMethodAccessorImpl InvocationTargetException activate runDeferredEvents lang PlatformActivator aoi Main reflect java NativeMethodAccessorImpl Sun Details creating actions UserInputWizardPage access frequently sun BootLoader Bug vendor RefactoringStarter jdt operation Display swt RefactoringWizard createAndRunWorkbench PlatformUI runWithEvent Action memory handleEvent TypedListener Caused handleWidgetSelection basicRun cases widgetSelected org artofillusion window extracting math log ModalContext EclipseStarter startRefactoring Vec sourceforge eclipse launcher trace previewPressed sendEvent UseSupertypeInputPage win UseSupertypeWizard adaptor arguments Session </t>
  </si>
  <si>
    <t xml:space="preserve">putting Open search Bug Build Create Search Java shouldn Observe actions </t>
  </si>
  <si>
    <t xml:space="preserve">Widget UndoActionHandler java SynchronizableDocument edits dispatchPerformEdits access DefaultDocumentAdapter dead Bug TriggeredOperations delayedFireDocumentAboutToBeChanged SWT jdt executeChange swt masterDocumentAboutToBeChanged documentAboutToBeChanged commands ProjectionDocumentManager fixed filebuffers UndoEdit fireDocumentEvent TextEditProcessor fireTextChanging undo refactoring runCommand projection previous org apply doUndo custom perform ProjectionDocument TextEdit DefaultOperationHistory AbstractDocument text UndoableOperation ModalContextThread internal ModalContext widgets UndoTextFileChange executeUndo checkWidget handleTextChanging quick replace SWTException fireDocumentAboutToBeChanged OperationHistoryActionHandler StyledText eclipse core ReplaceEdit getLinePixel jface code performEdits error operations textChanging Invalid performDocumentUpdating ltk resources UndoCompilationUnitChange thread ChangeAdapter Workspace </t>
  </si>
  <si>
    <t xml:space="preserve">QuickFix video Created Bug Quick Multi bug administrative purposes </t>
  </si>
  <si>
    <t xml:space="preserve">smaller Eclipse impossible scale displays Pro issues resolution correctly high Bug Lenovo image buttons display difficult monitor Graphics elements Scaling Yoga DPI </t>
  </si>
  <si>
    <t xml:space="preserve">Java editor preference Alt Ctrl navigation bind Bug Navigate press Explorer key </t>
  </si>
  <si>
    <t xml:space="preserve">saved WorkbenchPage IllegalArgumentException runUI showWhile version rewrite ARCH runEventLoop arch check runApplication DispatchMessage fails blocks rewriteAST TextEditorSavable IfStatement block CleanUpPostSaveListener Microsystems save widgets javaeditor runProgressMonitorOperation removes runWithDefault readAndDispatch DelegatingMethodAccessorImpl CompilationUnitRewriteOperationsFix activate File lang Tue buildId readNext application doSaveModel Main Document java handleException press WorkbenchWindow app NativeMethodAccessorImpl SaveableHelper Problems Details ASTRewriteAnalyzer actions BootLoader vendor CEST occurred handlers jdt wmChar Aug KeyDownFilter EclipseAppHandle PlatformUI runWithEvent statement Caused TokenScanner getTokenEndOffset start AbstractTextEditor window saving runInCurrentThread CompilationUnitEditor ASTRewrite AClass ParameterizedCommand filterEvent BusyIndicator eclipse CoreException saveEditor ActionHandler launcher Message win editors Data clean visit Session notifyPostSaveListeners Saveable Method doSave bodies WorkspaceModifyOperation createChange filterKeySequenceBindings processKeyEvent executeOperation EclipseAppLauncher attachChange ApplicationWindow aMethod additional WorkspaceModifyDelegatingOperation equinox custom texteditor Severity Command select Workbench invoke TextFileDocumentProvider action text internalRewriteAST dom observable LegacyHandlerWrapper databinding corext IDEApplication EventTable plug dialog Error control structure Trace Plugin Workspace crash reflect Sun execute accept CleanUpRefactoring saveDocument access sun AST Convert DocumentProviderOperation bug operation Display swt commands Canvas ide Stack createAndRunWorkbench sendKeyEvent Action invoking calculateChange Control Realm basicRun org executeWithChecks invokeFramework ASTNode EclipseStarter savePart crashes constants readToToken WorkspaceOperationRunner configuration statements DispatchMessageW sendEvent EditorManager SafeRunner CompilationUnitDocumentProvider match resources adaptor Exception arguments </t>
  </si>
  <si>
    <t xml:space="preserve">Steps quick constant string Alt Extract Identifier Reproducible Bug Build Menu Refactoring Shift Refactor inconsistent Annotation extract Select Reproduce Press </t>
  </si>
  <si>
    <t xml:space="preserve">Javadoc inheritedoc understands javadoc Bug param consistently </t>
  </si>
  <si>
    <t xml:space="preserve">tooling jface scanning search java flagged NLS Bug Version Build missing action key Undefined org highlighted ExternalActionManager matches getCallback eclipse nls ICallback MenuManager callback getInstance </t>
  </si>
  <si>
    <t xml:space="preserve">String java Test Build Collections hasNext Object Steps emptySet Bug Iterator Convert valueOf toString Reproduce ternary </t>
  </si>
  <si>
    <t xml:space="preserve">JavaModelUtil ICompilationUnit work applicable master hover util Bug isPackageInfo </t>
  </si>
  <si>
    <t xml:space="preserve">refesh browsing PREF OPTION JavaElementSorter Bug pref members MembersOrderPreferencePage SORT OUTLINE key </t>
  </si>
  <si>
    <t xml:space="preserve">jumps String type output java problem jump method issue spliterator util Seq functionality Open Bug stream arg clicking Spliterator highlighted declaration wrong calls Tuple open correct Click main toList overloaded reproduce correctly Test List Stream links Override Collectors relevant collect Iterable configuration System minimal println times NullPointerException ignore compiler highlighting assignment args erroneously </t>
  </si>
  <si>
    <t xml:space="preserve">Path MANIFEST ideal distinguish difficult file provide Bug referenced API JDT render Core </t>
  </si>
  <si>
    <t xml:space="preserve">select ArrayList main completing String type ignores Identifier generalized Reproducible Build List Space method Ctrl list Code dropdown Option errors Press Steps content skipped inserted Bug Create parameter SelectDirective completion Constructor structure initializer wrong args Type variable assist arguments Reproduce Main </t>
  </si>
  <si>
    <t xml:space="preserve">JavaCore resolved filebuffers root compiler tmp Microsystems widgets DelegatingMethodAccessorImpl runDeferredEvents buildId osgi RetargetAction actions codemanipulation PlatformUI JavaReconciler start runInCurrentThread log fireDocumentChanged ModalContext AbstractReconciler editor replace JavaModelUtil eclipse launcher JavaSE documentChanged debug traverseDocumentUpdating plugins ActionContributionItem dispatch prior session TextEditProcessor custom Workbench exited action text reconciling observable main JavaReconcilingStrategy databinding selected InvocationTargetException EventTable Error ProgressManager Workspace reflect SynchronizableDocument edits dispatchPerformEdits Sun Bug progress operation open Display workspaces ide pluggable update OrganizeImportsOperation showlocation invokeFramework exists failed error Source sendEvent resources executeDo runUI showWhile version MESSAGE isTrue isn runApplication unsaved assertion readAndDispatch doFireDocumentChanged tool Framework application Main reconciler java jar app NativeMethodAccessorImpl apt BootLoader vendor jdt Constraint EclipseAppHandle handleEvent RewriteSessionEditProcessor applyEdit handleWidgetSelection window AbstractDocument OrganizeImportsAction Missing win SelectionDispatchAction dispatchRun EclipseAppLauncher executeOperation workbench JavaModelOperation Explorer Listener InsertEdit Command select invoke model complete corext entry imported performDocumentUpdating recover bundles access sun RequiredExecutionEnvironment keyring workspace swt createAndRunWorkbench Action STACK Realm basicRun previous org Internal Imports BatchOperation EclipseStarter SESSION data performEdits adaptor refreshing arguments runInUI </t>
  </si>
  <si>
    <t xml:space="preserve">shift bar Build constants enter method Foo alt version Sun Renaming Microsystems Note Steps cursor preview ARCH Surely notify BootLoader file Bug vendor Create parameter win Queue reads replaced trigger Change declaration renames Bar rename Command arch Reproduce renamed Place </t>
  </si>
  <si>
    <t xml:space="preserve">Steps Delete reproduce Identifier Reproducible Bug Version Build Create Inappropriate Resource Rename rename Reproduce Press </t>
  </si>
  <si>
    <t xml:space="preserve">snippet exception computeUserInputSuccessorPage Widget String runUI showWhile Method version rewrite GMT SelectionDispatchAction util dispatchRun prepareMovedNodes createChange ARCH ActionContributionItem prepareNodeRangeCopies URLEncoder runEventLoop arch Reproduce SelectionAwareSourceRangeComputer encode EclipseAppLauncher runApplication NullPointerException equinox custom rewriteAST addResourceLocator Command Fri Extract Workbench invoke Reproducible action spatial ExtractMethodAction RefactoringWizardDialog getNextPage initializeRanges Microsystems internalRewriteAST dom save widgets URL SimpleResourceLocator file NodeRangeInfo ResourceLocatorTool url observable updatePlaceholderSourceRanges UTF runWithDefault databinding readAndDispatch Build corext IDEApplication DelegatingMethodAccessorImpl EventTable processListWithRanges code runDeferredEvents extra lang getAbsolutePath Error buildId application Main Workspace reflect java Unknown app NativeMethodAccessorImpl Sun wanted actions UserInputWizardPage access sun BootLoader exporter Window RefactoringStarter IOException jdt operation open Display swt Identifier RefactoringWizard ide EclipseAppHandle createAndRunWorkbench PlatformUI runWithEvent TEXTURE extract NPE handleEvent TypedListener Caused handleWidgetSelection basicRun widgetSelected org start urlEncodedFileName RewriteEventStore window nextOrPreviewPressed invokeFramework inclusive method RefactoringWizardOpenOperation ModalContextThread ModalContext ASTRewrite EclipseStarter WorkbenchRunnableAdapter ExtractMethodRefactoring BusyIndicator constants eclipse core computeSuccessorPage launcher Steps Source sendEvent win ltk adaptor resources CreateChangeOperation arguments </t>
  </si>
  <si>
    <t xml:space="preserve">reverts argument data main String uncomment History loss fine plain context Compare text doesn add Local opened history bold click revision leads Save Steps compare works System println Bug editors notice dirty editor Java Paste menu args removed user sysout </t>
  </si>
  <si>
    <t xml:space="preserve">exception computeUserInputSuccessorPage Widget showWhile Method SelectionDispatchAction dispatchRun createChange MESSAGE runEventLoop series Reproduce resolve EclipseAppLauncher runApplication refactoring NullPointerException equinox InferTypeArgumentsAction createASTs custom Workbench invoke action large Root RefactoringWizardDialog getNextPage dom widgets observable CheckConditionsOperation runWithDefault databinding readAndDispatch Build IDEApplication acceptAST DelegatingMethodAccessorImpl InvocationTargetException EventTable condition infer attached activate pruneUnusedCuScopedCvs runDeferredEvents lang ASTParser application Main Workspace startInferTypeArgumentsRefactoring reflect java inferring app NativeMethodAccessorImpl creating consistently actions UserInputWizardPage access sun InferTypeArgumentsRefactoring Bug Window RefactoringStarter jdt operation open Display source swt generics RefactoringWizard collection ide EclipseAppHandle createAndRunWorkbench PlatformUI runWithEvent NPE Action handleEvent RefactoringExecutionStarter checkFinalConditions STACK TypedListener Caused handleWidgetSelection Realm InferTypeArgumentsTCModel basicRun org start window Internal nextOrPreviewPressed invokeFramework RefactoringWizardOpenOperation ModalContextThread EclipseStarter WorkbenchRunnableAdapter BusyIndicator ENTRY computeSuccessorPage launcher Steps Source CompilationUnitResolver sendEvent ltk adaptor resources encounter CreateChangeOperation arguments getUsedIn </t>
  </si>
  <si>
    <t xml:space="preserve">Widget Edit String reflect java propertyChange Method SelectWorkingSetAction setName access Unselect BootLoader ActionContributionItem Bug Window runEventLoop Select wizard jdt open Display WorkingSetEditWizard swt view Dialog finish export Linux ActionListener Press workingsets Action handleEvent button TypedListener handleWidgetSelection boot basicRun finishPressed widgetSelected org handleWidgetEvent existing ResourceWorkingSetPage window WizardDialog Workbench invoke action WorkingSet firePropertyChange enabled buttonPressed WorkingSetSelectionDialog main readAndDispatch notifyListeners EventTable eclipse editSelectedWorkingSet performFinish launcher InternalBootLoader PackageExplorerActionGroup packageview runDeferredEvents sendEvent working Finish ClassCastException Main Motif </t>
  </si>
  <si>
    <t xml:space="preserve">java rare dnd proceeding prompted Copy save error Bug Java stating Paste Minor prompt </t>
  </si>
  <si>
    <t xml:space="preserve">cancel happy launching view hit appeared Build Launching prompts test method Resource click canceled Dismiss typing Redo Save completely Cancel save appears button result passes ESC Bug JUnit Create editors key dirty editor Launch step prompt operation stuff </t>
  </si>
  <si>
    <t xml:space="preserve">copies Bug bug StringMatcher JDT matches </t>
  </si>
  <si>
    <t xml:space="preserve">contextual Eclipse project scenarios leave find enable action create item test resource edit Resource touch opened sync easy Scenario Linux contents Note File general file Bug Changed behavior disclaimer misc editor display refresh launch menu intuitive Checked txt answer refreshing Editor prompt </t>
  </si>
  <si>
    <t xml:space="preserve">framelist org preference eclipse component Bug Preferences views </t>
  </si>
  <si>
    <t xml:space="preserve">stack Widget TextViewer runUI showWhile Method handleVerifyEvent AbstractLineTracker WorkbenchKeyboard TreeLineTracker windowProc runEventLoop getLineInformationOfOffset filterKeySequenceBindings processKeyEvent Test EclipseAppLauncher ClipboardOperationAction filebuffers paste runApplication projection equinox custom JavaSourceViewer Command invoke clipboard action text widgets javaeditor observable LegacyHandlerWrapper main runWithDefault readAndDispatch doPasteWithImportsOperation motif IDEApplication DelegatingMethodAccessorImpl executeCommand EventTable typing modifyContent smartPaste internalDoOperation lang application XKeyPress Main quotes reflect java SynchronizableDocument press app NativeMethodAccessorImpl caret execute AdaptedSourceViewer access customizeDocumentCommand sun Bug pasting Composite handlers jdt Display source swt commands doOperation Ctrl ide EclipseAppHandle createAndRunWorkbench PlatformUI runWithEvent ProjectionViewer sendKeyEvent Action handleEvent TypedListener Realm org start executeWithChecks AbstractDocument closing logged invokeFramework verifyText fail word BadLocationException internal SourceViewer HandlerService CompilationUnitEditor copy JavaAutoIndentStrategy EclipseStarter XtDispatchEvent ParameterizedCommand filterEvent TextVerifyListener create BusyIndicator StyledText notifyListeners brace runtime eclipse core ActionHandler launcher jface error sendEvent adaptor </t>
  </si>
  <si>
    <t xml:space="preserve">projects select webdav Note shared MESSAGE Bug Feb isShared open wizards isv Packages Resource eclipse core tests RepositoryProvider problems org warnings resources View build API user </t>
  </si>
  <si>
    <t xml:space="preserve">exception reflect java WorkbenchPage app NativeMethodAccessorImpl browsing runUI Browsing Method packages version cocoa GMT starting createPartControl access ARCH sun Bug Java channing started arch jdt runWithException Reproduce keyring Display ViewReference swt view createPart EclipseAppLauncher ide EclipseAppHandle createAndRunWorkbench PlatformUI runApplication Unable NullPointerException ActivationList equinox Realm RunnableLock basicRun macosx WorkbenchAdvisor org start Apple Command WorkbenchPartReference Workbench invoke Users runAsyncMessages showlocation Synchronizer StartupThreading JavaBrowsingPart StartupRunnable widgets Feb EclipseStarter setActive observable createPartHelper databinding readAndDispatch Build create constants DelegatingMethodAccessorImpl PackagesView consoleLog thrown runtime opened eclipse core launcher Steps unexpected Perspective setInitialSelection lang Framework Error adaptor buildId getPart application arguments Main </t>
  </si>
  <si>
    <t xml:space="preserve">navigate Status runUI getTraversals showWhile folder util decorators runEventLoop couple making runApplication duplicated DispatchMessage DelegatingStyledCellLabelProvider SynchronizationLabelProvider openWhenClosed decorate entire mapping widgets getElementInfo CallWindowProc readAndDispatch DelegatingMethodAccessorImpl callWindowProc UpdateItemSafeRunnable lang NavigatorDecoratingLabelProvider application Main java app NativeMethodAccessorImpl models Open noticed getResourceTraversals refresh team jdt source view LineReaderTest DecorationScheduler wmNotify NavigatorContentServiceLabelProvider JavaSynchronizationLabelProvider CommonViewer duplicate sync EclipseAppHandle isSupervised PlatformUI getPackageFragmentTraversals handleEvent NOTIFY start ccvs getImage log getDecorations JFaceUtil PackageFragmentResourceMapping wrong BusyIndicator runtime generateInfos eclipse viewers JavaElementResourceMapping launcher win StyledLabelProviderAdapter Widget synchronize Method CallWindowProcW newJavaModelException compare LightweightDecoratorManager windowProc jobs AbstractTreeViewer EclipseAppLauncher equinox treeExpanded custom Workbench invoke model updateItem AbstractSynchronizeLabelProvider DecoratingStyledCellLabelProvider Worker getNonJavaResources observable createTreeItem databinding corext ensureResultCached getTraversalRoots EventTable entry bunch src reflect Checkout Unknown LBUTTONDOWN CVSLightweightDecorator Starting access sun Bug perspective Java decorateImage bug Display workspace TreeViewer navigator swt Sync PackageFragment ide createAndRunWorkbench update TypedListener Control common Realm basicRun org createChildren Platform getDiffs Openable LightweightRunnable SafeRunnable exist JavaSynchronizationContentProvider linereaderdata findImage EclipseStarter ViewerColumn Model Tree Resource Errors JavaElement Steps error Source DispatchMessageW doUpdateItem Move sendEvent SafeRunner adaptor Exception </t>
  </si>
  <si>
    <t xml:space="preserve">named select data Hebrew Eclipse project Result view Identifier java Reproducible Build create pasted letters element Unicode method labels folder Copy CopyQualifiedName HEBREW attached parameters option turn paste screenshot Open characters BiDi Bug Create Upper Java types Notepad perform Outline Declare Controlcharacters recieves behaviour markers </t>
  </si>
  <si>
    <t xml:space="preserve">quick separate PND Recieve Remove jee java Build epp check parenthesis version Sun eclipse Microsystems Steps ARCH System BootLoader Bug vendor Create extra Framework Quick product org destroyed Command variable comment removes arch Reproduce Place open </t>
  </si>
  <si>
    <t xml:space="preserve">History reflect java app NativeMethodAccessorImpl runUI Method execute breadcrumbs CVS compare sun MESSAGE Bug latest Java runEventLoop SWT runnable jdt open Display swt loop EclipseAppLauncher Unhandled Failed EclipseAppHandle createAndRunWorkbench PlatformUI NPE choose runApplication STACK NullPointerException Caused equinox Realm RunnableLock basicRun select Workbench invoke runAsyncMessages Compare invokeFramework Synchronizer Current CompilationUnitEditor widgets enabled file event editor EclipseStarter javaeditor menu observable runWithDefault SWTException readAndDispatch IDEApplication DelegatingMethodAccessorImpl ENTRY revision eclipse launcher HEAD lang adaptor opening JavaEditor application selectionChanged Main </t>
  </si>
  <si>
    <t xml:space="preserve">java Unexpected app PartRenderingEngine JDK Bug solaris failures started jdk Reproduce Display createAndRunUI swt Version EclipseAppLauncher Install Expected actual Automated ide EclipseAppHandle createAndRunWorkbench PlatformUI failure UITestApplication runApplication Tests Realm RunnableLock basicRun org windows equal comment Workbench bit runAsyncMessages invokeFramework Synchronizer fail EclipseStarter framework observable main runWithDefault databinding download readAndDispatch Build IDEApplication reproducible eclipse ComparisonFailure Steps compareReadHistory EclipseTestRunner RefactoringHistorySerializationTests Main </t>
  </si>
  <si>
    <t xml:space="preserve">exception constant Address Constant String type LeafReflex delete Bug editorId verifying caret Inline IAE enum EntityType inline bug bounds whitespace </t>
  </si>
  <si>
    <t xml:space="preserve">Delete Left Eclipse ArrayList java bind SDK Arrow work Luna collectionFactory characters pressing Bug stream Supplier Quick middle Inline bug assist quick DeleteKey Alt source reproduce Version find Build starts selected combination Shift Collectors Ctrl collection General Press Steps delete Tested Move toCollection Collector Preferences bound command variable Assist activated </t>
  </si>
  <si>
    <t xml:space="preserve">Eclipse allowed xml property settings PROJECT ideal pass external integration DPROPERTY files force Ant values file feature desired Bug override set Desire stores implementation change favors nice build wizard user properties </t>
  </si>
  <si>
    <t xml:space="preserve">Config Javadoc pic Open Bug Build Generate Doc ugly Select Configure JRE Wizard Press </t>
  </si>
  <si>
    <t xml:space="preserve">JAVA instance adornment methods additional bit type Created Hierarchy outline attachment solution Bug declaring Search missing details render abstractness views regular knowledge didn add Quick interfaces method identify problematic implementation change crowded AFAIK Outline worse BETA Type disagree </t>
  </si>
  <si>
    <t xml:space="preserve">keywords color Javadoc javadoc Bug tag settings Java preferences comments set work highlighted noticed unchanged realized stay longer names build reset style Editor </t>
  </si>
  <si>
    <t xml:space="preserve">runUI showWhile require runEventLoop resolve Dialog startCleanupRefactoring Cleanup runApplication createASTs WizardDialog widgets disable CheckConditionsOperation runWithDefault readAndDispatch DelegatingMethodAccessorImpl activate ASTBatchParser runDeferredEvents ASTParser unnecessary application Main java app NativeMethodAccessorImpl actions UserInputWizardPage runOnMultiple Window jdt RefactoringWizard EclipseAppHandle PlatformUI runWithEvent memory handleEvent Caused handleWidgetSelection start cleanUpProject time window ModalContextThread ModalContext BusyIndicator runtime eclipse computeSuccessorPage launcher CompilationUnitResolver clean increase CreateChangeOperation computeUserInputSuccessorPage Widget preference Method nextPressed dispatchRun createChange ActionContributionItem wizard EclipseAppLauncher equinox custom Workbench invoke convert action Root getNextPage dom observable databinding IDEApplication CleanUpConfigurationPage ASTConverter InvocationTargetException EventTable Clean Workspace CleanUpFixpointIterator reflect CleanUpRefactoring access Bug AST RefactoringStarter operation open Display dialogs swt ide createAndRunWorkbench Action checkFinalConditions TypedListener Realm basicRun org problem enable parentheses invokeFramework RefactoringWizardOpenOperation performRefactoring place EclipseStarter WorkbenchRunnableAdapter buttonPressed jface error Source adaptor resources CleanUpRefactoringWizard </t>
  </si>
  <si>
    <t xml:space="preserve">extension disappear Properties Aegis Source MyClass ignores java Unable Bug Build Exclusion ignore Path Java filters failed filter Project Filter success elements produces files Explorer properties </t>
  </si>
  <si>
    <t xml:space="preserve">Types CVS Java turned reappear refresh refreshes Bug decorators browing perspective clicking undergo </t>
  </si>
  <si>
    <t xml:space="preserve">JavaJRETab concern jar META RSA WorkbenchAdapter version pack FilterLabelProvider AddAssertProposal search replaced jdt TestLabelProvider VMLabelProvider AppletMainTab Full ECLIPSE comparatorlogs tests http JREsLabelProvider sources buildtimeComparatorUnanticipated drops downloads SourceElementLabelProvider SourceElementQualifierProvider junit org classpath VariableClasspathEntryWorkbenchAdapter JavaMainTab artifact StorageEditorInput classifier buildpath JUnitClasspathFixProposal baseline examples MyQuickAssistProcessor JUnitClasspathFixProcessor JUnitPreferencePage internal InstalledJREsBlock log SelectImportsAction JUnitAddLibraryProposal ClasspathVariableMarkerResolutionGenerator launchConfigurations RuntimeClasspathEntryLabelProvider comparator ExecutionEnvironmentsLabelProvider removed main snippeteditor download buildlogs JDIModelPresentation artifacts attached files errors INF JavaSourceLocationWorkbenchAdapterFactory jres JUnitQuickFixProcessor SourceLocationPropertiesAdapter LibraryLabelProvider </t>
  </si>
  <si>
    <t xml:space="preserve">Add big folders select project repository path seconds faster java tab optimize Dialog text hardware development hangs work click eclipse extend disk folder slow Extend party Steps don Variable prove direct dialog file Bug linux subsequent hard computers editor classpath libraries configure Subsequent windows openings editing build machine variable jdt Reproduce base </t>
  </si>
  <si>
    <t xml:space="preserve">getTrimForParts hot getLayout alwaysOffActionSets Bug trimParts Iterator List iterate Space conpletion hasNext Ctrl Code xource Note </t>
  </si>
  <si>
    <t xml:space="preserve">Steps compare code tabs screenshot cluttered Created highlight gray attachment Bug Build Toggle Compare block constants editor Expected diff includes noisy versions underscore comment Reproduce </t>
  </si>
  <si>
    <t xml:space="preserve">type java util contentassist AdditionalInfoController createChange getChange ChangeCorrectionProposal Created Open Invoke CUCorrectionProposal Bug Worker editor change jobs createTextChange jdt Reproduce Add quick project getTextChange generated Build details List corext add CompilationUnitRewriteOperationsFix runtime list eclipse core FixCorrectionProposal CoreException proposals correction Steps NPE getAdditionalProposalInfo jface attachment parameter org arguments </t>
  </si>
  <si>
    <t xml:space="preserve">exception runUI showWhile version ARCH runEventLoop isTrue arch Dialog startCleanupRefactoring multiple WizardDialog setOptions epp Microsystems widgets assertion product CheckConditionsOperation runWithDefault readAndDispatch DelegatingMethodAccessorImpl executeCommand traverse activate AssertionFailedException lang Framework buildId application Main java press app NativeMethodAccessorImpl PerformChangeOperation Details actions UserInputWizardPage runOnMultiple BootLoader filterMessage vendor CEST Window handlers jdt RefactoringWizard KeyDownFilter EclipseAppHandle PlatformUI runWithEvent handleEvent Caused widgetSelected window setOptionsFromProfile ModalContextThread AllCleanUpsAction HandlerService ModalContext filterEvent FEeFJePyvYeA BusyIndicator configured runtime eclipse ActionHandler launcher win ltk occured clean CreateChangeOperation projects Widget Product internalPerformFinish Method SelectionDispatchAction dispatchRun CleanUpAction Sep WorkbenchKeyboard DjZ wizard translateMnemonic processKeyEvent EclipseAppLauncher sources refactoring equinox custom Command invoke action Root RefactoringWizardDialog AbstractCleanUp observable IDEApplication CleanUpConfigurationPage InvocationTargetException Error Configuration reflect Unknown Sun execute CleanUpRefactoring access sun Bug Composite Installed operation open Display dialogs swt commands ide createAndRunWorkbench Action RefactoringExecutionStarter TypedListener Control Realm basicRun finishPressed org Eclipse Internal executeWithChecks invokeFramework RefactoringWizardOpenOperation performRefactoring EclipseStarter WorkbenchRunnableAdapter profiles failed performFinish error Source sendEvent adaptor resources arguments CleanUpRefactoringWizard </t>
  </si>
  <si>
    <t xml:space="preserve">stack Widget ITypeBinding SafeCorrectionCollector showWhile Method version unused contentassist PartRenderingEngine LocalCorrectionsSubProcessor windowProc ContentAssistProcessor HandlerServiceImpl QuickFixProcessor filterKeySequenceBindings processKeyEvent EclipseAppLauncher workbench runApplication hover NullPointerException DispatchMessage equinox showPossibleQuickAssists CompletionProposalPopup custom texteditor Command reproduction safeRun invoke Workbench action HandlerServiceHandler computeCompletionProposals JavaCorrectionAssistant turned computeProposals KEYDOWN Quick javaeditor getReturnType Returns databinding readAndDispatch IDEApplication DelegatingMethodAccessorImpl executeCommand EventTable allocations Main reason InjectorImpl showProposals java press execute AdaptedSourceViewer primitive Bug returnTypeBinding call executeHandler assist jdt Display createAndRunUI computeQuickAssistProposals bindings contexts swt commands KeyDownFilter doOperation Canvas constructor ide wmKeyDown TextOperationAction EclipseAppHandle createAndRunWorkbench PlatformUI runWithEvent sendKeyEvent SafeCorrectionProcessorAccess NPE handleEvent getUnusedObjectAllocationProposals Realm org JavaCorrectionProcessor MethodRequestor executeWithChecks invokeFramework method reduced CompilationUnitEditor KeyBindingDispatcher GeneratedMethodAccessor EclipseStarter resolveBinding ParameterizedCommand showPossibleCompletions quick filterEvent BusyIndicator collectProposals eclipse QuickAssistAssistant correction ActionHandler ContentAssistant Source DispatchMessageW trace sendEvent win SafeRunner process ContextInjectionFactory adaptor </t>
  </si>
  <si>
    <t xml:space="preserve">stack updateCaret setInsertMode Widget runUI Method CallWindowProcW switchToNextInsertMode WorkbenchKeyboard sets runEventLoop filterKeySequenceBindings processKeyEvent image Caret DispatchMessage texteditor expose Command release Workbench widgets KEYDOWN CallWindowProc main readAndDispatch Build DelegatingMethodAccessorImpl executeCommand EventTable dispose PlatformActivator Main disposeNonDefaultCaret reflect java press NativeMethodAccessorImpl access sun Bug BidiUtil Java dumpStack SWT bug Display swt commands createAndRunWorkbench PlatformUI runWithEvent sendKeyEvent handleEvent disposes basicRun org AbstractTextEditor TextNavigationAction bidi EclipseStarter ToggleInsertModeAction Thread filterEvent major StyledText eclipse ActionHandler insert DispatchMessageW sendEvent win adaptor Exception </t>
  </si>
  <si>
    <t xml:space="preserve">dialog Bug center toString </t>
  </si>
  <si>
    <t xml:space="preserve">bad investigate Created styling Bug dark missing details JDT Java Missing Screenshot wizard </t>
  </si>
  <si>
    <t xml:space="preserve">flag delta building newly refactoring Bug create perspective add move created resources subpackages IResourceChangeDescriptionFactory wrong folder form rename elements files support renamed changed </t>
  </si>
  <si>
    <t xml:space="preserve">keystrokes Eclipse experience hit Work thinks workflow Mac Latency QuickFix Windows Bug noticed </t>
  </si>
  <si>
    <t xml:space="preserve">runUI showWhile getCodeBlocks MESSAGE runEventLoop Dialog duplicates Snippet child InlineMethodRefactoring runApplication perform Fails gtk widgets CheckConditionsOperation runWithDefault readAndDispatch DelegatingMethodAccessorImpl executeCommand activate runDeferredEvents comments application Main java press app NativeMethodAccessorImpl PerformChangeOperation actions UserInputWizardPage Window handlers jdt RefactoringWizard EclipseAppHandle PlatformUI handleEvent statement Caused widgetSelected start window ModalContextThread HandlerService ModalContext SourceProvider InlineAction ParameterizedCommand filterEvent BusyIndicator runtime okPressed eclipse ActionHandler launcher ltk assignment MalformedTreeException tryInlineMethod CreateChangeOperation inline parent Widget extracted internalPerformFinish Method SelectionDispatchAction dispatchRun addChild WorkbenchKeyboard windowProc Inline filterKeySequenceBindings processKeyEvent EclipseAppLauncher eventProc InlineMethodAction refactoring equinox custom Command TextEdit context action text Root RefactoringWizardDialog observable LegacyHandlerWrapper main startInlineMethodRefactoring databinding corext IDEApplication Range Error Workspace reflect edits edit execute access sun Bug Composite RefactoringStarter operation open Display dialogs swt commands ide createAndRunWorkbench sendKeyEvent checkFinalConditions STACK TypedListener Control lies Realm basicRun org Internal executeWithChecks invokeFramework method RefactoringWizardOpenOperation surrounded event internalAdd EclipseStarter WorkbenchRunnableAdapter buttonPressed CallInliner sendEvent iteration adaptor resources </t>
  </si>
  <si>
    <t xml:space="preserve">TestExecution runUI TestResult Method runEventLoop TestCase TestSetup Test EclipseAppLauncher TestDecorator UITestApplication runApplication JUnit RunnableLock RemotePluginTestRunner pde Workbench TestSuite AssertionFailedError runProtected RefactoringTestSetup assertTrue checkEnabled main runWithDefault databinding readAndDispatch IDEApplication DelegatingMethodAccessorImpl HEAD investigate runTest Main RemoteTestRunner java NativeMethodAccessorImpl Raksha Bug runTests jdt Display swt EclipseAppHandle createAndRunWorkbench PlatformUI TestReference Realm basicRun org testEnabled runAsyncMessages invokeFramework Synchronizer EclipseStarter runBare CopyToClipboardActionTest eclipse </t>
  </si>
  <si>
    <t xml:space="preserve">code String observe properly Bug Deprecated Deprecation construction constructor Mathieu stroke declaration calls syntax Object </t>
  </si>
  <si>
    <t xml:space="preserve">Steps works methods outline Identifier Reproducible refactoring Bug Move fine Build Moving function move interfaces method work message refactor single Select Reproduce Press </t>
  </si>
  <si>
    <t xml:space="preserve">Widget runUI Method WorkbenchKeyboard windowProc runEventLoop isTrue filterKeySequenceBindings processKeyEvent EclipseAppLauncher runApplication NSApplication Command keyDown Workbench CMD msgSendSuper LinkedPosition applicationSendEvent Position translateTraversal applicationProc LegacyHandlerWrapper runWithDefault databinding readAndDispatch IDEApplication DelegatingMethodAccessorImpl executeCommand EventTable AssertionFailedException Scala JavaEditor Main java NativeMethodAccessorImpl Bug findNextPosition doCommandBySelector Java Composite windowSendEvent codebase jdt Display objc IDE swt KeyDownFilter NextSubWordAction EclipseAppHandle createAndRunWorkbench PlatformUI runWithEvent msgSend handleEvent Control Shell Realm basicRun org navigating Editor Word Eclipse executeWithChecks TextNavigationAction invokeFramework filing callSuper HandlerService EclipseStarter ParameterizedCommand filterEvent interpretKeyEvents NSResponder eclipse ActionHandler sendEvent </t>
  </si>
  <si>
    <t xml:space="preserve">ExtraInsideLambda lambda java Override selected caret method work expected getterMaker versions occurrances Getter highlight Bug selecting highlighted IOException call highlights returned mark Place </t>
  </si>
  <si>
    <t xml:space="preserve">quick code invoke appears type fixes Bug Create missing create Comment method bork existant requestor call suggested CTRL quickfix Bork mighty annoying option </t>
  </si>
  <si>
    <t xml:space="preserve">Widget TextViewer getIndentSize preference Method triggers handleVerifyEvent fireSelectionChanged ActionContributionItem preferences runEventLoop todo ActionListener paste custom handleWidgetEvent select Workbench invoke template widgets table main readAndDispatch DelegatingMethodAccessorImpl EventTable runDeferredEvents lang selectionChanged Main reflect java NativeMethodAccessorImpl fireSelectionEvent access customizeDocumentCommand sun BootLoader Bug Window CodeTemplatePreferencePage jdt open Display Viewer swt runWithEvent Action handleEvent InternalPlatform TypedListener StructuredViewer handleWidgetSelection boot basicRun widgetSelected org window setText Platform AbstractDocument handleSelect verifyText style BadLocationException widget smart updateSelection OpenStrategy verify event JavaAutoIndentStrategy TextVerifyListener StyledText notifyListeners launcher OpenPreferencesAction InternalBootLoader sendEvent smoke </t>
  </si>
  <si>
    <t xml:space="preserve">SnippetEditor snippet Consistency usage contexts consistency presentation Inspect GJUH context options workbench add edit Actions Snippet inspect consistently actions code result NOTES Bug Generally debugging Java ordered debug consistent menu popup Editor Display </t>
  </si>
  <si>
    <t xml:space="preserve">internal works lib references jars project Created correctly attachment Bug fine details jar render displayed Path manifest chained external External explorer Screenshot Explorer </t>
  </si>
  <si>
    <t xml:space="preserve">Widget AbstractAnnotationHover SDK Method version CallWindowProcW sdk Link PartRenderingEngine createChange ARCH ASTRewriteCorrectionProposal CUCorrectionProposal windowProc Selecting wmLButtonUp Add getter reproduce EclipseAppLauncher warning workbench Unhandled runApplication hover NullPointerException DispatchMessage equinox ChangeMethodSignatureProposal Severity newType select AnnotationInformationControl Workbench invoke sendSelectionEvent wmNotifyChild Hover dom getChange ChangeCorrectionProposal surround Wrong LBUTTONUP CallWindowProc observable main runWithDefault databinding readAndDispatch IDEApplication DelegatingMethodAccessorImpl steps EventTable performChange Tested callWindowProc today lang Error buildId BETA Trace application Main Plugin JAVA reflect java press app NativeMethodAccessorImpl Details getRewrite uncommented access sun BootLoader Bug vendor Composite createTextChange declaration jdt Display createAndRunUI mouse swt loop wmNotify AddThrows ide EclipseAppHandle Stack createAndRunWorkbench PlatformUI ASTNodeFactory proposals updated NPE handleEvent TypedListener Control NOTIFY Realm basicRun widgetSelected org apply start Mon time Eclipse uncomment problem logged Pressing invokeFramework hovering event EclipseStarter addEdits Corporation quick constants Uncomment capture produced eclipse EET correction binaries launcher jface Message Getter wildcard DispatchMessageW sendEvent win adaptor Data Exception LinkedCorrectionProposal Session </t>
  </si>
  <si>
    <t xml:space="preserve">Widget Util String IllegalArgumentException CompilationUnit runUI showWhile Method contentassist MESSAGE internalComputeCompletionProposals WorkbenchKeyboard windowProc runEventLoop JavaCompletionProcessor Comparable filterKeySequenceBindings processKeyEvent scanTypeSignature DispatchMessage dumped CompletionProposalPopup custom texteditor args print Command Workbench invoke computeCompletionProposals pressed unboundedSignature template computeProposals javaeditor findMethods complete CompletionEngine main readAndDispatch IDEApplication DelegatingMethodAccessorImpl executeCommand EventTable entry ContentAssistAction lang SignatureUtil PlatformActivator Main showProposals reflect java press NativeMethodAccessorImpl findFieldsAndMethods execute accept AdaptedSourceViewer access sun internalAcceptMethod Bug key codeassist assist jdt wmChar Display swt commands doOperation ide createAndRunWorkbench PlatformUI runWithEvent failure sendKeyEvent Action handleEvent System STACK Control findLocalMethods basicRun surfaced org scanArrayTypeSignature reading codeComplete Integer location Openable Object log CompilationUnitEditor EclipseStarter getClass showPossibleCompletions filterEvent BusyIndicator ResultCollector ENTRY opened failed eclipse codeassisting ActionHandler launcher ContentAssistant DispatchMessageW sendEvent win adaptor command CodeAssist user </t>
  </si>
  <si>
    <t xml:space="preserve">DynastyDM correct Eclipse path correctly jxfsclient generated Build jar details generate order manually respect fixed option don configuration automatically generating Created exporter library file attachment Bug dtgjxfsdevices Export key Path Java classpath manifest change libraries Manifest 쩔What Wrong runnable dsijxfs Runnable JAR BuildPath </t>
  </si>
  <si>
    <t xml:space="preserve">ZIP bad Eclipse attaching classpathentry problem method contract loading click Project folder Note schema screenshots Created Bug subsequent Download Java detection incorrect Navigator loads Choose Reproduce good correctly generated Build excluding consequences details manually kind complain entry attached files doubleit File problems Steps identifying sources string unsure classes Source subproject attachment Create classpath org src verified war existing build service showing </t>
  </si>
  <si>
    <t xml:space="preserve">projects folders select tested reader arrows screen project displays red view Identifier Reproducible java Build jar press export selected Expected mapping item read tree opened eclipse folder task focused perstective Press cursor Steps exercise customize workaround file Bug Create views NVDA JAWS boring names readers closed window Reproduce </t>
  </si>
  <si>
    <t xml:space="preserve">quick externalization string fixes empty Relevance pressing NLS Bug clicking order compared margin Ctrl snapshots selection left marker assist invoked </t>
  </si>
  <si>
    <t xml:space="preserve">drop simlpy Properties ccp file Bug Create dnd linked read confirmation check click system Drag Explorer </t>
  </si>
  <si>
    <t xml:space="preserve">stack type reproduce result view trace java Bug Build perspective initialized selecting selected browsing types created packages message contained ClassCastException open </t>
  </si>
  <si>
    <t xml:space="preserve">arrow project Click Outgoing patch Checkout Build property details Expected preference cvsroot eclipse core tests bundles files Actual CVS outgoing Properties Created Open dialog attachment Bug JDT attach equinox close modifying didn preferences org change prefs modify visit jdt showing </t>
  </si>
  <si>
    <t xml:space="preserve">Widget TextViewer runUI Method CallWindowProcW selectProposalWithMask MESSAGE windowProc runEventLoop NullPointerException DispatchMessage CompletionProposalPopup Workbench invoke StyledTextListener CallWindowProc main handleKeyDown readAndDispatch IDEApplication DelegatingMethodAccessorImpl EventTable verifyKey PlatformActivator Main JavaCompletionProposal java NativeMethodAccessorImpl Bug BidiUtil assist jdt wmChar Display VerifyKeyListenersManager createAndRunWorkbench sendKeyEvent NPE handleEvent STACK Control basicRun org JavaTypeCompletionProposal invokeFramework EclipseStarter insertProposal InternalListener ENTRY StyledText notifyListeners eclipse launcher ContentAssistant DispatchMessageW sendEvent adaptor </t>
  </si>
  <si>
    <t xml:space="preserve">don triggered code String launching isWorkbenchRunning colors mode load Bug protect getColorRegistry getRGB preferences org implementation eclipse headless core fail PlatformUI extensions documentSetup calls failure JFaceResources plug jdt initialize filebuffers </t>
  </si>
  <si>
    <t xml:space="preserve">String runUI showWhile CompletionProposalLabelProvider displayProposals computeDisplayString MESSAGE runEventLoop runApplication DispatchMessage fails args occurs javaeditor runWithDefault readAndDispatch DelegatingMethodAccessorImpl executeCommand callWindowProc lang SignatureUtil application Main showProposals java press app NativeMethodAccessorImpl Code handlers jdt wmChar KeyDownFilter wmNotify doOperation PlatformUI runWithEvent System NOTIFY start ArrayIndexOutOfBoundsException log HandlerService CompilationUnitEditor handleSetData checkData ParameterizedCommand getClass filterEvent ENTRY eclipse ActionHandler launcher ContentAssistant win Bar Assist Space Method CallWindowProcW contentassist WorkbenchKeyboard windowProc getUpperBound filterKeySequenceBindings processKeyEvent EclipseAppLauncher setVisible cursor Decorations equinox CompletionProposalPopup custom texteditor Workbench invoke createStyledLabel action wmNotifyChild template observable LegacyHandlerWrapper databinding corext IDEApplication thrown EventTable UpdateWindow reflect execute AdaptedSourceViewer access sun Bug BidiUtil Composite assist open Display swt commands Canvas Ctrl ide createAndRunWorkbench sendKeyEvent Action STACK Control assists Realm basicRun org executeWithChecks invokeFramework LazyJavaCompletionProposal place Table EclipseStarter getStyledDisplayString error DispatchMessageW sendEvent adaptor </t>
  </si>
  <si>
    <t xml:space="preserve">Compiler development prevents Text error steps Bug bug Build counterpart JDT </t>
  </si>
  <si>
    <t xml:space="preserve">automatically discussion bumped Bug bundle TYPE org eclipse BREE bug versions loose Configure jdt </t>
  </si>
  <si>
    <t xml:space="preserve">code string paste empty Open quote Bug ends copy doesn work Paste Pasting concatenation contents typing Select starting </t>
  </si>
  <si>
    <t xml:space="preserve">outliner Visually accessor String button offer mode navigation outline view Bug Version Build find emphasized sorting tag categories bullet doesn SomeType method custom CONSTANT combining grouping standing node getX colour getY offering intermediate category items </t>
  </si>
  <si>
    <t xml:space="preserve">addBar Cursor content space Control Bug Override semicolon proposal Bar Content regression Select doBar </t>
  </si>
  <si>
    <t xml:space="preserve">invoke String Bug Test varargs Cell fails Java constructor call args constructors build References manifests integration Simply Workspace </t>
  </si>
  <si>
    <t xml:space="preserve">HEAD org JVME RenameTypeParameterTests eclipse exist JavaElementNameComposer Bug Test appendTypeParameterLabel jdt </t>
  </si>
  <si>
    <t xml:space="preserve">Update java ZZZ Override synchronize visible eclipse compare Bug checkout org jdt </t>
  </si>
  <si>
    <t xml:space="preserve">modes java reproducable General FooClass Bug ISelectionListenerWithAST analogous Notes AST BarClass bug </t>
  </si>
  <si>
    <t xml:space="preserve">add preferences Easy code Explain modifier assistant Ctrl Approving Bug polish </t>
  </si>
  <si>
    <t xml:space="preserve">Extract Click losing Invoke Bug Invoking basically method created implementation Refactor extract Select defaultMethod </t>
  </si>
  <si>
    <t xml:space="preserve">JAVA internal Generalize simple semantics type Created attachment refactoring Bug generalize compiler homonym org ASTConverter BETA eclipse Type Expression jdt LambdaExpression </t>
  </si>
  <si>
    <t xml:space="preserve">TestSetup CAMTestSetup seconds TestSuite Test setUp assertions wrapped doesn happen testAddAccountReserveMobile method test finished exceptions fixture Errors extensions tests testReserveAvailableMobile creates errors status decorator purpose additional Bug JUnit FYI perspective addTest Java junit set failures Failures suite report ActivationsTest comment window testAddAccount </t>
  </si>
  <si>
    <t xml:space="preserve">Add Extract java Test Log eclipse setInput AssertionFailedException getCurrentContent AFE Bug TextEditChangePreviewViewer org Preview Error TextChange Refactor Change expands isTrue Select </t>
  </si>
  <si>
    <t xml:space="preserve">Javadoc getHTMLContent java logged deletion text element Status method Log infoviews exist Working computeInput newNotPresentException internal getJavadocHtml bugs javadoc Bug copy Java deleted JavadocContentAccess getHTMLContentFromSource Model Select jdt open view Test test eclipse core JavaElement JavadocView foo error delete src org Error openWhenClosed Exception </t>
  </si>
  <si>
    <t xml:space="preserve">Support eclispe Provide Bug org WARNING strictly bug jdt JRE </t>
  </si>
  <si>
    <t xml:space="preserve">msg couldn forums Bug find documented context Export jar question org documentation eclipse Runnable http php wizard Jar File </t>
  </si>
  <si>
    <t xml:space="preserve">String IDE m책nga fel annoys Interestingly tab Somik Systemet f철r method paranthesis converted 채r Note typing convertedData Tabs inexplicably Press Complicated code string twoLines System literal Defects messed Bug Move komplicerade Stories behavior inneh책ller assertEquals bug assuming toString logic </t>
  </si>
  <si>
    <t xml:space="preserve">surely IType Bug isShownInEditor Search JavaSearchResult populates JDT Core isClass Java SearchMatch method noticed SearchRequestor API getUnderlyingResource getRessource </t>
  </si>
  <si>
    <t xml:space="preserve">TestExecution TestResult Method EclipseAppContainer ARCH TestCase arch fireTestStarted runApplication JUnit RemotePluginTestRunner pde Command startTest classNames TestSuite testLoaderClass Microsystems framework main DelegatingMethodAccessorImpl consoleLog testpluginname StoppedByUserException Framework runTest buildId Main metadata OldTestClassAdaptingListener RemoteTestRunner reflect java runner NativeMethodAccessorImpl Sun ClassRunner BootLoader Bug runTests vendor handled jdt workspaces EclipseAppHandle ApiToolsPluginTestSuite TestReference basicRun org TestLoader invokeFramework EclipseStarter notification RunNotifier eclipse coretestapplication build </t>
  </si>
  <si>
    <t xml:space="preserve">code classes String type nested System confused bar println top compile Bug Test wee Convert level Foo Refactor Runnable Select anonymous </t>
  </si>
  <si>
    <t xml:space="preserve">cancel note select cut Eclipse numbers horizonal button dialog edge negative java file problem Bug finish JDT buttons bottom caused refactor Rename clipped Kevin rename alignment </t>
  </si>
  <si>
    <t xml:space="preserve">Delete WIND unfriendly ungracefully executeChange CompositeChange NoScan SIM unprotectedDelete VSB hoged stacktrace SMP Improve UIPerformChangeOperation Build ipmpls investigate Windows Create Error Workspace ResourceTree java ResourceException internalDeleteFolder Project Problems PerformChangeOperation Open Bug localstore org vxConfig Eclipse standardDeleteProject ModalContextThread internalDeleteProject ModalContext DeleteResourceChange WorkbenchRunnableAdapter cavium Resource chdir eclipse Steps FileSystemResourceManager </t>
  </si>
  <si>
    <t xml:space="preserve">Vista CVS frequently Eclipse frequent inherently PDE tend Bug Create Generally guidelines Java Creation Project lastly infrequent </t>
  </si>
  <si>
    <t xml:space="preserve">argument def correct bad Automatically replace main fine predictable press Expected caret typing completely position works result current Braces Bug array behavior close key situations abc initializer args bug </t>
  </si>
  <si>
    <t xml:space="preserve">Steps ZIP tooling workspace select additional type result file Bug Test BUG property key adds Java editor start Refactor Rename Renaming Project entry nls field attached JRE properties open Existing Workspace </t>
  </si>
  <si>
    <t xml:space="preserve">runUI showWhile ValidTypesTask version ARCH annotation Thu runEventLoop isTrue reproduce doesn acceptChildren startChangeTypeRefactoring fails RunnableLock message ArrayInitializer gtk findConstraintVariableForSelectedNode handle Microsystems widgets assertion product runWithDefault ChangeTypeRefactoring readAndDispatch DelegatingMethodAccessorImpl activate AssertionFailedException runDeferredEvents lang buildId Declared application Main Apr java app NativeMethodAccessorImpl Details actions BootLoader vendor Select jdt Generalize EclipseAppHandle PlatformUI runWithEvent ChangeTypeInputPage ChangeTypeAction handleEvent Caused start computeValidTypes window getTypeParent ModalContextThread ModalContext unknown Type NormalAnnotation BusyIndicator goosespace pertaining eclipse Message unexpected Data valued visit Session plugins Widget Product dev CompilationUnit Method SelectionDispatchAction dispatchRun ConstraintCollector ActionContributionItem MethodDeclaration EclipseAppLauncher equinox custom Severity Command Workbench invoke action Root RefactoringWizardDialog dom file member generalize typeconstraints observable main databinding corext IDEApplication steps InvocationTargetException EventTable dialog Error structure Trace properties Plugin metadata ledelstein reflect Sun accept access sun Bug RefactoringStarter operation open Display Click swt ide Stack Action linux basicRun Eclipse type Item getConstraints problem runAsyncMessages invokeFramework method fail RefactoringWizardOpenOperation ASTNode EclipseStarter initializer argument data create constants failed FullConstraintCreator ChangeTypeWizard jface error platform sendEvent Exception variable arguments </t>
  </si>
  <si>
    <t xml:space="preserve">CopySourceEdit Widget internalPerformFinish showWhile SelectionDispatchAction dispatchRun PartRenderingEngine ActionContributionItem checkNewSource runEventLoop Dialog EclipseAppLauncher workbench TextEditProcessor runApplication equinox performConsistencyCheck custom multiple ExtractTempAction TextEdit Extract Workbench invoke action RefactoringWizardDialog occurrence local dispatchCheckIntegrity CheckConditionsOperation main runWithDefault databinding readAndDispatch corext IDEApplication DelegatingMethodAccessorImpl thrown InvocationTargetException EventTable activate runDeferredEvents lang application Main Workspace occurrences reflect java edits app NativeMethodAccessorImpl edit execute PerformChangeOperation actions meth UserInputWizardPage access getPreviewDocument sun Window replaced RefactoringStarter TextChange Select jdt operation open Display createAndRunUI dialogs swt RefactoringWizard replacing ide EclipseAppHandle createAndRunWorkbench PlatformUI runWithEvent extract Action handleEvent checkFinalConditions TypedListener statement Caused handleWidgetSelection Realm traverseConsistencyCheck basicRun BadExtract widgetSelected org start target window invokeFramework checkIntegrityDo RefactoringWizardOpenOperation ModalContextThread ModalContext EclipseStarter ExtractTempRefactoring WorkbenchRunnableAdapter buttonPressed BusyIndicator okPressed eclipse getPreviewContent performFinish launcher performEdits sendEvent ltk adaptor MalformedTreeException CreateChangeOperation variable </t>
  </si>
  <si>
    <t xml:space="preserve">Delete Identifier Reproducible method enum Steps critical invocations Bug getFrequency Inline Major CouponChoice Reproduce </t>
  </si>
  <si>
    <t xml:space="preserve">Bug Java menu Project doomed </t>
  </si>
  <si>
    <t xml:space="preserve">Widget Product des runUI Method version ARCH runEventLoop arch OpenAndExpand AbstractTreeViewer reproduce EclipseAppLauncher choose runApplication vom Beim equinox Severity Command Workbench invoke epp Microsystems widgets file product CommonNavigatorManager observable php OpenAndLinkWithEditorHelper Plug runWithDefault databinding readAndDispatch IDEApplication DelegatingMethodAccessorImpl steps EventTable expand AssertionFailedException fireOpenEvent runDeferredEvents lang Framework Tue Error buildId Trace application Main Plugin reflect java Unknown isNotNull NativeMethodAccessorImpl RetargetAction Sun actions access sun BootLoader Bug vendor perspective CEST aufgetreten getExpandedState jdt open Display navigator swt Aug CommonViewer ide EclipseAppHandle Stack createAndRunWorkbench PlatformUI sind handleEvent StructuredViewer Realm basicRun org handleOpen start Aufrufen Platform Eclipse problem invokeFramework Fehler SafeRunnable web OpenStrategy JFaceUtil EclipseStarter argument klick InternalListener constants eclipse viewers launcher fireOpen Message Source sendEvent win SafeRunner Codes adaptor Data arguments Session </t>
  </si>
  <si>
    <t xml:space="preserve">CompilationUnit checkInput addToken createDocument MoveRefactoring initialize AbstractJavaScanner getWorkingCopy parseCompilationUnit parser internalGetDocument NullPointerException compiler getJavaTextTools openBuffer JavaColorManager openWhenClosed parse aquireTextBuffer init WorkingCopy MoveCuUpdateCreator BufferFactory ImportsStructure addImportToSourcePackageTypes CheckConditionsOperation Build SourceElementParser getBuffer lang getColor opening Workspace java ImportEdit press Parser getSharedWorkingCopy textmanipulation acquire Bug createChangeManager createElementInfo initializeDocument jdt getContents JavaPlugin createBuffer Caused org JavaTextTools Openable JavaCodeScanner addUpdates AbstractDocumentProvider ModalContextThread TextBufferFactory buildStructure ModalContext initialized editor getImportEdit generateInfos eclipse TextBuffer Move CompilationUnitDocumentProvider Preview CreateChangeOperation </t>
  </si>
  <si>
    <t xml:space="preserve">big questions Javadoc Notice saves Build ITypeBinding JavaDoc provide spaces position annoying formatting Steps CVS formatted tabs Clean Created Simple Open Format Bug param comments readability massive codebase step Reproduce </t>
  </si>
  <si>
    <t xml:space="preserve">reasons triggered content unknown burned computeReplacementString trace introduced Bug computes press filtering Space Composite unusably hierarchy started Ctrl computation ParameterGuessingProposal prefixes performance slow bug assist invoked proposals time </t>
  </si>
  <si>
    <t xml:space="preserve">Add quick methods Eclipse release project exhibits error Created reproduce MyClass problem STS java attachment compile Bug unimplemented reported details https keyword notice add incorrect visibility method issuetracker execute Project Originally quickfix attached springsource open browse </t>
  </si>
  <si>
    <t xml:space="preserve">JVM quick expert data release allowed String Parameterized view trivial java solution trim Test Build function runner navigate Expected Parameters test method Proposed failed Method runners click util safe Collection Actual Steps don RunWith Compile JDK result search Bug JUnit eachOne liner fails prob junit testIsFirst org assertEquals Exception straight names SimpleParamTest Reproduce open chars </t>
  </si>
  <si>
    <t xml:space="preserve">Java image decorator org Indicator eclipse leak Type Bug bug reported comment </t>
  </si>
  <si>
    <t xml:space="preserve">Add Identifier java Reproducible Build Ubuntu Agent Firefox eclipse Linux Save fields Steps Action Mozilla User turn Bug member aggressive attribute Gecko apply clean wrong variable jaunty Reproduce </t>
  </si>
  <si>
    <t xml:space="preserve">exception parent stack projects bad Widget internalPerformFinish path dev runUI UserInterfaceStarter Method click ProcessorBasedRefactoring happening ActionContributionItem RenameJavaElementAction RenameSupport runEventLoop reproduce Dialog clue EclipseAppLauncher preceded shell runApplication NullPointerException root compiles custom select Workbench invoke RenameUserInterfaceStarter action Root RefactoringWizardDialog widgets local JavaRenameProcessor doCheckFinalConditions CheckConditionsOperation main fine readAndDispatch corext IDEApplication DelegatingMethodAccessorImpl reorg steps InvocationTargetException activate retrieve runDeferredEvents dump lang pretty Refactor PlatformActivator Main reflect java composite press NativeMethodAccessorImpl renaming expected PerformChangeOperation actions UserInputWizardPage access sun Bug participants Window occurred Navigator RefactoringStarter jdt operation open Display workspace dialogs swt view RefactoringWizard ide PlatformUI runWithEvent openDialog NPE handleEvent effort RefactoringExecutionStarter checkFinalConditions TypedListener Shell Caused handleWidgetSelection basicRun widgetSelected org classpath start Rename startRenameRefactoring window problem enter invokeFramework getProblemNodes RefactoringWizardOpenOperation ModalContextThread ModalContext RenameAnalyzeUtil WorkbenchRunnableAdapter happened rename buttonPressed BusyIndicator eclipse ProblemNodeFinder core creates analyzeLocalRenames performFinish launcher error point attachment sendEvent RenameAction win ltk adaptor resources clean CreateChangeOperation build variable </t>
  </si>
  <si>
    <t xml:space="preserve">Add Javadoc Test Object HEAD Bug follow bug </t>
  </si>
  <si>
    <t xml:space="preserve">Add snippet MyException quick perfectly isn AutoCloseable declaration great Exception valid Bug offered quickfix Override close </t>
  </si>
  <si>
    <t xml:space="preserve">quick javac Eclipse ArrayList ignores java Version Build inferred returns Object NumberThing Number Bug subtype questionmarkThing parameter statement compiles Wrong quickfix assist Assign </t>
  </si>
  <si>
    <t xml:space="preserve">INF MANIFEST Java META resources opened dropdown breadcrumb Bug jar breadcrumbs </t>
  </si>
  <si>
    <t xml:space="preserve">annotation overview visible caused warnings reconciling annotations JavaMultiPassReconciler ruler Open Bug Observe plug errors </t>
  </si>
  <si>
    <t xml:space="preserve">Widget reflect java Unknown SDK NativeMethodAccessorImpl runUI Method sun Bug UIJob preferences runEventLoop SWT jdt Display swt Version EclipseAppLauncher EclipseAppHandle createAndRunWorkbench PlatformUI runApplication OptionsConfigurationBlock disposed Realm RunnableLock basicRun org start Eclipse Workbench invoke closing runAsyncMessages runInUIThread invokeFramework Synchronizer field internal widgets getData EclipseStarter checkWidget filter observable runWithDefault databinding SWTException readAndDispatch Build IDEApplication DelegatingMethodAccessorImpl eclipse Errors updateUI FilteredPreferenceTree error Source getExpandableComposite Warnings Main </t>
  </si>
  <si>
    <t xml:space="preserve">closing Bug Pressing define curly method brace opening closes typing open </t>
  </si>
  <si>
    <t xml:space="preserve">Delete DeleteResourcesHandler stack Widget observed reflect java app NativeMethodAccessorImpl runUI Method execute SelectionDispatchAction dispatchRun actions access sun ActionContributionItem Bug runEventLoop jdt Display HandlerProxy LTKLauncher swt dragging EclipseAppLauncher commands ide EclipseAppHandle createAndRunWorkbench PlatformUI runWithEvent Linux reproducable Explorer Action handleEvent runApplication refactoring NullPointerException runCommand handleWidgetSelection equinox Realm basicRun org start Command Workbench executeWithChecks action invokeFramework DeleteResourceAction RefactoringWizardOpenOperation DeleteAction HandlerService widgets pressing EclipseStarter happened deleting observable executeCommandInContext ParameterizedCommand runWithDefault platforms databinding readAndDispatch find motif DelegatingMethodAccessorImpl openDeleteWizard resource reorg runtime steps EventTable eclipse launcher runDeferredEvents sendEvent lang pretty ltk adaptor application build Main </t>
  </si>
  <si>
    <t xml:space="preserve">Steps unlock Bug Build Reproduce </t>
  </si>
  <si>
    <t xml:space="preserve">HEAD hovering Javadoc hover dialog problem Bug Java settings preferences Severity Errors asks Configure Problem Warnings </t>
  </si>
  <si>
    <t xml:space="preserve">screen Combo Button Preference dacing Note Close Windows Bug Preferences taller Java Table Appearance Tab Editor Motif </t>
  </si>
  <si>
    <t xml:space="preserve">stack waiting generating Open times Bug Build concurrently dump editor AST noticed opened produced Type creating avoid Editor </t>
  </si>
  <si>
    <t xml:space="preserve">exception quick Mozilla User Macintosh Safari Intel javadoc Identifier Reproducible Bug AppleWebKit Build useless Chrome Gecko declared clause Quick Agent Mac entry KHTML piece </t>
  </si>
  <si>
    <t xml:space="preserve">Shift Started workspace Pressed Progress deadlocked type Deadlock appeared CTRL Bug attach dump JavaWorkingSetUpdater </t>
  </si>
  <si>
    <t xml:space="preserve">Add Policy smaller Eclipse leading Edit good Result bar indentation Build benefitial shorter doesn avoids profile format qualifiers wrapping Code Wrapping longer spaces Steps Suggested note Wrap Set works Formatter formatted additional tabs Function Bug Style Wide aggressive Preferences Width Java Christopher original set built identifiers Calls Preview counter depth Tab productive Select width Reproduce </t>
  </si>
  <si>
    <t xml:space="preserve">stack reflect java Unknown updaters JavaWorkingSetUpdater app NativeMethodAccessorImpl runUI Method execute version Sun Problems guess Set ARCH sun BootLoader Bug vendor UIJob checkElementExistence runEventLoop SWT runnable arch Reproduce Display swt EclipseAppLauncher Failed AbstractWorkingSetManager ide EclipseAppHandle createAndRunWorkbench PlatformUI workingsets NPE runApplication NullPointerException bellow Caused equinox Realm RunnableLock basicRun org View Scope Command Workbench invoke runAsyncMessages runInUIThread invokeFramework Synchronizer Microsystems Contents bundle EclipseStarter restart Activating encountered observable runWithDefault databinding readAndDispatch Build IDEApplication DelegatingMethodAccessorImpl real eclipse Configure launcher Steps Source trace working win adaptor buildId application arguments Main </t>
  </si>
  <si>
    <t xml:space="preserve">Javadoc mapper Bug Test Grabs </t>
  </si>
  <si>
    <t xml:space="preserve">declared quick NPE method Snippet Bug fine ASTNodeFactory missing Invoking </t>
  </si>
  <si>
    <t xml:space="preserve">select project remains units delete Perspective Bug Java types Browsing agree list longer deleted compilation reselect deselect open </t>
  </si>
  <si>
    <t xml:space="preserve">JUNITMESSAGES quote REFACTORI addition version left entered instructed Add PROPERTIES Locate contact bracket warning info check parenthesis message JUNIT translation detected handling developer TORING insturcts Remove number tables property order REFACTORINGUI analyze assumes CHKPII change xxx translated lab including markup tool coded problems locate determine consecutive chkpii processed English PLUGINS JAR JAVA quotes character java meaning english INTERNAL PROBLEM propogated interpreted access NLS Bug DESCRIPTION MESSAGES JDT escape Java variables JUNITSUPPORT single automated handled PRB COMPIL nnn incorrectly fixed ORG MessageFormat comment usage IBMJDK exist doubled REFACTORING translator tools verify caused wrong REFAC exists CORE MESSAGEFORMAT translate development JAVAUIMESSAGES brace JDTCORE files replacement process listed variable user </t>
  </si>
  <si>
    <t xml:space="preserve">Steps honor screenshot Created Open Hierarchy Bug Enable Java Call clutter Type irritating easier </t>
  </si>
  <si>
    <t xml:space="preserve">NPE internal code java Bug NullPointerException debugging ClassFileEditor Worker getBoolean lang zip org javaeditor jobs getPreferenceStore isMarkingOccurrences MARK JavaEditor eclipse core PreferenceConstants EDITOR guilty util ZipFile OCCURRENCES jdt </t>
  </si>
  <si>
    <t xml:space="preserve">Widget java NativeMethodAccessorImpl TogglePresentationAction runUI RetargetAction Method ActionContributionItem Bug runEventLoop jdt Display swt createAndRunWorkbench PlatformUI runWithEvent ProjectionViewer NPE Action handleEvent NullPointerException handleWidgetSelection basicRun org AbstractTextEditor Workbench appeared EclipseStarter setHighlightRange setRangeIndication main readAndDispatch Build IDEApplication DelegatingMethodAccessorImpl EventTable eclipse WWinPluginAction Throwable runDeferredEvents sendEvent adaptor PlatformActivator Main </t>
  </si>
  <si>
    <t xml:space="preserve">Add clause surrounding Quick code generates Eclipse duplicate Bug Version Build SDK </t>
  </si>
  <si>
    <t xml:space="preserve">Replace Java Globally valueOf replace parseBoolean flyweight existing Bug place heap object </t>
  </si>
  <si>
    <t xml:space="preserve">stack CPListLabelProvider java checkDevice brand JavaCore viewsupport access workaround getBuildPathsBlock Bug perspective BuildPathsBlock key initializeBuildPath JavaCapabilityConfigurationPage SWT updateProject hookDisplay jdt operation Display workspace swt executeOperation JavaModelOperation JavaPlugin org Eclipse Access ImageDescriptorRegistry problem bndtools init disposeExec NewBndProjectWizardPageTwo ModalContextThread NewJavaProjectWizardPageTwo ModalContext BatchOperation widgets Bndtools finishPage reproduced WorkbenchRunnableAdapter Thread wizards NewElementWizard internalGetImageDescriptorRegistry SWTException create Kepler buildpaths created eclipse performFinish OSGi appears getImageDescriptorRegistry JavaProjectWizard error delete trace Invalid resources thread Workspace </t>
  </si>
  <si>
    <t xml:space="preserve">Steps implicit quick Mozilla User Safari Windows Identifier Reproducible Bug AppleWebKit Build Chrome Gecko Agent constructor Base KHTML bug Visibility Object Reproduce </t>
  </si>
  <si>
    <t xml:space="preserve">preview LTK automatically title Bug RefactoringWizard text work opened RefactoringWizardOpenOperation setWindowTitle user </t>
  </si>
  <si>
    <t xml:space="preserve">Reconciling saved properly bugs Bug JavaModelExceptions compiler early situations editor robust failures implementation batch capture Cheetah reconcile contents bug handling support </t>
  </si>
  <si>
    <t xml:space="preserve">testCold java AssertionFailedError executeRefactoring enum RefactoringPerformanceTestCase affect Created GridLayout Bug SWT aka jdt TestSetup RenameTypePerfAcceptanceTests TestDecorator eclipse Problem HEAD UITestApplication EclipseTestRunner Control SWTTestProject basicRun org Rename JRE </t>
  </si>
  <si>
    <t xml:space="preserve">Widget Space runUI CallWindowProcW contentassist completion sets runEventLoop ridiculous Add Test adding EclipseAppLauncher filebuffers runApplication DispatchMessage equinox CompletionProposalPopup custom length Workbench StyledTextListener templates evaluate template widgets CallWindowProc observable main runWithDefault databinding handleKeyDown readAndDispatch corext IDEApplication DelegatingMethodAccessorImpl EventTable verifyKey dialog lang application Main reflect java SynchronizableDocument app NativeMethodAccessorImpl access sun Bug BidiUtil addPosition bug Select jdt wmChar Display separate swt Canvas VerifyKeyListenersManager Ctrl ide EclipseAppHandle createAndRunWorkbench PlatformUI Enter sendKeyEvent handleEvent Control Realm basicRun org apply start TemplateProposal AbstractDocument invokeFramework word BadLocationException insertSelectedProposalWithMask pattern EclipseStarter insertProposal wrong Type InternalListener imports StyledText notifyListeners eclipse ContentAssistant DispatchMessageW sendEvent win adaptor </t>
  </si>
  <si>
    <t xml:space="preserve">allowed Widget WorkbenchPage showWhile Method version PartRenderingEngine MESSAGE close isTrue maximum widgetDefaultSelected Version EclipseAppLauncher Unhandled runApplication equinox texteditor JavaSourceViewer EditorUtility Workbench invoke number reached stream openInEditor assertion javaeditor observable AbstractInformationControl runWithDefault databinding readAndDispatch IDEApplication DelegatingMethodAccessorImpl EventTable AssertionFailedException runDeferredEvents specific opening JavaEditor application Main reflect java Unknown app NativeMethodAccessorImpl shouldn gotoSelectedElement prepareDelayedProjection automatically sun Bug internalDoSetInput jdt Display createAndRunUI workspace swt loop ide EclipseAppHandle PlatformUI reopen handleEvent STACK TypedListener Realm basicRun org setInputWithNotify CompilationUnitEditor busyOpenEditor event editor EclipseStarter doSetInput reuseEditor BusyIndicator ENTRY opened openEditor failed eclipse setInput launcher Source sendEvent editors adaptor </t>
  </si>
  <si>
    <t xml:space="preserve">cycles main Created Bug Version Build burns Java noticed Stack Project unresponsive hung explorer Save Editor Indigo Explorer Link </t>
  </si>
  <si>
    <t xml:space="preserve">eclipse drops Bug downloads org testresults jdt JavaLeakTest </t>
  </si>
  <si>
    <t xml:space="preserve">Steps Add navigator project newly Auto dialog library java common tab Bug JUnit Build adding Libraries close Path add Java happen refresh click removing Project removed Configure Manually step Library Explorer Workspace </t>
  </si>
  <si>
    <t xml:space="preserve">qualified compare Set ArrayList String java Bug structured Compare doesn Java types tree format Structured version removed </t>
  </si>
  <si>
    <t xml:space="preserve">commit ASSIST manner content smart enabled rect current pressing wid Bug Pressing semicolon proposal add normal editor bypasses Semicolon processed setValue assist </t>
  </si>
  <si>
    <t xml:space="preserve">Comparable main String List Collections method Collection Object LIST cards emptyList Number Bug EMPTY Replace btw args Type Expression attempted </t>
  </si>
  <si>
    <t xml:space="preserve">snippet qualified generates isn artifical moved rid reproduce bar compile press moving Shift imports manually method Position remain Ctrl Snippet invocation leads creates cursor code methods invoking foo unqualify error resides invocations unresolvable result naturally Bug organize declaring JDT resolved calls bug </t>
  </si>
  <si>
    <t xml:space="preserve">color Eclipse Lucid hover Lynx Bug dark theme change schemes grey Linux background leads </t>
  </si>
  <si>
    <t xml:space="preserve">System Template Bug Unnecessary consequence </t>
  </si>
  <si>
    <t xml:space="preserve">Set prefix main String error postif System Reason local println hit compatible Bug Test Eval displayed Evaluation attempting occurred expected Error launch failed args unit Type compilation variable InvalidTypeException </t>
  </si>
  <si>
    <t xml:space="preserve">AbstractDebugEventHandler plugins updateMonitors reflect java NativeMethodAccessorImpl runUI Method version Sun Problems setSelection succeeded monitors fireSelectionChanged ARCH AbstractPartSelectionTracker sun BootLoader MESSAGE Bug vendor MirrorImpl occurred launch jdi runEventLoop suite jdt Display ownedMonitors ObjectCollectedException Viewer swt workbench test MonitorsView ide createAndRunWorkbench PlatformUI tests resumed doHandleDebugEvents invoking update InternalPlatform STACK JUnit StructuredViewer views RunnableLock basicRun org Command selectAndReveal Platform Workbench invoke stepping runAsyncMessages exited Synchronizer ThreadReferenceImpl Microsystems widgets shutting updateSelection showLocation defaultReplyErrorHandler Feb EclipseStarter SESSION LaunchViewEventHandler PagePartSelectionTracker data main readAndDispatch getOwnedMonitors constants IDEApplication DelegatingMethodAccessorImpl ENTRY runtime eclipse viewers doHandleResumeEvent plug JDIThread launcher jface code running lang win adaptor updatePartial MonitorManager build selectionChanged PlatformActivator arguments fireSelection Main Plugin </t>
  </si>
  <si>
    <t xml:space="preserve">syncExec java Checkout Build Development Uncheck eclipse Note logging forked CVS ModalContext investigate Open Control blocked Bug Create Exact Preferences checkout Path Java org Deadlock bug Plugin Workspace </t>
  </si>
  <si>
    <t xml:space="preserve">Add workspace stack Eclipse source ruler remote java Build find context action examining breakpoints doesn displayed includes click external unmanaged opens frame code methods frustrating point dialog file Bug managed disabled editor Breakpoint menu breakpoint nthe JARs </t>
  </si>
  <si>
    <t xml:space="preserve">Delete Widget CDT runUI Method version util CallWindowProcW CellEditor ARCH fireApplyEditorValue windowProc runEventLoop arch correct applyEditorValue reproduce EclipseAppLauncher check ColumnViewerEditor runApplication NullPointerException DispatchMessage equinox multiple Command sendFocusEvent Workbench invoke focusLost Microsystems cell widgets KILLFOCUS Text breakpoint CallWindowProc observable runWithDefault databinding readAndDispatch IDEApplication DelegatingMethodAccessorImpl EventTable entry condition dispose plug TextCellEditor errors code callWindowProc times lang Invalid Tue Error buildId thread JFace application Main Apr reflect java Unknown LBUTTONDOWN app NativeMethodAccessorImpl Sun Problems consistently access sun BootLoader Bug vendor variables occurred call Select chars open Display Click swt view ide EclipseAppHandle createAndRunWorkbench PlatformUI NPE handleEvent invoking TypedListener Control debugging Realm basicRun race org start location Platform invokeFramework SafeRunnable JFaceUtil editor EclipseStarter display Type encontered wmKillFocus Tree constants CellEditors runtime eclipse core viewers launcher Steps jface error Source DispatchMessageW array sendEvent win SafeRunner adaptor arguments </t>
  </si>
  <si>
    <t xml:space="preserve">Add stack VectorTests update program type System unknown properly receiving view updating Bug create debugging Debug expression frames testCapacity Stack breakpoint watch currentTimeMillis </t>
  </si>
  <si>
    <t xml:space="preserve">HEAD revert attachment Bug bug compliance Enable details comment compiler </t>
  </si>
  <si>
    <t xml:space="preserve">auto def classes NoDebuggingCase String properly println Bug Test generated stub debugging override UnsupportedOperationException doesn TODO junit debug method test work Debugging display NoDebuggingAcceptor breakpoint accept call inspect informations testCase </t>
  </si>
  <si>
    <t xml:space="preserve">error Helper Bug doit debugging method execute getValue inspect Doer </t>
  </si>
  <si>
    <t xml:space="preserve">ArrayList String Initialize evaluation java rank block method HEARTS work Evaluations enum Card size util suit formed evaluate deal Bug copy DIAMONDS hand subList expression ACE Rank prototype breakpoint toString shuffle deck DEUCE protoDeck main source CLUBS deckSize generics QUEEN List Collections newDeck add handView Deal KING SPADES values statements error System println Debug numHands clear args Integer parseInt TEN JACK </t>
  </si>
  <si>
    <t xml:space="preserve">keystrokes SPACE Bug treeitems Commands treeitem CTRL </t>
  </si>
  <si>
    <t xml:space="preserve">area manually InvalidThreadStateException expected perform thread error message pause suspended breakpoint evaluation incompatible provide Bug toString step Eval user </t>
  </si>
  <si>
    <t xml:space="preserve">Steps Eclipse Djava Edit myPluginWhichContainsARequiredLibrary branch Open Variables Bug JUnit Build respecify dll Attempte Navigate JRE Reproduce </t>
  </si>
  <si>
    <t xml:space="preserve">standard Creating signature body Bug Build statement clicking method created breakpoint front simply </t>
  </si>
  <si>
    <t xml:space="preserve">exception objects resolution jre Method community version PartRenderingEngine aaf heuristics close reports EclipseAppLauncher workbench Unhandled Failed list runApplication NullPointerException equinox reporting RunnableLock Report message Workbench invoke number PopupDialog fingerprint https Messages epp system status reporters widgets product observable main runWithDefault nested databinding readAndDispatch IDEApplication calculated DelegatingMethodAccessorImpl naming plug problems code respective Windows PopupInspectAction lang execution application incident Main reflect java app NativeMethodAccessorImpl execute bundles reality actions Bug reported operating SWT automated runnable plugin jdt Display createAndRunUI jee dialogs swt loop committers shortened ide EclipseAppHandle createAndRunWorkbench PlatformUI General fields assistance Realm basicRun org start stacktraces Manual children runAsyncMessages guide invokeFramework Synchronizer versions Resources eaf confess event EclipseStarter caused anonymous inbox friendly SWTException runtime eclipse note jface cac error whiteboard recommenders win adaptor ins build </t>
  </si>
  <si>
    <t xml:space="preserve">unavailable plugins String remote JDIDebugTarget NativeMethodAccessorImpl KVM BootLoader Bug DebugPlugin LaunchManager Runnable jdt cleanly ISafeRunnable loaderShutdown NPE shutdownPlugins InternalPlatform NullPointerException boot basicRun org Launch disconnect invoke WTK exited method IProgressMonitor Object URL Debugging IPluginDescriptor Thread main net DelegatingMethodAccessorImpl eclipse PluginRegistry shutdown InternalBootLoader Suspended IPluginVisitor visit Main </t>
  </si>
  <si>
    <t xml:space="preserve">JVM acceptable Eclipse objects debugger Build streamline newValue making IJavaDebugTarget large Setting limiting demand JDWP markets transfer slow kilobytes size force send Steps larger request note scheme values classes range JDIMessages Bug array sending place takes side JdwpReplyPacket ArrayReferenceImpl JdwpID places performance fast IJavaArray bytes setValue JdwpCommandPacket achieved API Reproduce supported </t>
  </si>
  <si>
    <t xml:space="preserve">projects CDC week repo reproduce EEs compiled compile Bug warning ignore Foundation equinox console org director cvsroot eclipse Missing longer </t>
  </si>
  <si>
    <t xml:space="preserve">nicely configurations impossible setting dialog tab Bug Classpath AFAICT details included info displayed Java classpath display Launch Project names listed application located JARs JAR config full option </t>
  </si>
  <si>
    <t xml:space="preserve">Widget TextViewer clearSelection Status CompilationUnit Method fireSelectionChanged JavaCorrectionSourceViewer ActionContributionItem runEventLoop handleTextChanged PluginAction getSourceRange Compiled ActionListener TextCommand undo replaceTextRange openHierarchy custom handleWidgetEvent texteditor Attempting Workbench invoke ManageBreakpointActionDelegate sendSelectionEvent action text textChanged widgets javaeditor getElementInfo main readAndDispatch getElementAt AbstractSelectionService EventTable getSourceElementAt modifyContent getCurrentMember runDeferredEvents selectionChanged Main reflect java internalSetSelection RetargetAction Code AbstractManageBreakpointActionDelegate AdaptedSourceViewer actions newNotPresentException access BootLoader Bug Java jdt internalUndo Display fireTextChanged Viewer source swt doOperation TextOperationAction runWithEvent Action handleEvent TypedListener handleWidgetSelection boot basicRun widgetSelected org SourceRefElement AbstractDocument DocumentAdapter exist SourceViewer fireDocumentChanged CompilationUnitEditor DefaultUndoManager updateSelection Model replace ActionDelegateHelper StyledText notifyListeners eclipse JavaElement viewers correction launcher InternalBootLoader documentChanged sendEvent track Exception fireSelection </t>
  </si>
  <si>
    <t xml:space="preserve">Count Cocoa WinXP Bug Enable Settings Breakpoints Java Breakpoint wide Hit Details </t>
  </si>
  <si>
    <t xml:space="preserve">stack String Instruction java horrible PushFieldVariable frames execute Note processing discovered Bug Worker Jun Debugging ThreadJob jobs Thread bug Runnable WatchpointTest jdt queue ast main reproduce watches eclipse EvalRunnable eval JDIThread Steps doHighschoolMath times engine EvaluationRunnable DebugView lang startThread Debug Interpreter org Error runEvaluation ASTEvaluationEngine Exception threadName args alternating ClassCastException popValue </t>
  </si>
  <si>
    <t xml:space="preserve">code works independent signature statements Evaluating error type Inspect evaluation feature Bug debugging getInputs block List Generics pointer expression method work expected Evaluations Code occure instruction WebInput formed Display </t>
  </si>
  <si>
    <t xml:space="preserve">Set Platform type error bit blog aware googled java Bug Redundant ignore html JDT blogpost beta discover AST deepakazad transformation people highter eclipse personally build arguments jdt support </t>
  </si>
  <si>
    <t xml:space="preserve">accessible Change contexts expressions dialogs Primitive view Bug Object </t>
  </si>
  <si>
    <t xml:space="preserve">locally java AssertionFailedError NativeMethodAccessorImpl DelegatingMethodAccessorImpl Method Mac eclipse Linux occasion frequently Bug org Thread Wrong jdt testSimpleLineCounter DebugSuite LineTrackerTests </t>
  </si>
  <si>
    <t xml:space="preserve">stack resolve runBare main invoke fEmpty String source type instvar TestSuite Test superclass context NativeMethodAccessorImpl Evaluation DelegatingMethodAccessorImpl method TestRunner TestResult Method failed eval doRun Object runProtected Protectable frame works Reason receiving top Bug declaring protect Suspended fails Debug runTest resolved testCapacity breakpoint Thread TestCase subclass Select VectorTest </t>
  </si>
  <si>
    <t xml:space="preserve">TrackPopupMenu Widget ObjectActionContributor runUI Method menuAboutToShow EclipseAppContainer Machine MirrorImpl connect windowProc runEventLoop JVM sendPacket reproduce EclipseAppLauncher setVisible runApplication Decorations isEnabledFor requestVM equinox ClosedConnectionException preciselyMatches Workbench invoke action model supportsInstanceRetrieval ObjectContributorManager classLoader widgets Menu fireAboutToShow ObjectStateExpression main readAndDispatch runPopups IDEApplication PopupMenuExtender DelegatingMethodAccessorImpl PacketSendManager spi EventTable isApplicableTo HEAD LocalVariableImpl lang Virtual ObjectFilterTest Main VMDisconnectedException java JDIDebugTarget NativeMethodAccessorImpl app access Bug JavaVarActionFilter jdi contributeObjectActions jdt Display swt testAttribute ide addObjectActions createAndRunWorkbench PlatformUI NPE handleEvent TypedListener Control Shell JDILocalVariable basicRun org start suddenly getUnderlyingType ObjectContribution handleAboutToShow disconnect type invokeFramework matches MenuManager callMethod log ReferenceTypeImpl EclipseStarter SingleExpression happened getReferenceTypeName ObjectActionContributorManager quering disconnected runtime exceptions eclipse INITMENUPOPUP core ActionExpression launcher jface sendEvent isDeclaredSameAsConcrete win debug adaptor </t>
  </si>
  <si>
    <t xml:space="preserve">Enum APPLE Eclipse License main program String Copyright Test terms legal html epl accompanies method Method enum eclipse entry reserved materials http MyEnum foo distribution System Bug IBM parameter rights Contributors accompanying fails ORANGE err org initial implementation breakpoint args Corporation API </t>
  </si>
  <si>
    <t xml:space="preserve">Action color prefer debugger icon remove enabled inconsistencies hover view depending Bug action breakpoints workbench plan active consistent launch approaches matches easy breakpoint proposed hovers showing </t>
  </si>
  <si>
    <t xml:space="preserve">java CompilationUnit Bug MethodDeclaration jdt acceptChildren BreakpointLocationVerifierJob NPE NullPointerException org ExpressionStatement triggered Assignment ValidBreakpointLocationLocator acceptChild Unsure ASTNode Worker TypeDeclaration eclipse Block </t>
  </si>
  <si>
    <t xml:space="preserve">ResourceTextFileBuffer WorkbenchPage showWhile PartRenderingEngine saveSaveable returned good commitFileBufferContent check filebuffers SaveAction runApplication NullPointerException DispatchMessage TextEditorSavable rid save widgets javaeditor runProgressMonitorOperation runWithDefault readAndDispatch DelegatingMethodAccessorImpl executeCommand lang ant ResourceFileBuffer application doSaveModel Main java press WorkbenchWindow NativeMethodAccessorImpl app SaveableHelper actions handlers jdt wmChar ast HandlerProxy bindings KeyDownFilter EclipseAppHandle PlatformUI runWithEvent compatibility handleEvent updateMarker debugging start AbstractTextEditor saving runInCurrentThread ModalContext CompilationUnitEditor KeyBindingDispatcher GeneratedMethodAccessor saveModels filterEvent BusyIndicator runtime eclipse job ActionHandler launcher performSave win editors debug Widget CompilationUnit Saveable Method doSave WorkspaceModifyOperation windowProc HandlerServiceImpl PartServiceImpl filterKeySequenceBindings processKeyEvent executeOperation EclipseAppLauncher workbench runOperation JavaModelOperation WorkspaceModifyDelegatingOperation equinox custom texteditor invoke Workbench TextFileDocumentProvider action text issue CommitWorkingCopyOperation cancelled file observable main commitWorkingCopy databinding IDEApplication EventTable task Workspace InjectorImpl commit reflect Unknown AbstractMarkerAnnotationModel execute saveDocument shared access Bug DocumentProviderOperation executeHandler operation Display createAndRunUI contexts swt commands Canvas updateMarkers ide createAndRunWorkbench sendKeyEvent NPE Action Control Realm basicRun org MethodRequestor CompatibilityPart invokeFramework DocumentAdapter internal invokeUsingClass EclipseStarter savePart BreakpointMarkerUpdater WorkspaceOperationRunner jface Source DispatchMessageW sendEvent CompilationUnitDocumentProvider ContextInjectionFactory resources adaptor </t>
  </si>
  <si>
    <t xml:space="preserve">folders code honor debugger replace project Source output path compiled Bug find Debug searches Java classe debug multiple Hot version Project folder build properties changed </t>
  </si>
  <si>
    <t xml:space="preserve">stack select bad debugger focus constantly looses mouse java Build stick press suspend tree stacktrace problems Debugger Steps wait enviroment collapsed lot times search Bug linux debugging older multiply workers pretty start thread expands windows releases machine step complete Reproduce </t>
  </si>
  <si>
    <t xml:space="preserve">Breakpint unclear differences eventually type refactored identical dialog problem file refactoring Bug breakpoints entires Breakpoint renaming method distinguish change multiple breakpoint Breakpiont expand ended wizard showing user </t>
  </si>
  <si>
    <t xml:space="preserve">editor getProperty works work click scrapbook separator System quotes java strings Bug Build enter </t>
  </si>
  <si>
    <t xml:space="preserve">lookup quick pass message Bug today cleaned </t>
  </si>
  <si>
    <t xml:space="preserve">drop Options inform select unavailable box Monitor Bug info target support </t>
  </si>
  <si>
    <t xml:space="preserve">stack ConcurrentModificationException Widget SetWindowText runUI showWhile preference Method util CallWindowProcW ActionContributionItem COMMAND windowProc runEventLoop Reproduce validateDefinitionFile Itr launching EclipseAppLauncher add AbstractList Unhandled check getLibraryLocations runApplication equinox custom message setup Workbench invoke checkForComodification action modifyText works widgets file Text CallWindowProc observable runWithDefault databinding fine readAndDispatch Build IDEApplication selected DelegatingMethodAccessorImpl EventTable attached Windows callWindowProc dialog runDeferredEvents lang src application Main reflect java Unknown app NativeMethodAccessorImpl wmCommandChild Close JavaRuntime access sun Bug Window Java EEVMPage Installed Select jdt open Display workspace project swt loop addVM ide EclipseAppHandle createAndRunWorkbench PlatformUI runWithEvent paths Enter Action handleEvent needed TypedListener Control definition handleWidgetSelection Realm basicRun widgetSelected org start bootclasspath window setText SetWindowTextW invokeFramework Preference InstalledJREsBlock log createVMFromDefinitionFile event EclipseStarter simple BusyIndicator runtime eclipse launcher Steps jface OpenPreferencesAction jres error Source trace EEVMType sendEvent win Dee adaptor JRE </t>
  </si>
  <si>
    <t xml:space="preserve">JavaWatchpoint IllegalArgumentException MESSAGE MirrorImpl TestCase tests newReque nWatchpoint runProtected framework DelegatingMethodAccessorImpl dumb working lang runTest InstanceFilterTests java NativeMethodAccessorImpl jdi jdt createModificatio Nov EventRequestImpl createRequest internalUpdateEna createAccessWatchpoint junit addInstanceFilter logged log enabled protect defaultReplyErrorHandler luck runBare hit configureRequest ENTRY eclipse updateEnabledStat request createWatchpoint pass TestResult Method configur testWatchpoint recreate test JavaExceptionBreakpoint bledState invoke TestSuite setEnabled breakpoint updateEnabledState instance Debug createMethodRequest reflect eRequest sun JDI Bug JavaBreakpoint written STACK org JavaMethodBreakpoint Internal AutomatedSuite filtered enable createMethodEntryRequest fail requests event createRequests Thread filter breakpoints error testMethodEntry testException internalUpdateEnabledState </t>
  </si>
  <si>
    <t xml:space="preserve">Start thx Templates project Click TVT problem tab Build xml Testing boxes border created reassigned click article eclipse Common Project tvt tests field adjust defects Expand Kindly Enter Problem File JPG Steps Emitter Tester Description Category TCT borders icon choose box Variables button Bitmap Peppy file Language Bug EMFT Component Finish hand Java ovelap Blocking coordinates Text menu sample recreate Florou Select JET width RHEL Transform overlapps Location </t>
  </si>
  <si>
    <t xml:space="preserve">string save Stopping main String enabled System empty button dialog println problem Bug action variables test change Change args modify </t>
  </si>
  <si>
    <t xml:space="preserve">thought discussions jumps flickering constantly stepping changing observed decided view Sarika signal discussing dedicated method list node improve daily don icon insert availability remove Variables feature Bug disabled row place variables holder label rows disturbs Sinha Stephan removed bug comment time returned open </t>
  </si>
  <si>
    <t xml:space="preserve">auto workspace screen reproduce view introduced builds fully visible expand Explorer Steps session choose paste expanded Bug perspective Debug REGRESSION Java threads started bug time window open </t>
  </si>
  <si>
    <t xml:space="preserve">HEAD cycles properly random Bug tagged committers review PROCESS missing api tag TYPE Debug add ensure keeping tags probe ins field CONSOLE API plug IDebugUIConstants time </t>
  </si>
  <si>
    <t xml:space="preserve">cancel forced reflect interrupt finish doesn pressed shouldn presses cancelled completes terminate job wait reasons fact Cancel achieve button dialog operations Bug disabled ability behavior sit didn Launch progress time respond user operation </t>
  </si>
  <si>
    <t xml:space="preserve">exception Bug left stream locations occurs Streams open </t>
  </si>
  <si>
    <t xml:space="preserve">layoutItems Widget mouseDown Method util fireSelectionChanged ActionContributionItem runEventLoop graphics imageWidth list Compiled Linux ActionListener LaunchConfigurationDialog TabFolder handleWidgetEvent Launch doMouseSelect Workbench invoke Image OpenLaunchConfigurationsAction action Graphic widgets destroyChild launchConfigurations main readAndDispatch Build motif EventTable Lauch dispose dialog Configurations lang selectionChanged SelectableItemWidget Main preferredWidth KDE reflect java fireSelectionEvent Code setSelection handleEvents actions access Open BootLoader Bug Window SWT Select open Display disposeExistingTabs Viewer swt TabItem runWithEvent Action handleEvent button disposed StructuredViewer handleWidgetSelection boot basicRun widgetSelected org window Internal getBounds handleSelect item updateSelection OpenStrategy SWTException create Tree notifyListeners eclipse core viewers selectNotify launcher jface InternalBootLoader configuration error sendEvent doLastLaunchedConfig </t>
  </si>
  <si>
    <t xml:space="preserve">beep stack told fair evaluation evaluated fully method pressed Drop Problems invalid exact evaluating Frame flag FiltersAction pop Bug pane expression clicked breakpoint wrong call wording Display paused nested Filters view details selected failed resumed cleared frame blank error button Unable Debug stepped MessageBeep evaluations message build ifx showing </t>
  </si>
  <si>
    <t xml:space="preserve">Debugger code fact foo debugger main String confused Notice Bug Test watchpoint watchpoints add touch args modify field guess InnerClass fields confusion </t>
  </si>
  <si>
    <t xml:space="preserve">main String type local System Variables println view java Bug Test Vector displayed Java variables debug display Launch breakpoint args util </t>
  </si>
  <si>
    <t xml:space="preserve">WorkbenchPage IllegalArgumentException showWhile JavaCore Method updatePackageFragmentRoots Set MESSAGE updatePlus initialize hasChildren openPreviousWorkbenchState AbstractTreeViewer launching createPartTab PartPane getDefaultVMInstall getResolvedClasspath ViewPane Unable openHierarchy JavaProject custom openWhenClosed resolveVM JDTLaunchActionSet Workbench invoke detectVMConfiguration init inputChanged getElementInfo createTreeItem main jdtcore Build find onActivate JREContainerInitializer getChildren JUnitLaunchActionSet activate plug code Perspective packageview lang Main reflect java WorkbenchWindow isExpandable Problems Starting createPartControl JavaRuntime access BootLoader Bug prevented createControl occurred jdt setActivePage workspace swt view PartSashContainer PartTabFolder getClasspathContainer Action invoking InternalPlatform STACK StructuredViewer boot basicRun junit classpath org createChildren container restoreState Platform Openable preservingSelection buildStructure StandardJavaElementContentProvider PackageExplorerPart PerspectivePresentation ContentViewer AbstractVMInstallType createChildControl BusyIndicator ENTRY created runtime generateInfos eclipse setInput createVMInstall core JavaElement viewers launcher jface InternalBootLoader setRawClasspath resources Duplicate </t>
  </si>
  <si>
    <t xml:space="preserve">isTerminated Memory Consistency Access debuging consistency couldn decided problem java docs solution loop find synchronize memconsist termination fExitValue curious studying method eclipse Errors books leads terminate JBossTools develope access memory fTerminated endless executed installing precisely Bug RuntimeProcess writing tutorial Comment process learn reading threads thread ProcessMonitor killed happend altough Thread wrong concurrency stopProcess bug threading time user returnig essential </t>
  </si>
  <si>
    <t xml:space="preserve">getCompiledExpression Widget reflect java ERROR IllegalArgumentException Method Code evaluating actions IStatus BootLoader ActionContributionItem Bug AST runEventLoop jdt Display Add ast navigator project swt PluginAction parseCompilationUnit EvaluateAction Compiled runWithEvent eval ActionListener drop handleEvent engine handleWidgetSelection boot basicRun org NavigatorDropAdapter handleWidgetEvent select Workbench invoke evaluate dom file openError DisplayAction breakpoint Drag simple main readAndDispatch notifyListeners EventTable eclipse launcher jface InternalBootLoader Create runDeferredEvents sendEvent Error ASTEvaluationEngine Main </t>
  </si>
  <si>
    <t xml:space="preserve">projects unavailable TrackPopupMenu Widget darins runUI DebugUITools Method left getType menuAboutToShow set windowProc LaunchManager runEventLoop deleted config AbstractDebugView EclipseAppLauncher setVisible getCategory runApplication Decorations views Launch called Workbench invoke AddToFavoritesAction action Menu launchConfigurations fireAboutToShow stored main updateAndAdd readAndDispatch runPopups IDEApplication DelegatingMethodAccessorImpl EventTable BaseSelectionListenerAction dialog lang selectionChanged PlatformActivator renamed TestFive Main reflect java NativeMethodAccessorImpl createDebugException Problems actions shared access Bug Java launch LaunchView Display workspace project swt view workspaces menuShown getInfo ide createAndRunWorkbench PlatformUI longer drop handleEvent fillContextMenu TypedListener Control basicRun org start handleAboutToShow LaunchConfiguration filtered invokeFramework DebugException exist MenuManager favorite updateSelection clicking EclipseStarter filter rename getLaunchGroup runtime eclipse INITMENUPOPUP launcher jface configuration LaunchConfigurationManager sendEvent win terminated process adaptor </t>
  </si>
  <si>
    <t xml:space="preserve">Add broken work Hitting disappears button Attempting Bug Filter define realizes step filtering </t>
  </si>
  <si>
    <t xml:space="preserve">Insp Execute scrapbook Global Inspect Bug enable key Context menu toolbar Select Display </t>
  </si>
  <si>
    <t xml:space="preserve">Eclipse Internal Inspect ArrayAccess java logged jan large version Sun execute Microsystems install evaluate Set access ARCH EvaluationThread JDI BootLoader MESSAGE file Bug vendor member expression SESSION breakpoint Thread watch arch jdt Add instructions ast project white constants bugreport ENTRY doEvaluation eclipse eval inspect attached produces JDIThread error STACK array engine EvaluationRunnable win fails Debug Interpreter org runEvaluation Command arguments ArrayIndexOutOfBoundsException </t>
  </si>
  <si>
    <t xml:space="preserve">Steps hilighted Eclipse annoyance hilighting colors circa Annotations biggest Bug Build overwritten glance tasks Breakpoints Turbo Text Highlighted nice Observe Reproduce </t>
  </si>
  <si>
    <t xml:space="preserve">Stepping Bug Vector method Timeout flooding produce </t>
  </si>
  <si>
    <t xml:space="preserve">select Platform plugins John TVT english Launching jar ConnectMessages Space Ryding RSE Connect click marin Drop left Expand Application martine internal icon French file strings perspective pane connect Inbox Fixed Window Java Testcase Connection Martine jdi Type located jdt arrow sign Click SocketAttachingConnectorImpl reproduce view tab Build jdimodel Testing occur reassigned article eclipse Linux Steps drop Category TCT Remote rom missing Preferences Configurations truncation Debug debug org Host build response colon properties </t>
  </si>
  <si>
    <t xml:space="preserve">folders jsp debugger pattern source Feature JSPs path current apache file solution Bug generated sufficient debugging WebSphere breakpoints place Java distinguish org JSP match check breakpoint proposed field support full </t>
  </si>
  <si>
    <t xml:space="preserve">CVS workspace projects fact Platform pattern investigate point dialog smoothly Perspective blocked makeing Bug scenario NOTE lock checkout Java Exploring work module start opened check opening nice eclipse Repository starting Blocked requires </t>
  </si>
  <si>
    <t xml:space="preserve">exception WorkbenchPage Status EHandlerService Entries SET PartRenderingEngine MESSAGE ToolBarManagerRenderer Test PerspectiveStackRenderer UIEventPublisher dispatchEventSynchronous emf runApplication SHIFT setPerspective menus RunnableLock perform Launch processScheduled service eof TrackableComputationExt number runInUIThread SUBENTRY widgets UIPerformChangeOperation framework removed runWithDefault readAndDispatch DelegatingMethodAccessorImpl upgrading UISynchronizer activate working lang specific timesheet osgi application ClassCastException Main impl java events app NativeMethodAccessorImpl LazyStackRenderer dispatchEvent PerformChangeOperation launchConfiguration PerspectiveManager ProcessConsolePageParticipant attribute services EventComponent handlers jdt IDE Restarting EclipseAppHandle PlatformUI updated handleEvent hours suddenly usage showPerspective Log ModalContextThread Object ModalContext EventHandlerTracker ENTRY tree runtime opened exceptions eclipse topic MenuHelper launcher shortcuts TimesheetHelper BasicNotifierImpl ltk switchToPerspective CompilationUnit computeVisibility Method showTab set executeChange PartServiceImpl launching EclipseAppLauncher CompositeChange workbench vanish helps refactoring JUnit selectedElement equinox ContributionsAnalyzer views reappears advanced Workbench invoke context model switchPerspective Working Application evaluate installations notify launchConfigurations EclipseContext JavaMigrationDelegate setSelectedElement observable typeMove IDEApplication eventmgr entries renderers keyboard console src Error Workspace JAva handler getResource Configuration ListenerQueue reflect compuware EOFHandler Participant consistently EventAdminImpl newNotPresentException executed sun PerspectiveStackImpl eNotify Bug EventBroker Java EventManager Event operation open getUnderlyingResource Display createAndRunUI ToolBarContributionRecord project contexts EventHandlerWrapper LaunchConfigurationProjectMainTypeChange swt commands dispatching usual isVisible ide updateResourceMapping createAndRunWorkbench changed update STACK common Realm basicRun org SourceRefElement Editor Eclipse Internal Openable runAsyncMessages notifyChanged invokeFramework exist MyTextTest UIEventHandler copy event EclipseStarter WorkbenchRunnableAdapter Model updateVisibility core JavaElement send jface configuration eef sendEvent resources adaptor Exception </t>
  </si>
  <si>
    <t xml:space="preserve">ArrayList String quotes quoted character quote contribution toArray enter parseString difference works Quotes fIndex ArgumentParser Bug backslash escape Java expect subtle StringBuffer buf names WSDD toString jdt parseArguments spaced List Character isWhitespace eclipse escaped unix problems string general linux passed win fArgs execution org parseToken getNext windows args suggested ExecutionArguments arguments charAt append </t>
  </si>
  <si>
    <t xml:space="preserve">Java Element appears Remove Scrapbook Bug JDT plan File </t>
  </si>
  <si>
    <t xml:space="preserve">runUI cocoa createPageControls returns BuildJREDescriptor Path faced runEventLoop Dialog getDefaultVMInstall runApplication STACKTRACE NullPointerException selecting keyDown WizardDialog createContents TreeListDialogField dialogfields widgets applicationProc getDefaultVMId wizards runWithDefault readAndDispatch settings DelegatingMethodAccessorImpl executeCommand traverse Library getDescription runDeferredEvents application Main Edit java press app NativeMethodAccessorImpl scenario Window jdk windowSendEvent handlers jdt objc KeyDownFilter EclipseAppHandle PlatformUI runWithEvent msgSend handleEvent System button Shell widgetSelected start window identifier HandlerService pressing openWizard ParameterizedCommand filterEvent buildpaths configured notifyListeners runtime opened eclipse LibrariesWorkbookPage ActionHandler launcher JREContainerWizardPage Wizard unbound configureContainerEntry Widget misconfiguration libaryPageCustomButtonPressed Method createDefaultJREControls getVMFromCompositeId WorkbenchKeyboard windowProc wizard filterKeySequenceBindings processKeyEvent launching EclipseAppLauncher debugged NSApplication equinox macosx Command setup Workbench invoke action msgSendSuper applicationSendEvent doButtonSelected observable instance main databinding Build Libraries IDEApplication thrown EventTable dialog MacOSXType PropertyDialogAction reflect execute JavaRuntime access sun Inspecting Bug createControl Java Composite open Display project JREsComboBlock dialogs swt commands oracle ide createAndRunWorkbench installed NPE Action TypedListener Control Realm basicRun org Eclipse LibrariesAdapter executeWithChecks defensive invokeFramework method callSuper EclipseStarter caused buttonPressed customButtonPressed create Tree jface jres editElementEntry error ClasspathContainerWizard sendEvent editEntry BuildPathDialogAccess openContainerSelectionDialog adaptor JRE </t>
  </si>
  <si>
    <t xml:space="preserve">disabling remains enabled setting Open dialog hit Bug watchpoint Enable Disable Breakpoint set count opening breakpoint Note properties Press </t>
  </si>
  <si>
    <t xml:space="preserve">UITestSuite Standard Windows Runtime java Bug IBM TimeoutException Java org Classic Edition eclipse printed Running Environment JRE </t>
  </si>
  <si>
    <t xml:space="preserve">stack triggered unavailable Internal InvalidCodeIndexException stepping attempt responding testing TestResult DebugException suspended left consistently terminate runProtected sun MESSAGE file Bug IBM protect attach jdi happened breakpoint Thread single framework TestCase complete Add debugger launched Terminate hit view Build fills duplicates reproducible test timing traces eclipse tests trimmed errors frame code appears disappear platform point remove STACK fails Invalid junit org interesting Error Attempting build response responsive harness step location JRE </t>
  </si>
  <si>
    <t xml:space="preserve">Inspect variables Bug </t>
  </si>
  <si>
    <t xml:space="preserve">viewers Support Bug delete support key </t>
  </si>
  <si>
    <t xml:space="preserve">main hitting resumes occurr Bug BUG Test assertTrue resume testCapacity fFull thread Integer breakpoing addElement VectorTest Resume </t>
  </si>
  <si>
    <t xml:space="preserve">Eclipse Logical INFO colors Bug COLOR dark theme Additionally Structure Debug Java intrusive editable black ment wrong IColorProvider Linux bug pallette Adwaita undistinguishable Gtk </t>
  </si>
  <si>
    <t xml:space="preserve">JavaJRETab Widget hostsEqual runUI showWhile DebugUITools Method InetAddress LibraryLocation ActionContributionItem LaunchConfigurationsDialog runEventLoop launching Inet EclipseAppLauncher runApplication equinox RunnableLock custom Workbench invoke action init getAllByName widgets URL getByName AddressImpl inputChanged handleLaunchConfigurationSelectionChanged equals observable runWithDefault handlePostSelect databinding readAndDispatch net locked IDEApplication DelegatingMethodAccessorImpl EventTable runDeferredEvents getHostAddress Configurations lang Debug getAddressFromNameService openLaunchConfigurationDialogOnGroup showInstanceTabsFor setLibraryLocations application selectionChanged Main reflect java sameFile app NativeMethodAccessorImpl URLStreamHandler avoided slow actions access displayInstanceTabs Bug createControl Window jdt open Display firePostSelectionChanged JREsComboBlock swt ide EclipseAppHandle createAndRunWorkbench PlatformUI runWithEvent Action handleEvent StructuredViewer handleWidgetSelection Realm basicRun widgetSelected org start window Platform RUNNABLE runAsyncMessages VMStandin invokeFramework Synchronizer SafeRunnable LaunchConfigurationTabGroupViewer OpenStrategy JFaceUtil EclipseStarter Thread equalsOrNull lookupAllHostAddr protocol firePostSelectionEvent BusyIndicator OpenLaunchDialogAction Handler runtime eclipse setInput viewers launcher jface jres fillWithWorkspaceJREs network sendEvent SafeRunner AbstractVMInstall adaptor </t>
  </si>
  <si>
    <t xml:space="preserve">Eclipse respective INFO tab Bug COLOR Classpath dark theme Additionally constants Java intrusive editable black popups ment IColorProvider Linux bug pallette Adwaita undistinguishable Gtk </t>
  </si>
  <si>
    <t xml:space="preserve">introduced Bug View flexible lanuch API </t>
  </si>
  <si>
    <t xml:space="preserve">Internal ArrayList throwDebugException String stepping java logged model DebugException suspended JDIDebugElement SUBENTRY Expand log Logical JDI MESSAGE Bug Worker key Testcase ThreadJob jobs jdt ast main view Evaluation visible ENTRY test failed exceptions eclipse EvalRunnable eval bunch JDIThread HEAD requestFailed Suspend error Variables STACK engine Debug org thread runEvaluation View ASTEvaluationEngine structure args variable step Hold </t>
  </si>
  <si>
    <t xml:space="preserve">Bug work display inspect Select variable Display </t>
  </si>
  <si>
    <t xml:space="preserve">Bug Adding selecting realized Jar JAR </t>
  </si>
  <si>
    <t xml:space="preserve">code turned main String screenshot System Bug lost block attach launch args viewers selection Object Main monitors </t>
  </si>
  <si>
    <t xml:space="preserve">stack AbstractDebugEventHandler unavailable Method util JDIFieldVariable fireSelectionChanged runEventLoop AbstractTreeViewer adding autoExpand Compiled doHandleDebugEvents frame NullPointerException hashCode views VariablesViewContentProvider VariablesView Workbench invoke setViewerInput appeared model suspended getElements doHandleSuspendThreadEvent widgets inputChanged LaunchViewEventHandler HashMap main readAndDispatch Build getChildren lang getFilteredChildren stepped selectionChanged Main reflect java cache Code setSelection CVS AbstractPartSelectionTracker BootLoader pop Bug latest variables launch jdt LaunchView Display Viewer swt view NPE StructuredViewer boot basicRun org time createChildren getRawChildren stepping runAsyncMessages preservingSelection Synchronizer internal log updateSelection ContentViewer doHandleSuspendEvent Thread PagePartSelectionTracker eclipse setInput core viewers launcher jface InternalBootLoader error stating variable fireSelection </t>
  </si>
  <si>
    <t xml:space="preserve">exception link main String Windows matter error Tested Source running java Bug Version Build Output Clicking lang defined Debug Core console init Error thread Exception args popup application bug versions stable Note Link </t>
  </si>
  <si>
    <t xml:space="preserve">objects java Bug model write Java debug adapters performing proxy casts extensively easier retrieve investigation deeper requires </t>
  </si>
  <si>
    <t xml:space="preserve">select bring ArrayList context details text Space Shift size Content consistently works string error content System Variables println Bug pane resolved Testcase display change Change View CTRL Select assist time Assist Display </t>
  </si>
  <si>
    <t xml:space="preserve">method created appears breakpoint retrieving properly external Bug siganture breakpoints clicking </t>
  </si>
  <si>
    <t xml:space="preserve">plugins version ARCH MESSAGE jobs dispatch ThreadMonitorManager workbench RefreshAndDetectDeadlock Debugger NullPointerException Command getContendedMonitor Microsystems SUBENTRY Worker picture breakpoint handleDebugEvents plug EventDispatchJob code dialog lang Framework buildId application java EventNotifier events Sun Problems JavaMonitorThread NPEs processing monitors BootLoader Bug vendor occurred DebugPlugin refresh single jdt keyring written workspaces dispatching handleDebugTargetTerminate ide NPE invoking update InternalPlatform STACK org Platform Development showlocation AsynchJob log SESSION queue data hit constants ENTRY runtime eclipse unusable win clean Exception DetectDeadlock async build arguments </t>
  </si>
  <si>
    <t xml:space="preserve">Add Fresh recognized Execution dev fine workspaces JREs Note Bug IBM surfaces older Fixed Java pde bug Installed JRE </t>
  </si>
  <si>
    <t xml:space="preserve">stack Edit String setting java jar jre ext printStackTrace JCE SUN JREs switched assigned switching discovered authenticate independent automatically Bug NoPadding Window Java sunjce component Cipher NoSuchProviderException lib correct solved source placing javax typically list changed requesting SunJCE directory System provider Caused Preferences fails JarException libraries NoSuchPaddingException SecurityException argue args bootclasspath getInstance TestCaseJCE Eclipse NoSuchAlgorithmException problem easily removing fail system works include ECB caused produce opinion wrong expect DashoA located runs main importing verification configured settings including includes crypto produces attached files problems code configuration Windows error running println dump lang Debug Exception DES application JRE fitting </t>
  </si>
  <si>
    <t xml:space="preserve">exception hosed WorkbenchPage runUI showWhile Method version exhaustively Experience util ARCH Thu openWindows arch runWithException AbstractDebugView Reproduce BreakpointsContentProvider EclipseAppLauncher setVisible Unhandled PartPane searched loadBreakpoints PartStack PresentablePartFolder runApplication ViewPane unsupported Unable equinox views RunnableLock TabbedStackPresentation offending WorkbenchAdvisor setMarker custom CheckPropertiesFiles Command select Workbench invoke Initialize Reproducible initializeBreakpoints PresentablePart init Microsystems refreshPresentationSelection widgets file inputChanged avail createBreakpoint observable atom main createPartHelper runWithDefault databinding readAndDispatch Build find onActivate IDEApplication DelegatingMethodAccessorImpl including activate ViewerPage LeftToRightTabOrder errors BreakpointManager Perspective expr lang Debug Error buildId application Main Apr crash reflect java Unknown WorkbenchWindow app NativeMethodAccessorImpl Breakpoints createViewer Sun regex Details createPartControl access selectPart sun BootLoader Bug vendor reported escape createControl Java occurred jdt getBreakpoints Display setActivePage workspace ViewReference swt view Identifier compile PartSashContainer createPart loop ide EclipseAppHandle createAndRunWorkbench PlatformUI Options string createDefaultPage StructuredViewer Realm basicRun org start PageBookView reorganize JavaMethodBreakpoint WorkbenchPartReference runAsyncMessages invokeFramework Synchronizer assorted StartupThreading BreakpointsView Illegal log StartupRunnable presentations event Pattern ContentViewer EclipseStarter BreakpointView PerspectiveHelper EDT create BusyIndicator constants breakpoints totally runtime eclipse setInput sequence viewers launcher Steps jface error Source win PatternSyntaxException adaptor getPart arguments </t>
  </si>
  <si>
    <t xml:space="preserve">called owners entire good notification tab verification group pressed require sense propose Scenario checks continuing updated Provide button performApply candidate Farthermore Bug verify Debug Usage process chance practical notified suggestion change perform control expensive Tab API validity operation user </t>
  </si>
  <si>
    <t xml:space="preserve">asynchronously Evaluations Bug IEvaluationEngine evaluate </t>
  </si>
  <si>
    <t xml:space="preserve">toggleLineBreakpoints reflect java ResourceException NativeMethodAccessorImpl runUI Method JDIDebugModel getType actions triggerAction Bug checkInfo runEventLoop jdt ruler swt pasted PluginAction Marker ide mouseDoubleClick createAndRunWorkbench PlatformUI runWithEvent handleEvent content TypedListener dumped basicRun org lineBreakpointExists AbstractTextEditor AbstractRulerActionDelegate Workbench invoke method internal log clicking EclipseStarter clicked ToggleBreakpointAdapter main readAndDispatch Build IDEApplication runtime EventTable eclipse ManageBreakpointRulerAction sendEvent resources adaptor PlatformActivator Main </t>
  </si>
  <si>
    <t xml:space="preserve">instance correct classes simple getId IDE enclosing error nested point hit Unable Bug fails set start isVisible breakpoint formatter involved build MenuManager retrieve detail Detail </t>
  </si>
  <si>
    <t xml:space="preserve">plugins Ant Variables PDE minimal Bug Version JUnit Build Classpath Launching JDT Toolbar shudders ActionSets </t>
  </si>
  <si>
    <t xml:space="preserve">main java subtract hperlink samples overlap Throwable conflict Bug NullPointerException conflicts Exception FloodConsole JavaExceptionConsoleTracker </t>
  </si>
  <si>
    <t xml:space="preserve">wiki java Bug pasted PWD org suspect eclipse JREs Installed php JRE File Location </t>
  </si>
  <si>
    <t xml:space="preserve">Widget String Ljava Method JDIFieldVariable CallWindowProcW windowProc runEventLoop AbstractTreeViewer NullPointerException DispatchMessage AccessibleObject views treeExpanded VariablesViewContentProvider Workbench wmNotifyChild widgets URL CallWindowProc HashMap main readAndDispatch net EventTable getChildren Throwable callWindowProc getFilteredChildren Main invokeL reflect java LBUTTONDOWN events app cache IIIII BootLoader Bug variables IIII Composite noticed Runnable Event Display TreeEvent swt Thought Stack NPE handleEvent ILorg TypedListener Control NOTIFY debugging StructuredViewer boot basicRun handleTreeExpand getRawChildren III Object Lorg log LRESULT MSG Tree eclipse viewers launcher jface InternalBootLoader DispatchMessageW trace sendEvent win getSortedChildren build </t>
  </si>
  <si>
    <t xml:space="preserve">Widget runUI showWhile DebugUITools Method ActionContributionItem UIJob LaunchConfigurationsDialog hand URLImageDescriptor runEventLoop couple AbstractTreeViewer Dialog EclipseAppLauncher ImageDescriptor PluginAction FilteredTree runApplication NullPointerException equinox RunnableLock WrappedViewerLabelProvider createImage custom configurations Workbench invoke runInUIThread action gtk updateItem getFilePath opens DelegatingModelPresentation widgets launchConfigurations side ImageRegistry observable DebugPluginImages createImageWithDefault runWithDefault databinding readAndDispatch IDEApplication selected DelegatingMethodAccessorImpl thrown EventTable WWinPluginAction LaunchConfigurationViewer dialog UpdateItemSafeRunnable runDeferredEvents Configurations openLaunchConfigurationDialogOnGroup opening application Main Configuration internalRefreshStruct reflect java app NativeMethodAccessorImpl DeviceResourceManager NPEs actions access ColumnViewer Bug Window DefaultLabelProvider refresh progress open Display TreeViewer remains dialogs swt EclipseAppHandle createAndRunWorkbench PlatformUI runWithEvent NPE handleEvent update linux StructuredViewer handleWidgetSelection Realm basicRun org getDefaultImage window Platform runAsyncMessages preservingSelection updateChildren invokeFramework Synchronizer SafeRunnable allocate getImage JFaceUtil EclipseStarter ViewerColumn createResource create BusyIndicator OpenLaunchDialogAction internalRefresh resource ResourceManager eclipse viewers launcher jface doUpdateItem sendEvent SafeRunner AbstractResourceManager adaptor </t>
  </si>
  <si>
    <t xml:space="preserve">select needed path DELETE hit java tab Bug create event uncheck key element Java classpath launch list Launch lists Configs config </t>
  </si>
  <si>
    <t xml:space="preserve">AbstractDebugEventHandler runUI frames fireSelectionChanged Machine MirrorImpl connect runEventLoop openEditorForStackFrame autoExpand AbstractSourceLookupParticipant sourcelookup RunnableLock getSourcePath widgets getSourceElement LaunchViewEventHandler mode readAndDispatch DelegatingMethodAccessorImpl lang Virtual selectionChanged Main java showEditorForCurrentSelection NativeMethodAccessorImpl Problems occurred jdt LaunchView source AbstractSourceLookupDirector SourceLookupQuery PlatformUI JavaSourceLookupParticipant getSourceName InternalPlatform lookupEditorInput logged Synchronizer DebugException updateSelection Core runtime eclipse viewers launcher Method sendPacket launching containers doHandleDebugEvents frame requestVM views findSourceElements Workbench invoke model ThreadReferenceImpl doHandleSuspendThreadEvent main IDEApplication PacketSendManager plug code Debug Error PlatformActivator VMDisconnectedException reflect setSelection Bug launch IOException JDIStackFrame Display Viewer swt ide createAndRunWorkbench invoking StructuredViewer basicRun org Platform stepping runAsyncMessages getUnderlyingStackFrame getUnderlyingFrame EclipseStarter doSourceLookup core JDIThread jface error lookup adaptor </t>
  </si>
  <si>
    <t xml:space="preserve">CROSIS ion History Workspac path worked exe java ToolsCommon jar press jrockit renaming JavaMail Running xmlParserAP starting succeeded pop Files modifying Java imap set smtp kspace started executable wizard Wor ace mailapi launching view javaw copying starts Thin Program xmlPa Darin spaces RunAndQuit changed xercesImpl Xerces button JUnit previous classpath relaunching JFreeChart Threads JRockit applications Swanson Eclipse bin flashes feedback rserAPIs Generational Concurren versions force cmd explicitly works pressing ways older man clicking ToolsConsole Concurre activat ihse ctivation instance mail Worksp launched download net settings demonstrates Slask stays problems Garbage rkspace installing understands aware running working Finish command suggested build stable JRE Workspace EXCELSIOR </t>
  </si>
  <si>
    <t xml:space="preserve">JAVA INSTALL plugins ArrayList java ILaunchConfigurationType TYPE order printStackTrace HelloWorld IVMInstall Note getLaunchManager Examples doSave JavaRuntime Description classpathList Bug DebugPlugin programmatically SWT Add getName correct IJavaLaunchConfigurationConstants swtexamples MODE Djava ILaunchConfigurationWorkingCopy launched swt Build List MAIN getLaunchConfigurationType newInstance eclipse CoreException paths lcType ILaunch getDefaultVMInstall APPLICATION getVMInstallType getId ILaunchManager setAttribute directories win itemDescriptor ILaunchConfiguration org getDefault launchItem CLASSPATH Exception classpaths ATTR args ARGUMENTS application </t>
  </si>
  <si>
    <t xml:space="preserve">Add Set plugins Workbench error JDI System pop claiming Follow Bug Build Debug ClassNotLoaded org steps eclipse compilation currentTimeMillis Object problems </t>
  </si>
  <si>
    <t xml:space="preserve">runBare java AssertionFailedError suspend TypeTests Program Mac eclipse core tests Linux failing testDeclaringTypes Bug lang resume junit debug org AbstractDebugTest Thread framework jdt DebugSuite </t>
  </si>
  <si>
    <t xml:space="preserve">TrackPopupMenu Widget ObjectActionContributor runUI Method click JDIFieldVariable menuAboutToShow set windowProc runEventLoop EclipseAppLauncher setVisible FieldImpl runApplication Decorations isEnabledFor dumped preciselyMatches pile Workbench invoke AndExpression action model ObjectContributorManager widgets Menu fireAboutToShow breakpoint ObjectStateExpression main readAndDispatch runPopups IDEApplication PopupMenuExtender DelegatingMethodAccessorImpl EventTable isApplicableTo lang PlatformActivator Main reflect java NativeMethodAccessorImpl access sun Bug JavaVarActionFilter variables stopped jdi contributeObjectActions jdt Display loaded swt view testAttribute menuShown ide addObjectActions createAndRunWorkbench PlatformUI handleEvent TypedListener Control Shell basicRun org start getUnderlyingType ClassNotLoadedErrors ObjectContribution handleAboutToShow type TypeImpl ClassNotLoadedException invokeFramework MenuManager log ReferenceTypeImpl EclipseStarter SingleExpression getReferenceTypeName Type ObjectActionContributorManager create runtime eclipse INITMENUPOPUP ActionExpression produces launcher jface error sendEvent win adaptor isPrimitiveType variable </t>
  </si>
  <si>
    <t xml:space="preserve">Frame Eclipse Stack Bug CHANGE behaviour </t>
  </si>
  <si>
    <t xml:space="preserve">switching don additional Bug adding Preferences Java work libraries bootclasspath application JREs Installed JRE </t>
  </si>
  <si>
    <t xml:space="preserve">RemoteTestRunner reflect java runner NativeMethodAccessorImpl runUI Method execute Bug runTests runEventLoop SWT runnable jdt Display ConsoleDocument swt Failed ide createAndRunWorkbench PlatformUI tests UITestApplication Caused RunnableLock basicRun org RemotePluginTestRunner pde DebugSuite ArrayIndexOutOfBoundsException Workbench invoke AbstractDocument runAsyncMessages repairLines text invokeFramework Synchronizer fireDocumentChanged EclipseStarter IOConsolePartitioner main SWTException readAndDispatch IDEApplication doFireDocumentChanged DelegatingMethodAccessorImpl eclipse launcher documentChanged console ConsoleDocumentAdapter adaptor PlatformActivator Main </t>
  </si>
  <si>
    <t xml:space="preserve">Widget BundleWizardBasePage runUI showWhile Method nextPressed createPageControls Observe MESSAGE ActionContributionItem runEventLoop wizard launching BundleWizardPage Dialog Unhandled choose NullPointerException custom showPage WizardDialog select Workbench invoke action createContents setWizard explorer widgets StringSubstitutionEngine getMainTypeName AbstractJavaLaunchConfigurationDelegate main ExportResourcesAction readAndDispatch IDEApplication DelegatingMethodAccessorImpl Europe EventTable Macintosh runDeferredEvents application PlatformActivator Main reflect java NativeMethodAccessorImpl fillCombo actions access exporter Bug createControl Window Java variables launch jdt Display collectLaunchConfigs Zurich dialogs swt loop BundleDescription ide createAndRunWorkbench PlatformUI runWithEvent performStringSubstitution NPE Action handleEvent STACK TypedListener minimal handleWidgetSelection basicRun widgetSelected org window substitute macbundler Export verify event Feb EclipseStarter buttonPressed updateForPage create BusyIndicator ENTRY notifyListeners eclipse jface substitution configuration Reason sendEvent StringVariableManager adaptor variable Wizard </t>
  </si>
  <si>
    <t xml:space="preserve">validates screenshot error platform Open dialog Bug Preferences Debug uninitialized Window Java preferences preference opening bug attached disapears Close time fields </t>
  </si>
  <si>
    <t xml:space="preserve">Eclipse Internal java logged model execute internal access log EvaluationThread JDI MESSAGE file Bug variables Feb display Thread toString jdt instructions ast empty tab ENTRY doEvaluation eclipse core eval inspect JDIThread error STACK engine EvaluationRunnable NullPointerException JDIValue lang Debug Interpreter org runEvaluation application variable </t>
  </si>
  <si>
    <t xml:space="preserve">Space auto work dot Ctrl version content enabled breakpoint condition pressing Bug build Content assist properties </t>
  </si>
  <si>
    <t xml:space="preserve">main redundant java Bug Java Don method eclipse bringing Select Application Explorer </t>
  </si>
  <si>
    <t xml:space="preserve">Add Click choosing Bug Browse Installed JRE </t>
  </si>
  <si>
    <t xml:space="preserve">AbstractDebugEventHandler showWhile Method fireSelectionChanged runEventLoop forInputString AbstractTreeViewer doHandleDebugEvents RunnableLock VariablesView VariablesViewLabelProvider Workbench setViewerInput updateItem doHandleSuspendThreadEvent DelegatingModelPresentation inputChanged LaunchViewEventHandler parseLong createTreeItem main NFE readAndDispatch DelegatingMethodAccessorImpl UpdateItemSafeRunnable appendHexText selectionChanged Main deallocated crash VariablesViewModelPresentation java NativeMethodAccessorImpl getText setSelection getValueText AbstractPartSelectionTracker BootLoader Bug jdt Display getVariableText TreeViewer Viewer swt string InternalPlatform StructuredViewer basicRun org createChildren Platform runAsyncMessages preservingSelection Synchronizer updateSelection ContentViewer doHandleSuspendEvent PagePartSelectionTracker JDIModelPresentation BusyIndicator LazyModelPresentation NumberFormatException eclipse setInput InternalBootLoader doUpdateItem getValueHexText fireSelection </t>
  </si>
  <si>
    <t xml:space="preserve">Widget runUI showWhile Method contentassist WorkbenchKeyboard windowProc runEventLoop filterKeySequenceBindings processKeyEvent content NullPointerException DispatchMessage CompletionProposalPopup custom Command Workbench invoke action text computeCompletionProposals TextViewerAction template widgets computeProposals computeCompletionProposal LegacyHandlerWrapper main readAndDispatch IDEApplication selected DelegatingMethodAccessorImpl executeCommand EventTable code lang console PlatformActivator Main showProposals reflect java press NativeMethodAccessorImpl JavaDebugContentAssistProcessor execute invoked actions access Bug variables handlers assist jdt wmChar Display source swt view loop commands KeyDownFilter doOperation ide createAndRunWorkbench PlatformUI runWithEvent sendKeyEvent NPE Action handleEvent invoking Control Caused basicRun org typed invokeFramework SourceViewer EclipseStarter ParameterizedCommand showPossibleCompletions filterEvent BusyIndicator expecting runtime eclipse ActionHandler launcher jface ContentAssistant DispatchMessageW array sendEvent win adaptor </t>
  </si>
  <si>
    <t xml:space="preserve">Missing Asked image library Bug banner wizard </t>
  </si>
  <si>
    <t xml:space="preserve">JAVA Add treat separate debugger stepping properly raise tasks inspection level work expected JSR task support don folds tolerated outset link Bug snippets today parameter verify debugging blockers JDT supporting track Debug Java avail green umbrella ERs expose BETA existing names JEP bug JRE </t>
  </si>
  <si>
    <t xml:space="preserve">Widget java supportsJDKHotCodeRepla JDIDebugTarget showWhile Method RelaunchActionDelegate Launcher JDI BootLoader JDK ActionContributionItem Bug JavaHotCodeReplaceManager LaunchManager runEventLoop jdt Display swt doLau addLaunch NoSuchMethodError runWithEvent ActionListener Action handleEvent regis handleWidgetSelection basicRun hElement org RelaunchHistoryLaunchAction handleWidgetEvent Support Workbench Synchronizer fireUpdate launc supportsHotCodeReplace nch relaunch main syncExec readAndDispatch launchAdded JavaApplicationLauncherDelegate BusyIndicator notifyListeners terLaunch EventTable eclipse UISynchronizer InternalBootLoader Windows runDeferredEvents sendEvent Main </t>
  </si>
  <si>
    <t xml:space="preserve">getCompiledExpression java CompilationUnit accept ASTInstructionCompiler handleBreakpointEvent evaluating EventDispatcher Bug MethodDeclaration launch JavaBreakpoint SWT jdt config ast dispatch conditional InfixExpression JavaLineBreakpoint workbench eval NPE handleEvent engine NullPointerException org target occurs getTypeId ReturnStatement acceptChild handleConditionalBreakpointEvent dom ASTNode breakpoint Thread TypeDeclaration createExpressionFromAST hit Build motif breakpoints runtime steps eclipse core condition Block code error lang Comment debug follow ASTEvaluationEngine visit </t>
  </si>
  <si>
    <t xml:space="preserve">AbstractDebugEventHandler messageProc ARCH Machine MESSAGE MirrorImpl connect Thu runEventLoop getName add PacketReceiveManager Compiled install TestNavigatorActionFactory DelegatingModelPresentation widgets Events Menu LaunchViewEventHandler readAndDispatch buffer Windows callWindowProc runDeferredEvents lang Virtual Main java Code Problems creating BootLoader IBM jdi jdt view DefWindowProcW handleEvent handleWidgetSelection boot Scrollable Synchronizer DebugException log enabled EDT exiting doHandleDebug ENTRY LazyModelPresentation notifyListeners eclipse viewers launcher popping InternalBootLoader insert win VMDisconnectedExceptions build plugins TrackPopupMenu Widget dev getReply Method ActionContributionItem windowProc AbstractTreeViewer setVisible ActionListener doHandleDebugEvents requestVM views Command Fri bin Workbench invoke context RBUTTONUP action model ThreadReferenceImpl updateItem file menu createTreeItem main Build EventTable getThreadText Error VMDisconnectedException reflect getText sun Noticed Bug launch IOException Display TreeViewer swt STACK Control StructuredViewer basicRun org fullversion JIT Internal runAsyncMessages exist caused SESSION data JDIModelPresentation constants core JDIThread jface DispatchMessageW doUpdateItem sendEvent jitc arguments </t>
  </si>
  <si>
    <t xml:space="preserve">plugins Widget dev jburns JavaCore Method version ARCH MESSAGE ActionContributionItem endOperation firePostChangeDelta cfg runEventLoop wizard arch breakpointsAdded Dialog loadBreakpoints ActionListener broadcastChanges JavaModelManager handleWidgetEvent pde Command WizardDialog bin Workbench invoke initializeBreakpoints action gtk Microsystems install Mar widgets notify file library modifications Tools addBreakpoints wizards extraClasspathEntries main readAndDispatch host locked DelegatingMethodAccessorImpl steps EventTable BreakpointManager runDeferredEvents lang ant Error elementChanged Main Workspace metadata reflect java fire jar ResourceException events NativeMethodAccessorImpl Sun Project actions access beginOperation sun BootLoader Bug vendor Window Java jdt getBreakpoints operation open Display workspace dialogs swt NotificationManager runWithEvent Action handleEvent InternalPlatform STACK TypedListener JavaDebugOptionsManager linux handleWidgetSelection boot basicRun finishPressed widgetSelected org DeltaProcessor target comment window NewWizardShortcutAction Platform Internal Development resourceChanged method exist runInCurrentThread extension internal log ModalContext fireUpdate feature WorkbenchRunnableAdapter SESSION BreakpointsNotifier jdtCompilerAdapter buttonPressed NewElementWizard data constants JavaModelListener Core ENTRY resource created notifyListeners tree runtime eclipse performFinish launcher jface InternalBootLoader configuration platform point sendEvent resources arguments </t>
  </si>
  <si>
    <t xml:space="preserve">Add workspace Eclipse Clean swt dialog consuming proceeds Bug motif rebuild wwaux Progress org eclipse Copy Turn </t>
  </si>
  <si>
    <t xml:space="preserve">getCompiledExpression stack properly java navigate CompilationUnit ASTInstructionCompiler formed Bug pasting MethodDeclaration jdt Bugzilla hyperlink engine NullPointerException lines navigating hyperlinks ReturnStatement acceptChild containsALocalType removing partial dom ASTNode Worker JavaWatchExpressionDelegate troublesome TypeDeclaration recalcualte createExpressionFromAST MethodInvocation newline eclipse Block JDIThread problems EvaluationRunnable lang console ASTEvaluationEngine visit </t>
  </si>
  <si>
    <t xml:space="preserve">Eclipse CPU mode responding correctly problem fine huge severely dependent Sun eclipse slow Performance degrades launcher Sysdeo Tomcat Windows System JDK running consuming times Bug allocated process debug restart thread performance time runs </t>
  </si>
  <si>
    <t xml:space="preserve">disabling java setEnabled BreakpointsView Bug Worker EventRequestManagerImpl Hashtable deleteEventRequest JavaBreakpoint jdt eclipse removeRequestIDMapping NPE EventRequestImpl NullPointerException org removeRequests </t>
  </si>
  <si>
    <t xml:space="preserve">Curtis Created patch PDE Windatt Bug JDT console created Attached stacktrace bug open </t>
  </si>
  <si>
    <t xml:space="preserve">stack unavailable ship String setLayout bogusly java dev pack turn Open Rebuild pop sleep current Bug behavior close Directory broken Java variables black team call SWT bug Select open Display surely workspace debugger project Click empty swt view Test List export add garbage list shell Turn SWTTest description figured paste directory System Shell isDisposed debugging org classpath dll Rename layout args assuming GridData step time setText select Check Workbench repository required responding problem stuck item Connect standalone autobuild system examples field opens annoying widgets setLayoutData thinking triangle local valid GridLayout file Export editor display menu breakpoint Thread MULTI main hit Filters earlier readAndDispatch Packages find checked loadLibrary FILL steps eclipse expand safe files Library File HEAD code Windows working ClassLoader Suspended lang win Finish Wierd opening </t>
  </si>
  <si>
    <t xml:space="preserve">based eliminated debug code plugins deprecated testing runtime deprecations attaching newly patch Runtime rigorous Bug informational JDT </t>
  </si>
  <si>
    <t xml:space="preserve">ion tem showWhile createPage folder JREs MESSAGE Path runEventLoop ActionContributionI Dialog add jboss firePropertyChangeEvent NullPointerException showPage VMChanges PluginRegis createContents verifyInstallLocat PreferenceNode ContributionItem WorkbenchPlugin ConfigurationElement jawin widgets instantiate ributionItem fireVMChanged DelegatingConstruc EASIE Lau Plug LaunchingPlugin readAndDispatch settings DelegatingMethodAccessorImpl newInstance performOk torAccessorImpl hingPlugin pugin Windows running runDeferredEvents lang setValue Main caught benchPreferenceDialog java PreferenceDialog VMPreferencePage propertyChange jav NativeMethodAccessorImpl VMDefinitionsContainer Problems BootLoader VMPref selectSavedItem WorkbenchPreferenceNode Window occurred vssplugin jdt lib convertToRealVM createExtension unable WorkbenchPreferenceDialog addVM ctionContributionItem runWithEvent handleEvent InternalPlatform handleWidgetSelection boot widgetSelected window Work VMStandin log Constructor Launc atform VMInstall BusyIndicator ENTRY runtime okPressed eclipse VMDefinition DelegatingConstructorAccessorImpl shutdown launcher OpenPreferencesAction InternalBootLoader AbstractVMInstall visit plugins Widget path preference vedas Method setName ActionContributionItem LaunchingP VMPrefere launching Version adding Unhandled PluginDescriptor ActionListener shutdownPlugins NativeConstructorAccessorImpl Preferences dll custom handleWidgetEvent append Workbench invoke action init contents Mar file library saveVMConfiguration main Build EventTable plug code dialog Error saveVMDefinition reflect accept processVMPrefsChanged JavaRuntime access InternalPl NativeConstructorAcces sun JDK remember vmChanged Bug Java launch ncePage getVMsAsXML Installed assist open Display sion dialogs swt loop loaderShutdown instantiations sContainer installed Action invoking STACK TypedListener basicRun previous org createExecutableExten Eclipse PreferenceDialo createExecutableExtension versions event erencePage nchingPlugin buttonPressed msg ActionCont lugin create core PluginRegistry PreferenceDial jface error sendEvent InternalBootLoade sorImpl JRE </t>
  </si>
  <si>
    <t xml:space="preserve">extracted issues based resource proposed background Remote planned scenario conetxt product advantage Marking executable bug IResource </t>
  </si>
  <si>
    <t xml:space="preserve">clause failures test comparing String breakpoint Failing Integer equal tests causing problem Bug statement logic breakpoints importbreakpoints </t>
  </si>
  <si>
    <t xml:space="preserve">Widget internalPerformFinish broadcastPostChange runUI showWhile UserInterfaceStarter activa SelectionDispatchAction dispatchRun ActionContributionItem RenameJavaElementAction ResourceDelta RenameSupport LaunchManager runEventLoop config executeChange Dialog nameRefactoring memento broadcastChanges Unable refactoring RunnableLock startRe custom LaunchHistory Workbench invoke RenameUserInterfaceStarter action block RefactoringWizardDialog save widgets notify file launchConfigurations UIPerformChangeOperation main readAndDispatch corext DelegatingMethodAccessorImpl reorg EventTable activate runDeferredEvents lang createEntry PlatformActivator Main launchConfigurationDeleted Workspace reflect java VectorTesting events NativeMethodAccessorImpl renaming accept PerformChangeOperation actions UserInputWizardPage shared access sun Bug getMemento Window RefactoringStarter launch jdt operation open Display project dialogs getHistoryAsXML swt RefactoringWizard generate NotificationManager ide LaunchManagerVisitor createAndRunWorkbench PlatformUI runWithEvent openDialog Action handleEvent InternalPlatform launchConfigurationRemoved RefactoringExecutionStarter TypedListener handleWidgetSelection widgetSelected org window persistLaunchHistory LaunchConfiguration runAsyncMessages invokeFramework resourceChanged Synchronizer exist RefactoringWizardOpenOperation ModalContextThread ModalContext EclipseStarter rename buttonPressed checkpoint BusyIndicator runtime okPressed eclipse CoreException performFinish launcher jface configuration LaunchConfigurationManager sendEvent RenameAction ConfigurationNotifier ltk resources adaptor Exception visit </t>
  </si>
  <si>
    <t xml:space="preserve">Enhance JDI JDWP java Bug enhancements guide </t>
  </si>
  <si>
    <t xml:space="preserve">occurs setting problem java text displayed Colors folder combinations viewer discovered turned columns screenshot Bug variables change reproduced toggle Appearance bug behaviour font VariableLabelProvider instance correctly view updating trivial Random unusual marked entries longer fields Variable code update platform expanded times debugging Preferences Debug Fonts variable time user </t>
  </si>
  <si>
    <t xml:space="preserve">select project echo dir setting defines tab script eclipse JVMs basedir field install overriding Ant directory dialog Bug Directory processes set ant Base target args prints JRE Main user </t>
  </si>
  <si>
    <t xml:space="preserve">java PreferenceDialog preference Problems access MESSAGE Bug apps createControl Java occurred bug jdt open firePostSelectionChanged dialogs swt PreferencePage generated WorkbenchPreferenceDialog JavaLogicalStructuresPreferencePage NPE LogicalStructuresListViewerContentProvider invoking InternalPlatform STACK NullPointerException StructuredViewer RunnableLock widgetSelected org showPage getJavaLogicalStructures Platform runAsyncMessages createContents init Synchronizer widgets OpenStrategy createPageControl logicalstructures handlePostSelect mode firePostSelectionEvent ENTRY eclipse JavaLogicalStructures plug selectionChanged </t>
  </si>
  <si>
    <t xml:space="preserve">Add workspace select Click unable experiencing java problem builds development list Sun steps longer JREs Set Windows error directory Reason JDK current Bug checkbox working Preferences Window Java stating pretty set clean jdk weird removed pops Installed exists location window JRE </t>
  </si>
  <si>
    <t xml:space="preserve">code Eclipse asynchExec Review performance post Bug calls synchExec runnables Display </t>
  </si>
  <si>
    <t xml:space="preserve">consuming Bug JDT benefitted sessions race knew Dunno people Turn greatly </t>
  </si>
  <si>
    <t xml:space="preserve">tabs screen launch Workbench remains icons space shot Missing Bug Build missing attached time config creation Debug </t>
  </si>
  <si>
    <t xml:space="preserve">Breakpoints sets Bug working category </t>
  </si>
  <si>
    <t xml:space="preserve">StructuredSelection Widget happen runUI active createDialog Method WorkbenchKeyboard windowProc runEventLoop getStructuredSelection filterKeySequenceBindings processKeyEvent reproduce EclipseAppLauncher SYSCHAR runApplication DispatchMessage equinox fails Command select Workbench invoke init widgets breakpoint observable Alt main runWithDefault databinding readAndDispatch ActionDelegateHandlerProxy IDEApplication DelegatingMethodAccessorImpl JavaBreakpointPropertiesAction executeCommand EventTable AssertionFailedException lang ant application Main properties PropertyDialogAction reflect java press isNotNull app NativeMethodAccessorImpl actions access wmSysChar Bug SelectionProviderAction handlers jdt open Display dialogs swt view commands KeyDownFilter ide EclipseAppHandle createAndRunWorkbench PlatformUI Enter sendKeyEvent handleEvent Control Realm basicRun org start time executeWithChecks invokeFramework HandlerService EclipseStarter ParameterizedCommand argument filterEvent Tree create breakpoints exceptions eclipse viewers produces launcher jface error DispatchMessageW sendEvent win adaptor keybinding command getSelection </t>
  </si>
  <si>
    <t xml:space="preserve">AbstractDebugEventHandler updateMonitors reflect java NativeMethodAccessorImpl runUI getReply Method setSelection monitors fireSelectionChanged AbstractPartSelectionTracker Bug MirrorImpl atorg connect occurred runEventLoop jdt Display Viewer swt view PacketReceiveManager MonitorsView ide createAndRunWorkbench PlatformUI doHandleDebugEvents update InternalPlatform requestVM StructuredViewer views RunnableLock basicRun org selectAndReveal Platform Workbench invoke getContendedMonitor runAsyncMessages block Synchronizer ThreadReferenceImpl currentContendedMonitor widgets updateSelection blocked EclipseStarter caused LaunchViewEventHandler PagePartSelectionTracker main readAndDispatch exiting IDEApplication TimeoutException DelegatingMethodAccessorImpl Timeout eclipse viewers doHandleResumeEvent JDIThread launcher error dialog trace lang adaptor updatePartial MonitorManager contained selectionChanged PlatformActivator fireSelection Main </t>
  </si>
  <si>
    <t xml:space="preserve">tooling internal launching Created patch attachment Bug EEVMType inital definition details dependencies stab attached retrieve files API jdt properties </t>
  </si>
  <si>
    <t xml:space="preserve">Widget CDT happen showWhile Method version extensions util CallWindowProcW PartRenderingEngine ARCH PDEManager Thu windowProc arch AbstractTreeViewer EclipseAppLauncher workbench runApplication addNLLocation NullPointerException DispatchMessage Oracle equinox treeExpanded WrappedViewerLabelProvider custom filesystem pde Command ExtensionLabelProvider Workbench invoke ExtensionsSection text wmNotifyChild updateItem AbstractEditingModel widgets CallWindowProc observable createTreeItem runWithDefault Result databinding readAndDispatch IDEApplication DelegatingMethodAccessorImpl EventTable plug code callWindowProc UpdateItemSafeRunnable lang manifest Error buildId Manifest application Find Main getNLResourceHelper Apr reflect java Unknown LBUTTONDOWN app NativeMethodAccessorImpl Problems Expand access getNLLookupLocations sun Open BootLoader Bug vendor PluginObjectNode occurred Composite toURI refresh plugin jdt open Display createNLResourceHelper TreeViewer getResourceString swt wmNotify ide EclipseAppHandle createAndRunWorkbench PlatformUI NPE handleEvent invoking update TypedListener Control NOTIFY StructuredViewer Realm basicRun org start PluginModelBase handleTreeExpand createChildren invokeFramework SafeRunnable dependencies JFaceUtil editor EclipseStarter ViewerColumn Corporation Tree BusyIndicator constants runtime opened eclipse viewers launcher jface resolveObjectName Source DispatchMessageW doUpdateItem sendEvent win SafeRunner URIUtil debug adaptor command arguments </t>
  </si>
  <si>
    <t xml:space="preserve">Add alogn separate installations manner Users transparent point required Profile offer features Bug scenario enhancements adding directories exclude EditProfileContainerWizard ability group include Installation grouped People multiple rethink editing bundles locations support story option </t>
  </si>
  <si>
    <t xml:space="preserve">WorkbenchPage xml runUI showWhile internalExpandToLevel version createPage updatePlus runEventLoop partBroughtToTop OpenAndExpand doesn tests runApplication NullPointerException firePartBroughtToTop pde hash widgets javaeditor partActivated runWithDefault readAndDispatch DelegatingMethodAccessorImpl contentoutline SiteFeatureAdapter fireOpenEvent runDeferredEvents lang opening application preparePage PartList Main java app NativeMethodAccessorImpl isExpandable RetargetAction ContentOutline actions busyOpenEditorBatched FormOutlinePage noticed PartService jdt IDE CommonViewer EclipseAppHandle PlatformUI handleEvent handleOpen start preservingSelection bringToTop JFaceUtil editor ContentViewer fireEvent BusyIndicator PDEMultiPageContentOutline eclipse setInput viewers makeActiveEditor fireActiveEditorChanged launcher fireOpen matters Widget Method SelectionDispatchAction dispatchRun hasChildren SiteOutlinePage AbstractTreeViewer EclipseAppLauncher HashSet hashCode equinox views custom setPageActive EditorUtility Workbench invoke internalInitializeTree file openInEditor inputChanged CommonNavigatorManager equals observable createTreeItem OpenAndLinkWithEditorHelper HashMap BasicContentProvider databinding IDEApplication EventTable getChildren reflect mouseSelectItem checking access sun Bug createControl open Display TreeViewer navigator swt setActionBars ide createAndRunWorkbench OpenAction NPE update PartListenerList StructuredViewer Realm basicRun org PageBookView setActiveEditor createChildren Platform invokeFramework WorkbenchPagePartList method SafeRunnable busyOpenEditor feature OpenStrategy EclipseStarter site data InternalListener openEditor ExecutableFeaturePackagedSite error sendEvent SafeRunner adaptor </t>
  </si>
  <si>
    <t xml:space="preserve">MANIFEST string Bug Overview involved </t>
  </si>
  <si>
    <t xml:space="preserve">Widget String runUI showWhile Method nextPressed createPageControls Sep ARCH ActionContributionItem runEventLoop wizard arch empty createFormatGroup Dialog EclipseAppLauncher Unhandled Linux blank runApplication Unable equinox misc custom showPage pde Command WizardDialog Existing Workbench invoke WizardHandler action gtk setWizard widgets observable wizards Plug jars runWithDefault databinding readAndDispatch IDEApplication selected lHdSMr DelegatingMethodAccessorImpl NewWizardDropDownAction executeCommand EventTable SlaveHandlerService parseDouble runDeferredEvents lang Tue Error buildId application JAR Main reflect java app NativeMethodAccessorImpl execute actions archives access sun BootLoader Bug IBM createControl Window plugin executeHandler handlers open Display HandlerProxy project dialogs swt loop workspaces commands ide EclipseAppHandle createAndRunWorkbench PlatformUI opt runWithEvent Action handleEvent pwebster TypedListener linux handleWidgetSelection FloatingDecimal Realm basicRun widgetSelected org start fullversion JIT ifx NewLibraryPluginProjectWizard window executeWithChecks invokeFramework log HandlerService enabled event EclipseStarter CommandAction readJavaFormatString ParameterizedCommand buttonPressed data updateForPage hit EDT BusyIndicator constants NumberFormatException eclipse launcher jface error NewLibraryPluginCreationPage sendEvent vmxi adaptor build arguments Wizard </t>
  </si>
  <si>
    <t xml:space="preserve">exception def Widget bar xml baz IllegalArgumentException runUI showWhile RELEASE Method version util CallWindowProcW Sep windowProc runEventLoop AbstractTreeViewer Version EclipseAppLauncher encoding runApplication DispatchMessage equinox macosx treeExpanded WrappedViewerLabelProvider custom Severity pde Workbench invoke wmNotifyChild TOKEN gtk init updateItem Bla qualifier invalid strings bla url parseVersion CallWindowProc observable createTreeItem UTF runWithDefault databinding readAndDispatch FeatureModelManager IDEApplication DelegatingMethodAccessorImpl EventTable plug callWindowProc UpdateItemSafeRunnable Tue Error opening Trace osgi application Main Plugin reflect java Unknown jar app NativeMethodAccessorImpl Problems access sun Bug validate occurred Composite refresh open Display TreeViewer features swt wmNotify ide EclipseAppHandle Stack createAndRunWorkbench PlatformUI string handleEvent invoking update TypedListener Control NOTIFY linux basicRun start editing time createChildren Platform findFeatureModelRelaxed carbon invokeFramework Log SafeRunnable getImage feature JFaceUtil editor EclipseStarter ViewerColumn token site replace EDT Tree BusyIndicator eclipse core SiteLabelProvider viewers launcher jface Message Source DispatchMessageW doUpdateItem cat sendEvent win SafeRunner adaptor build category </t>
  </si>
  <si>
    <t xml:space="preserve">MANIFEST INF META comparison org cool comparing specific structure strange picture eclipse result problem Bug structural Strange attached jdt support </t>
  </si>
  <si>
    <t xml:space="preserve">Unix msg Delimiters Eclipse discussions commit project inconvenient Feature issues decided endings problem dev fine committers mhonarc html MDT standarize including issue Conver includes respect eclipse saving lists reset http File problems changed note don works automatically Windows remember file Bug delimiters extensible editors respects editor org change cross Manifest windows OCL Editor user Plugin </t>
  </si>
  <si>
    <t xml:space="preserve">select Remove Feature features xml Build jar block check click push disble Copy Revert Save directory button valid feature Bug Publish Paste display menu command url site popup TextEditor </t>
  </si>
  <si>
    <t xml:space="preserve">doesn cries editor work Product Wassim delete Bug support key </t>
  </si>
  <si>
    <t xml:space="preserve">parent preferences incorrect Plug opened main IDE opening wrong dialog Shell Bug Preference shell wizard Wizard </t>
  </si>
  <si>
    <t xml:space="preserve">select bad considered loop IPluginModelBase models comparison method getBestCandidate version lowest eclipse chosen ModelEntry core versions highest bundles flaws plug completely choices installed rejecting enabled candidate Bug iteration disabled bundle broken cases previous org opinion pde plugin logic time </t>
  </si>
  <si>
    <t xml:space="preserve">Add select depend required points tab Notice uncheck order add app runtime dependencies eclipse core extensions header plug Steps extension OSGi save Extensions point Bug Create equinox bundle org manifest ins recreate Extension expect Equinox applications </t>
  </si>
  <si>
    <t xml:space="preserve">type path declares eclipse mathProcessorName math Key hurt extension internal description Typo error appended Bug wouldn org Error message Correct consumable STextMath </t>
  </si>
  <si>
    <t xml:space="preserve">MANIFEST LTR RTL Created Follow Bug Compare orientation LEFT bug enforce </t>
  </si>
  <si>
    <t xml:space="preserve">projects prefer Plug PDE Bug API IWorkingSetElementAdapter </t>
  </si>
  <si>
    <t xml:space="preserve">plugins Widget reflect java exe jar app NativeMethodAccessorImpl runUI Method version Sun access ARCH sun BootLoader Bug vendor setRedraw runEventLoop SWT arch Display swt startup EclipseAppLauncher ide EclipseAppHandle createAndRunWorkbench PlatformUI reproducable runApplication disposed equinox Realm RunnableLock basicRun org start pde Command Eclipse Workbench invoke closing runAsyncMessages showlocation invokeFramework Synchronizer Microsystems consolelog widgets editor EclipseStarter checkWidget observable main runWithDefault databinding SWTException readAndDispatch Tree constants IDEApplication DelegatingMethodAccessorImpl SourceOutlinePage eclipse launcher error lang win Framework console debug adaptor buildId application build arguments Main properties </t>
  </si>
  <si>
    <t xml:space="preserve">Deployable Exporting leaves Bug Export args javaCompiler File </t>
  </si>
  <si>
    <t xml:space="preserve">Steps Bug press Prompted Expected API </t>
  </si>
  <si>
    <t xml:space="preserve">Building Steps CVS RUML late Bug Build Create RMP productive IES Reproduce </t>
  </si>
  <si>
    <t xml:space="preserve">Widget ExtensionPointsSection reflect java xml NativeMethodAccessorImpl runUI Method schema access sun Open result ActionContributionItem Bug Jun runEventLoop plugin jdt open Display Schema swt view ide createAndRunWorkbench PlatformUI runWithEvent NPE Action handleEvent NullPointerException handleWidgetSelection basicRun org pde select Workbench invoke context action extension widgets Plugins editor handleOpenSchema EclipseStarter menu main points readAndDispatch IDEApplication DelegatingMethodAccessorImpl read runtime EventTable eclipse files launcher jface point runDeferredEvents sendEvent lang Error adaptor PlatformActivator Main </t>
  </si>
  <si>
    <t xml:space="preserve">thw flag project good PDE compute Bug xml JDT doesn check problems </t>
  </si>
  <si>
    <t xml:space="preserve">Eclipse plugins servlet Check path Develop jar SDK install relative log jsp MESSAGE file Bug bundle Download jsch single busted absolute jcraft Reproduce standard workspace reference Test javax fine Build useless icu workbench logs ENTRY eclipse plug Steps installed update error seemingly working win org Bundle realizing configurator </t>
  </si>
  <si>
    <t xml:space="preserve">template couple extension ncrementatalProjectBuilder code minor Attribute buider proper Extensions Bug builder missing Adding generate defined info editor Java org manifest change resources encounter eclipse encountered extensions plugin Problem wizard Editor open properties problems </t>
  </si>
  <si>
    <t xml:space="preserve">AbstractXMLDocumentParser Configuration FragmentContentDispatcher JavaSearchJob java Unknown mylar sun Bug searchProject XMLParser getSchema bug jdt AbstractSAXParser ClassSearchParticipant Schema EmptyStackException apache JavaSearchOperation Stack AbstractJavaRelationProvider XMLDefaultHandler org pde XMLDocumentFragmentScannerImpl SchemaRegistry scanDocument SAXParser scanStartElement Worker SchemaDescriptor xerces eclipse emptyElement Source endElement SafeRunner JavaSearchQuery XML </t>
  </si>
  <si>
    <t xml:space="preserve">Eclipse Builder Plug Click String Build Development Externalize substitutes Compilers Steps MANIFEST Set Properties Open PDE Bug Create Preferences broken Window Quick Usage Bundle Error Select Reproduce </t>
  </si>
  <si>
    <t xml:space="preserve">Add hidden IMHO PDE Runtime Bug Create Runtim totally Visibility </t>
  </si>
  <si>
    <t xml:space="preserve">schema extension org Remove deprecations propertyPages eclipse pde Bug xml plug </t>
  </si>
  <si>
    <t xml:space="preserve">Locale Platform Eclipse feedback seconds faster java tab leave find roughly getAvailableLocales glass preference ProgressMonitorDialog profile lazily list click disk personally util Preference unresponsive Environment Problem cursor methods PDE dialog Target blocked hour Bug Preferences takes clicking Window spent reading filled expensive Platorm call locales RAD calls time JRE runs </t>
  </si>
  <si>
    <t xml:space="preserve">HyperlinkEvent linkExited java locally Bug DSFileWizardPage Compiler method org SelectionAdapter linkEntered WARNING eclipse pde </t>
  </si>
  <si>
    <t xml:space="preserve">generates space required white generated Build Declarative version excesive eclipse dependencies unresolved Note header errors problems template MANIFEST tooling OSGi code string error result Bug imported missing console org Manifest Services osgi framework </t>
  </si>
  <si>
    <t xml:space="preserve">findClassImpl export uncheck DefaultClassLoader root Microsystems WorkbenchPlugin product Plug buildId baseadaptor occurred unable start log unknown created launcher load ignore equinox invalid loadClass startWorker getConstructor Sun Bug postFindLocalClass registry activator exists findLocalClassImpl Steps configuration version ConfigurationElementHandle ARCH MESSAGE Reproduce Activator newInstance java BundleException NativeMethodAccessorImpl automatically vendor plugin SecureAction ClassNotFoundException SingleSourcePackage Log win Bundle initializing config EclipseAppLauncher workbench Command Application complete BundleHost TerminatingClassNotFoundException ExtensionRegistry entry bundles exported AbstractUIPlugin BundleContextImpl loader STACK basicRun org EclipseStarter SESSION findLocalClass resolved arch list SUBENTRY ConfigurationElement AbstractBundle framework DelegatingMethodAccessorImpl lang osgi loadBundleActivator Caused BundleLoader ENTRY runtime eclipse CoreException RegistryStrategyOSGI Method NoClassDefFoundError wizard prior ClasspathManager Root file Build EclipseLazyStarter reflect getDeclaredConstructors Generate invokeFramework createExecutableExtension findClass constants error LockClassLoader defineClass runApplication privateGetDeclaredConstructors activating ClassLoader findClassInternal Main app BootLoader EclipseAppHandle target throwException repositiory invoke loadClassInternal bundle console metadata sun launch SWTError Platform filter match adaptor arguments </t>
  </si>
  <si>
    <t xml:space="preserve">patch checked released META baseline eclipse Problem Compatibility MANIFEST head Bug org IPluginDescriptor removed bug API </t>
  </si>
  <si>
    <t xml:space="preserve">ext extension shouldn point points flagged Bug invalid flagging </t>
  </si>
  <si>
    <t xml:space="preserve">defaultTarget PDE Bug breaks antRunner difficult Scenario Launcher </t>
  </si>
  <si>
    <t xml:space="preserve">editor created patches crowded Bug bug clone initially polish basic items </t>
  </si>
  <si>
    <t xml:space="preserve">AbstractPDELaunchConfiguration LaunchConfiguration stale java Validate model LaunchConfigurationHelper init version bundles Bug writing Worker jobs launch clicked deleted bug Utils exists constraint config workspace Plug hosted writeBundlesTxt EclipseApplicationLaunchConfiguration tab createConfigIniFile info test created failed eclipse DebugUIPlugin buildAndLaunch File problems launcher NPE getProgramArguments NullPointerException missing lang debug org ins target pde fragment </t>
  </si>
  <si>
    <t xml:space="preserve">caught Element DSAddItemAction DSMasterTreeSection Bug raise raising IModelChangedEvent DSAddItemActions method IDSObject modelChanged INSERT Problem </t>
  </si>
  <si>
    <t xml:space="preserve">java checkDevice getDefaultPreferences node DefaultPreferences access getPreferenceNodes nightly validateProjectDependencies Bug getBoolean preferences ExceptionInInitializerError jobs launch SWT ColorManager Display launching swt EclipseApplicationLaunchConfiguration internalGet runInitializer DebugUIPlugin buildAndLaunch NPE PreferencesService load EclipsePreferences Caused AbstractScope org preLaunchCheck DefaultScope pde applyRuntimeDefaults AbstractPDELaunchConfiguration LaunchConfiguration initializeDefaultPreferences PreferenceInitializer pressed widgets Worker editor internalNode getHighContrast ScopedPreferenceStore SWTException selected LauncherUtils eclipse initializeDefaults loadDefaults IPDEColorConstants plug launcher error lang Invalid debug PreferenceServiceRegistryHelper clinit thread build getNode </t>
  </si>
  <si>
    <t xml:space="preserve">INF META org Manifests reproduce Organize Bug Export adds </t>
  </si>
  <si>
    <t xml:space="preserve">configs workspace week Eclipse launch SWT fragment Bug failing Application config fails </t>
  </si>
  <si>
    <t xml:space="preserve">workspace projects project descriptions stale modified dynamic workspacep profile dynamically modification demand stays retrieve plug dispose components Modified OSGi timestamps Bug manager classpath Implemented manifest ins component build API properties </t>
  </si>
  <si>
    <t xml:space="preserve">dependency org deprecated start Remove remove PDE osgi framework Bug Version PluginVersionIdentifier </t>
  </si>
  <si>
    <t xml:space="preserve">MANIFEST pug PDE strings outdated Bug clue warning newest work understand ins complains </t>
  </si>
  <si>
    <t xml:space="preserve">ConcurrentModificationException Widget isModelCorrect CDT SDK addition synchronize runUI Method schema fireSelectionChanged PDEFormEditor Releng runEventLoop JVM Itr brings EclipseAppLauncher EMF Shift AbstractList diffs choose runApplication PDE equinox synchronizeModelIfNeeded pde Workbench invoke checkForComodification context widgets XMLSourcePage file question Tools observable Synchronize runWithDefault databinding readAndDispatch IDEApplication DelegatingMethodAccessorImpl EventTable background canLeaveThePage dialog Perspective reload runDeferredEvents lang application selectionChanged Main forms FormEditor reflect java app NativeMethodAccessorImpl fireSelectionEvent Sun Editors access sun FormOutlinePage Bug exsd Installed Display setActivePage workspace Schema Viewer swt Ctrl ide EclipseAppHandle createAndRunWorkbench PlatformUI handleEvent SchemaInputContext StructuredViewer Realm basicRun widgetSelected org start Editor Platform Eclipse type handleSelect invokeFramework SafeRunnable WinXP updateSelection OpenStrategy JFaceUtil editor EclipseStarter subsystemconfigurations pageChange opened eclipse viewers fireModelChanged launcher EditableSchema sendEvent SafeRunner InputContext adaptor synchronizeModel </t>
  </si>
  <si>
    <t xml:space="preserve">reason plugins RemoteTestRunner reflect java runner IllegalArgumentException NativeMethodAccessorImpl app Method loadClasses Presto EclipseAppContainer TestableObject sun Bug runTests close launch automated calling getTestClassLoader jdt Reproduce Add separate Identifier Test EclipseAppLauncher callMethodWithException EclipseAppHandle failure leads getClassLoader UITestApplication runApplication Tests PDE missing equinox basicRun junit org start RemotePluginTestRunner pde environment interactive invoke Remove required problem Reproducible Agent invokeFramework method testing fail exit occuring Opera guard shutting protect EclipseStarter lead CoreTestApplication loadClass testingFinished shut Classloader main Build DelegatingMethodAccessorImpl thrown exceptions eclipse plug launcher Steps User fTestableObject configuration Windows Create lang Debug problematic adaptor application user Main </t>
  </si>
  <si>
    <t xml:space="preserve">internal access references color Platform JavaPlugin Remove good platform PDE file Bug fine plain friend getPreferencesService JDT preferred Java citizen editor preferences org consulting getDefault getString eclipse reuses getCombinedPreferenceStore build plug jdt properties KEY </t>
  </si>
  <si>
    <t xml:space="preserve">INF MANIFEST recognized project mistaken Feature platform turns Target feature Bug Build imported META Signed signed structure ins folder investigation wizard confusion treating </t>
  </si>
  <si>
    <t xml:space="preserve">Checkout java validateFiles SDK cocoa cdt Open MESSAGE Bug Team validateElement bug reproduce NPE MinGW STACK NullPointerException checkout Clone org Provider pde Eclipse validateTranslatableElementContent getTextContent Mac SUBENTRY validateProject BuildManager ead machine Builder Plug Build Ubuntu ENTRY XMLErrorReporter eclipse Errors Git validateContent gitroot validateExtension Manifest ManifestConsistencyChecker ExtensionsErrorReporter XML </t>
  </si>
  <si>
    <t xml:space="preserve">java XMLErrorReporter Creation method IPath ITextFileBufferManager Resource eclipse IProgressMonitor getTextFileBuffer Description Time Bug Path org Severity pde calls IFileBufferManager Location </t>
  </si>
  <si>
    <t xml:space="preserve">exception Widget Feature reflect java app NativeMethodAccessorImpl runUI RequiresSection Method access sun Bug runEventLoop Display compute swt loop EclipseAppLauncher SharedPartWithButtons Unhandled ide Stack createAndRunWorkbench PlatformUI parts NPE handleEvent runApplication TypedListener NullPointerException equinox Realm basicRun PDT buttonSelected widgetSelected org start Severity pde Eclipse Workbench invoke recomputeImports trac invokeFramework Log dependencies TableSection internal widgets feature event editor EclipseStarter mylyn observable computeImports main runWithDefault databinding readAndDispatch IDEApplication DelegatingMethodAccessorImpl runtime EventTable eclipse core Environment SelectionHandler launcher Message error PartAdapter computing runDeferredEvents sendEvent lang Error adaptor Trace application Main Plugin </t>
  </si>
  <si>
    <t xml:space="preserve">exception WorkbenchPage IllegalArgumentException runUI showWhile util createPageControls MESSAGE runEventLoop initialize LogView showView Dialog ViewPane NullPointerException pde TableViewer WizardDialog createContents widgets valid wizards handleNew readAndDispatch DelegatingMethodAccessorImpl SelectionHandler AssertionFailedException PartAdapter UpdateItemSafeRunnable runDeferredEvents lang manifest Main java NativeMethodAccessorImpl Problems Window occurred refresh SWT TreeSection PartTabFolder runWithEvent handleEvent InternalPlatform handleWidgetSelection buttonSelected widgetSelected window preservingSelection PerspectivePresentation editor ContentViewer BusyIndicator internalRefresh ENTRY runtime eclipse setInput viewers stackView addPart launcher build Wizard stack Widget Method ActionContributionItem wizard SharedPartWithButtons ShowViewAction Unhandled PartPane getColumnImage parts PointSelectionPage applyFonts TableTreeItem custom disassociate PointLabelProvider Workbench invoke action updateItem getElements Mar inputChanged main setFont IDEApplication EventTable plug code Perspective PlatformActivator reflect isNotNull createPartControl TemplateContentProvider access sun Bug createControl open Display dialogs swt loop ide createAndRunWorkbench NPE Action invoking STACK TypedListener StructuredViewer basicRun org Platform extension showPart event EclipseStarter argument logview createChildControl create jface Argument error doUpdateItem DetailExtensionSection sendEvent busyShowView adaptor </t>
  </si>
  <si>
    <t xml:space="preserve">direct PDE Bug Build mis track bundle issue dependency solutions suggestion remembering runtime optional require forget wanted bug left comment avoid compatibility coming open </t>
  </si>
  <si>
    <t xml:space="preserve">projects Platform plugins loosing looses dev brave happen work click unresolved bundles Group extension Target toplevel Bug Export Reloading place bundle clicking resolved preferences restart plugin removed open Add workspace resolve Apply Click reproduce Notice Chris adding create checked configured provisioner check list strange longer plug Steps box appears directory platform remove button PDE Create extra missing included notice previous built Launch target ins existing environment location locations </t>
  </si>
  <si>
    <t xml:space="preserve">PDE java Bug Convert marking produces </t>
  </si>
  <si>
    <t xml:space="preserve">stack extractReferences leading reflect java NativeMethodAccessorImpl Method execute accept Project ReferenceAnalyzer editorsupport sun APIToolsVerificationTask Bug resolve apache considerReference executeTargets AntRunner Unable DispatchUtils analyzeComponent org perform pde invoke ArchiveApiTypeContainer problem tasks issue analyze tooling Visitor log performTasks Target launchConfigurations DefaultExecutor IResourceChangeListener Thread EclipseDefaultExecutor AbstractApiTypeContainer Task UnknownElement verification DelegatingMethodAccessorImpl eclipse CoreException executeSortedTargets errors Resolution HEAD checkApiUsage executeTarget running trace ApiType lang win lookup IllegalImplementsProblemDetector getSuperInterfaces IPartListener AntLaunchDelegate OleEditor visit InternalAntRunner </t>
  </si>
  <si>
    <t xml:space="preserve">cancel Eclipse Plug bombs crashes occurs Result java PluginImportLabelProvider imports getText Fragments eclipse PluginImportWizardDetailedPage plug dispose File NPE getStyledText session PDE button top Bug NullPointerException lang close nature org Error ins pde Hit wizard Wizard wizards </t>
  </si>
  <si>
    <t xml:space="preserve">icon good observed view file tab Bug children repeat represented Amnesia behavior close editor manifest expected Overview JARd opening click ins blue Observe opens plug Turn open </t>
  </si>
  <si>
    <t xml:space="preserve">Editing Extensions Created PDE Bug ended </t>
  </si>
  <si>
    <t xml:space="preserve">Widget runUI Method util EventDetailsDialogAction fireSelectionChanged MESSAGE runEventLoop fireDefaultSelectionEvent LogView AbstractTreeViewer widgetDefaultSelected EclipseAppLauncher session runApplication root equinox selecting views select Workbench invoke EventDetailsDialog widgets observable main runWithDefault databinding readAndDispatch IDEApplication DelegatingMethodAccessorImpl EventTable entry plug code dialog runDeferredEvents lang LogEntry Error opening application selectionChanged ClassCastException Main reflect java app NativeMethodAccessorImpl fireSelectionEvent Problems doubleClick Details access LogSession sun Bug Window fireDoubleClick occurred Event open Display Viewer swt view ide EclipseAppHandle createAndRunWorkbench PlatformUI handleEvent invoking STACK StructuredViewer Realm basicRun widgetSelected org start handleDoubleSelect window Platform handleSelect closing resetSelection invokeFramework item Log SafeRunnable log updateSelection OpenStrategy JFaceUtil EclipseStarter ENTRY tree eclipse viewers launcher sendEvent SafeRunner CCE adaptor Session </t>
  </si>
  <si>
    <t xml:space="preserve">metadata folders generates data modifies generated xml dnd mainfest packages entry entries folder meta cgenrcp actions errors CVS fact exports link flagged Bug Create root extra Export bundle editors editor overview OSGI built Bundle manifest Manifest osgi </t>
  </si>
  <si>
    <t xml:space="preserve">handler workspace Plug CPU Edit view seconds contributions enabledWhen pegs xml Search details Bring minutes check click eclipse examples attached Person browse Browser log range platform Created PDE button SHIFT search attachment Bug linux dies OOME Path editor Java org start windows ins target minute CTRL BuildId fresh </t>
  </si>
  <si>
    <t xml:space="preserve">EditorAreaHelper java xml addEditor setSelection createPartControl selectPart PDEFormEditor addToLayout Bug observe createPart area setVisible PartPane PartStack PresentablePartFolder NPE NullPointerException TabbedStackPresentation normal org pde EditorSashContainer WorkbenchPartReference MultiPageEditorPart EditorReference PresentablePart refreshPresentationSelection FeatureEditor feature showPart editor EditorStack rename createResourceContexts createPartHelper createPages createInputContexts eclipse LeftToRightTabOrder getPart matters </t>
  </si>
  <si>
    <t xml:space="preserve">exception plugins Widget CDT dev runUI showWhile DebugUITools Method version ButtonSelectionListener sdk ARCH LaunchConfigurationsDialog Thu runEventLoop arch config EclipseAppLauncher add doesn Unhandled NamedElement runApplication random equinox custom pde Command select Workbench invoke action gtk Microsystems widgets Target file launchConfigurations product observable main runWithDefault Result databinding readAndDispatch IDEApplication selected DelegatingMethodAccessorImpl consoleLog EventTable plug runDeferredEvents lang Framework console Error buildId openLaunchConfigurationDialogOnGroup application ClassCastException Main properties Workspace metadata reflect java app NativeMethodAccessorImpl based Sun actions access sun Open BootLoader Bug vendor Window launch handleAddRequired open Display features swt loop ide EclipseAppHandle createAndRunWorkbench PlatformUI runWithEvent support NPE handleEvent button TypedListener linux handleWidgetSelection Realm basicRun widgetSelected org start window Eclipse required FeatureBlock invokeFramework method log feature cwindatt event EclipseStarter LaunchAction Hit elements data tab FeatureLaunchModel BusyIndicator constants individual runtime eclipse core launcher jface sendEvent debug adaptor ins arguments account </t>
  </si>
  <si>
    <t xml:space="preserve">ErrorReporter java validateBuild Created MESSAGE Bug broken bug SourceEntryErrorReporter NPE STACK NullPointerException basicBuildLoop org pde validateBuildProperties BuildErrorReporter SUBENTRY validateProject BuildManager Worker AutoBuildJob Builder Plug basicBuild doBuild ENTRY eclipse Errors Steps HEAD validateContent SafeRunner Error Manifest ManifestConsistencyChecker </t>
  </si>
  <si>
    <t xml:space="preserve">exception Widget reflect java press NativeMethodAccessorImpl happen runUI Method sun Bug runEventLoop plugin Display Add swt EclipseAppLauncher Dependencies SharedPartWithButtons Automated ide createAndRunWorkbench PlatformUI parts NPE handleEvent DependencyManagementSection runApplication button TypedListener NullPointerException basicRun buttonSelected widgetSelected org start ocurred pde time Workbench invoke invokeFramework TableSection internal widgets getAvailablePlugins editor EclipseStarter handleNew main readAndDispatch IDEApplication DelegatingMethodAccessorImpl runtime EventTable core SelectionHandler launcher PartAdapter runDeferredEvents sendEvent lang adaptor Management PlatformActivator Main </t>
  </si>
  <si>
    <t xml:space="preserve">variables Tests args java Bug </t>
  </si>
  <si>
    <t xml:space="preserve">quick projects Eclipse Plug project Click source problem Externalization Notice recieving Build Development model fired method Externalize occur applicable version click field externalized Note header General plug fields updated option Compilers changed Steps MANIFEST Externalized externalization Set works string applied appears Windows strings Bug Create compiler Preferences event key overview Usage Bundle Error refresh Overview trigger Strings Provider GeneralInformationSection fragment Type form modelChanged Select investigation Reproduce simply </t>
  </si>
  <si>
    <t xml:space="preserve">container Xmx Support Platform Eclipse configurations setting newly Development Launching method installion preference profile Arguments propose provide IBundleContainer Application turned appending global turn Target current feature Bug installation attribute ability bundle table editor launch Append wizard operation instance Plug replace Ideally source platforms features tab area created check eclipse retrieve support updated launcher option code INI getVMArgs configuration contribute choose box platform running ITargetDefinition load JUnit backing directories definition ini FrameworkAdmin reads label target args arguments user append simply Xms </t>
  </si>
  <si>
    <t xml:space="preserve">select affect PDE Bug Build supports selected product created multiple specific version dependencies ins selection bug versions lists clone files initially plug support </t>
  </si>
  <si>
    <t xml:space="preserve">Widget runUI Method util createPageControls Set MESSAGE ActionContributionItem runEventLoop AbstractWorkingSetDialog wizard initialize Reproduce Dialog EclipseAppLauncher doesn Unhandled cursor PluginWorkingSet runApplication equinox pde WizardDialog Workbench invoke action createContents Working widgets observable runWithDefault databinding readAndDispatch Build IDEApplication DelegatingMethodAccessorImpl EventTable editSelectedWorkingSet File runDeferredEvents working lang application ClassCastException Main reflect java app NativeMethodAccessorImpl edit actions PersistablePluginObject access sun Bug createControl Window open Display dialogs swt loop ide EclipseAppHandle createAndRunWorkbench PlatformUI runWithEvent Action handleEvent STACK TypedListener handleWidgetSelection Realm basicRun widgetSelected org start window Pressing invokeFramework work log event EclipseStarter create ENTRY eclipse SelectWorkingSetsAction launcher Steps jface sendEvent resources adaptor ManageWorkingSetsAction Wizard simply </t>
  </si>
  <si>
    <t xml:space="preserve">streamline preferences aims ensure manager usage classes PDEPreferencesManager Javadoc platform PDE properly javadoc correctly component Bug bug documented </t>
  </si>
  <si>
    <t xml:space="preserve">HEAD checking extension code projects check platform points Bug find ended errors problems </t>
  </si>
  <si>
    <t xml:space="preserve">template extension code abstain allowed values Remove bit Template Engineering view accomplish Bug options perspective theme stick constants Release themed created interesting concerns sample depth decription provide perspectives adjust hardcoded </t>
  </si>
  <si>
    <t xml:space="preserve">metadata noet plugins laptop java dev Unknown virgin NativeMethodAccessorImpl app Method version Sun creating difference EclipseApplication RCP shortly ARCH notable hibernate sun BootLoader moment bugs MESSAGE Bug vendor rcp resolved noticed arch workspace project test changed STACK Unable basicRun registry org start windows pde Command applications Eclipse invoke required invokeFramework dependency work testing dependencies Microsystems wtp examples SUBENTRY Application log unknown file bundle myeclipse EclipseStarter SESSION great pdelaunch machine runs data main reference major constants DelegatingMethodAccessorImpl ENTRY eclipse entry Missing launcher note decent error Source RuntimeException lang win Framework Bundle adaptor buildId osgi application PlatformActivator arguments Main forms properties </t>
  </si>
  <si>
    <t xml:space="preserve">Eclipse catalog CatalogProxyConverter instad ClassNotFoundException Classes heiler leads produces synatx dot dollar Bug editor product ppm Integer CatalogProxy seperator </t>
  </si>
  <si>
    <t xml:space="preserve">Add Delete Schema Plug patch reproduce problem tab area fixing testing underlying Adam Project selection Note opens Save plug problems Steps template schema appears updates Bug Create unregistered editor side listeners Point Manifest stumbled Extension deleted removed bug Editor Deleting </t>
  </si>
  <si>
    <t xml:space="preserve">Eclipse RegistryBrowserContentProvider Plug Workbench BundleSymbolicName Runtime Build Install solely Expand Object Browser Suggested Steps Created Open PDE Bug today identifes incorrect org Bundle Registry differ BundleId bug fPluginMap Reproduce account Plugin </t>
  </si>
  <si>
    <t xml:space="preserve">Eclipse lexicographical runtimeWorkbenchShortcut order translatable method profile standalone extensions dictates legitimate Suggested extension icon instantiate Profile Bug Commands Window editor launch IEditorPart call attributes logic possibilities Label launching good mode arrange links Testing Customize markup list eclipse coded refers plug locate string shortcuts link launchShortcuts point PDE Perspective shortcut organize hard extensible debug org interesting Overview label Launch refactor pde existing application category showing hardcoded </t>
  </si>
  <si>
    <t xml:space="preserve">Occured java Bug NullPointerException clicking Finish CheatSheet cheet Register Problem Registering </t>
  </si>
  <si>
    <t xml:space="preserve">Steps impossible Bug Create Export SDK notice </t>
  </si>
  <si>
    <t xml:space="preserve">foo dialog features feature Bug Move Create notice change </t>
  </si>
  <si>
    <t xml:space="preserve">Widget resolveObjectImage xml antTasks runUI showWhile Method extensions util CallWindowProcW Unsupported Jul windowProc runEventLoop AbstractTreeViewer graphics ImageData EclipseAppLauncher image runApplication load DispatchMessage equinox treeExpanded WrappedViewerLabelProvider custom pde unrecognized ExtensionLabelProvider Workbench invoke ExtensionsSection wmNotifyChild init updateItem widgets CallWindowProc observable createTreeItem runWithDefault databinding readAndDispatch Build getCustomImage IDEApplication DelegatingMethodAccessorImpl EventTable plug code callWindowProc UpdateItemSafeRunnable lang ant Error Manifest application ImageLoader Main expanding getImageFromPlugin reflect java Unknown LBUTTONDOWN SharedLabelProvider app NativeMethodAccessorImpl node Problems Expand access sun Open Bug occurred Composite refresh SWT plugin Display TreeViewer swt blows wmNotify ide EclipseAppHandle createAndRunWorkbench PlatformUI handleEvent invoking update TypedListener Control NOTIFY StructuredViewer Realm basicRun org start Mon handleTreeExpand createChildren Platform FileFormat Boom invokeFramework SafeRunnable getImage extension JFaceUtil editor EclipseStarter ViewerColumn SWTException EDT Tree BusyIndicator format runtime eclipse viewers launcher jface error Source DispatchMessageW doUpdateItem sendEvent win SafeRunner adaptor ImageDataLoader </t>
  </si>
  <si>
    <t xml:space="preserve">lib source sourcepath reference classpathentry path problem fine jar kind eclipse entries binary plug Steps attachments works update attachment Bug broken exported junit org classpath ins target existing jared </t>
  </si>
  <si>
    <t xml:space="preserve">extension insensitive recognized type PDE valid tab Bug attribute apiinfo overview editor org encodings caused apiInfo eclipse meta recognizes informations </t>
  </si>
  <si>
    <t xml:space="preserve">reason instance Junit registered generated find create SDK Setup generate work pool runtime eclipse core guess stemmed configuration proper generating platform PDE Target provisioned Bug bundle ini org launch started target setup config applications </t>
  </si>
  <si>
    <t xml:space="preserve">PDE OSGi Bug templates annotations </t>
  </si>
  <si>
    <t xml:space="preserve">Start LargeFeature SmallFeature Feature Bug Create Features Small Included editing eclipse Note </t>
  </si>
  <si>
    <t xml:space="preserve">INF MANIFEST jface detect remove required correctly Organize leaves Bug organize bundle commands exported META rev org manifest Manifest clean eclipse txt SWT JFace bundles </t>
  </si>
  <si>
    <t xml:space="preserve">BundleProjectDescription deferring projects release reproduce Identifier Reproducible Build roughly majority issue created minutes work investigating eclipse slow profiling Regrettably background creating attached adopting Steps don speeding screenshot Bug subsequent takes possibility compared product apply org spent reproduced start gathered thread clean call pde performance calls complete Reproduce </t>
  </si>
  <si>
    <t xml:space="preserve">Bug advanced Bundle assist Title ActivationPolicy Provide </t>
  </si>
  <si>
    <t xml:space="preserve">java locally model AssertionFailedError app invokeFramework expected callMethod tooling EclipseAppContainer executed Bug runTests EclipseStarter CoreTestApplication framework testAnnotateStoreFromLocalFile runs main Test fine EclipseAppLauncher assertFilterStore test EclipseAppHandle eclipse core tests failure launcher investigate runApplication EclipseTestRunner equinox basicRun junit org start resources adaptor filters Main </t>
  </si>
  <si>
    <t xml:space="preserve">modifies Plug correctly copies problem leave Dependencies Status resolver BundleDescription created require stays entry longer Note invalid plug activator basic Steps save range Manifests enabled Open file Bug cached bundle Invalid original manager multiple Manifest View recreate corrected modify contained developer step </t>
  </si>
  <si>
    <t xml:space="preserve">Add Plug Build Dependencies Dependency nightmare reopen Save Close WinXP Open Bug loses Manifest Editor </t>
  </si>
  <si>
    <t xml:space="preserve">schema Schema project error result view problem paying Bug working details views displayed exsd Point entry Problems folder decorators explorer attention errors Explorer open problems </t>
  </si>
  <si>
    <t xml:space="preserve">tooling internal error setting file problem Bug picked pick versa marked based vice question manifest change packages bug API whitespace markers updated changed </t>
  </si>
  <si>
    <t xml:space="preserve">Feature required defines java definitions createClient identifier init createFormContent displayable RequiresSection optional version StructuredViewerSection doc TableSection file feature Bug getBoolean attribute preferences component initialize translated Intended tab xyz Dependencies internalGet HIDDEN FeatureDependenciesPage eclipse NPE NullPointerException EclipsePreferences lang org manifest Error label pde myfeature </t>
  </si>
  <si>
    <t xml:space="preserve">Window displayed org numerous Regression Plug View ins eclipse view Bug References Find Select editors Plugins </t>
  </si>
  <si>
    <t xml:space="preserve">couple OSGi Platform developers Eclipse needed values Plug Bug extra persist credit friendlier selected boxes settings development workflow change biased combo Project invocation framework defaults selection wizard plug persisted activator choice annoying </t>
  </si>
  <si>
    <t xml:space="preserve">MANIFEST Tools Manifests Manifest opening remove Open PDE Organize Bug difference </t>
  </si>
  <si>
    <t xml:space="preserve">scanning usage error launching PDE launchers java Bug ignore Java set launch application API prompt errors applet option </t>
  </si>
  <si>
    <t xml:space="preserve">Hide workspace select reveal forced profile profiles analyzed resolution nice selection Bug bundles API errors </t>
  </si>
  <si>
    <t xml:space="preserve">amicable testApplication UITestApplication getApplicationToRun unusable Bug method nice switched SessionTest RCP </t>
  </si>
  <si>
    <t xml:space="preserve">extension adexso Emmanuel troubles point points advance PDE reference improperly Unknown Bug define definition process org exsd fragment </t>
  </si>
  <si>
    <t xml:space="preserve">Creating starndard OSGi Eclipse targeting Bug Framework LazyStart Equinox </t>
  </si>
  <si>
    <t xml:space="preserve">Plug Open PDE Bug lost Development Dependencies Change Presentation View Note Press </t>
  </si>
  <si>
    <t xml:space="preserve">Steps tooling Screen Eclipse document screen Source Created shot Open reproduce attachment tab Bug missing details editor opened label Change Reopen Services component rendered XML Observe attached Turn Close </t>
  </si>
  <si>
    <t xml:space="preserve">Progress compare comparison finished good hits Bug progress API reporting </t>
  </si>
  <si>
    <t xml:space="preserve">broken fixing dependencies patch weird bugs introduced feature Bug bug Chris Compute attached </t>
  </si>
  <si>
    <t xml:space="preserve">path java dev xml orbit Problems NPEs getImage log repo BasicLabelProvider FeaturePlugin FormOutlinePage MESSAGE ton file feature Bug getObjectImage occurred ViewerColumn open PDELabelProvider ENTRY Orbit cvsroot eclipse viewers plug getPluginBase errors NPE code invoking update STACK dialog NullPointerException lang WrappedViewerLabelProvider org manifest multiple opening pde build </t>
  </si>
  <si>
    <t xml:space="preserve">metadata Configuration plugins delta java dev Validate noDefault ldauthor jar based pack click version Sun eye bundles RCP Set ARCH workaround MESSAGE Bug vendor disabled untick rcp resolved launch Choose Delta arch Add workspace Constraint swt prior fragments written list LDAuthor fixed installed update button linux root ignore macosx RISC pain org Launch filesystem target pde tencompetence Command time select Platform Eclipse Fragment Pressing Microsystems SUBENTRY annoying log extraneous unknown file bundle product SESSION filter exists complete stuff Plug cluttered Result tab host create checked unneccesary links hpux constants ENTRY manually eclipse core entry Missing entries plug configuration reveals error Required win Framework adds Bundle match unnecessary buildId Host ins osgi application errrors arguments properties </t>
  </si>
  <si>
    <t xml:space="preserve">Plug decorated red property Dependencies based encouraging Automated raw entry bundles errors erroneous MANIFEST additional icon aspects appears Decorate error PDE Required Bug reported editors editor manifest consistent Management ins form build regard properties </t>
  </si>
  <si>
    <t xml:space="preserve">plugins jar Bug cheatSheetContentFileSpec Schema isv unsupported org introContentFileSpec doc extension CHKPII replace HTML points tag eclipse platform compositeContentFile releng chkpii </t>
  </si>
  <si>
    <t xml:space="preserve">tooling project remove Provide deluxe file finds Bug xml builder api mechanism based nature suppose nice recreate tags component setup API removes </t>
  </si>
  <si>
    <t xml:space="preserve">big wasting workspace select moved Plug express required space Created Open patch wasteful attachment Bug details fragments area middle buttons Fragments click ins layout existing wizard plug avoid Wizard open </t>
  </si>
  <si>
    <t xml:space="preserve">Add Plug Check project Remove Organize Test property context META expected labeled click tool incorrectly Project externalized unused plug propery Explorer Steps INF MANIFEST Category OSGi choosing Open PDE button file Bug organize Create checkbox behavior Localization Finish identifes headers Bundle manifest Tools Manifest follow menu removed Select removes category Reproduce properties </t>
  </si>
  <si>
    <t xml:space="preserve">Eclipse semantics IVersionType Implementations IVersion Buckminster comparisons extendable Metadata Bug Add Comparable Version Equality enhanced OSGi Magnitude opaque yields API </t>
  </si>
  <si>
    <t xml:space="preserve">Widget runUI Method Observe WorkspaceModifyOperation search ActionContributionItem getClassFiles Reproduced Jakarta wizard Add instructions Dialog EclipseAppLauncher jakarta Orbit external runApplication NullPointerException equinox NewProjectCreationOperation pde existing WizardDialog NewLibraryPluginCreationOperation Workbench invoke action init Bundles contents library observable php wizards Plug runWithDefault fine readAndDispatch net IDEApplication DelegatingMethodAccessorImpl addDependencies EventTable Windows imported runDeferredEvents lang Finish AddNewBinaryDependenciesOperation specific application Jar Main Workspace addClassFilesFromResource reflect Follow java jar app NativeMethodAccessorImpl Sun execute Project actions sun Bug Window deps plugin operation open Display project dialogs swt apache Analyze ide EclipseAppHandle createAndRunWorkbench PlatformUI runWithEvent Enter NewProjectAction NPE Action handleEvent ORO TypedListener handleWidgetSelection Realm basicRun finishPressed widgetSelected org start oro time NewLibraryPluginProjectWizard window Development invokeFramework dependencies runInCurrentThread ModalContext unzip commons Adding adjustManifests buttonPressed wiki eclipse performFinish launcher note PackageFinder sendEvent resources adaptor </t>
  </si>
  <si>
    <t xml:space="preserve">Widget java NativeMethodAccessorImpl runUI RequiresSection Method sun Bug runEventLoop bug Display handleAdd reproduce swt EclipseAppLauncher BundlePluginBase ide createAndRunWorkbench PlatformUI handleEvent runApplication TypedListener NullPointerException basicRun buttonSelected widgetSelected org pde addImports Workbench invokeFramework TableSection addImport bundle EclipseStarter main readAndDispatch IDEApplication DelegatingMethodAccessorImpl EventTable eclipse SelectionHandler launcher PartAdapter runDeferredEvents sendEvent PlatformActivator Main </t>
  </si>
  <si>
    <t xml:space="preserve">reason Platform Eclipse java invokeFramework Method findClass CET shared MESSAGE Target luncher Bug Feb EclipseStarter SESSION bug URLClassLoader loadClass doPrivileged workspace main launching importing ClassNotFoundException ENTRY eclipse longer plug launcher delete STACK unusable security imported ClassLoader Caused Tue org adaptor Marking Exception ins AccessController Main </t>
  </si>
  <si>
    <t xml:space="preserve">border editor request manifest Screen Extensions grey shot Missing Bug Build </t>
  </si>
  <si>
    <t xml:space="preserve">Steps Choice Eclipse Schema toc Click Remove Extensions Open Bug BUG Build org Definition Sequence eclipse pde Editors Select Buttons Reproduce EXPECTED </t>
  </si>
  <si>
    <t xml:space="preserve">Editing issues content WinXP tab Bug flat text bundle doesn edited bottom tree label target filter equal longer bug containers location Minor </t>
  </si>
  <si>
    <t xml:space="preserve">Extending John java Bug InternalBuilder Usage comments org IncrementalProjectBuilder eclipse API Problem </t>
  </si>
  <si>
    <t xml:space="preserve">Values Internally decided Bug DSEditPropertyDialog Type redesign </t>
  </si>
  <si>
    <t xml:space="preserve">Add uppercase HEAD quick called source Created java Bug missing modified compiler unordered Java org bulb follow version eclipse build bug light Duplicate filebuffers properties open </t>
  </si>
  <si>
    <t xml:space="preserve">setting differently host dependent info based created explicit determined bundles changed scan experiemtation directory somethin platform migh running general Bug initialization behavior track policy set change follow target populate bug interaction location initialize user </t>
  </si>
  <si>
    <t xml:space="preserve">app Add doesn Eclipse Baseline layout Bug API bundle macos </t>
  </si>
  <si>
    <t xml:space="preserve">Resizing read plugins cutted Text screenshot dialog form Bug wizard text wrapped </t>
  </si>
  <si>
    <t xml:space="preserve">messageProc TextViewer java NativeMethodAccessorImpl runUI Method CET Bug runEventLoop Display firePostSelectionChanged swt BundleSourcePage EclipseAppLauncher Unhandled PDESourcePage EclipseAppHandle createAndRunWorkbench PlatformUI NPE runApplication handleSelectionChangedSourcePage NullPointerException DispatchMessage Realm basicRun org pde Fri Workbench invokeFramework synchronizeOutlinePage Feb updateOutlinePageSelection EclipseStarter observable runTimer main runWithDefault databinding readAndDispatch IDEApplication DelegatingMethodAccessorImpl removeAllSelectionChangedListeners SourceOutlinePage eclipse PDESourcePageChangedListener DispatchMessageW Error buildId selectionChanged Main </t>
  </si>
  <si>
    <t xml:space="preserve">exception Widget worked reflect java Unknown NativeMethodAccessorImpl runUI Method setSelection sun MESSAGE Bug refresh runEventLoop SWT plugin Display Add swt EclipseAppLauncher Dependencies SharedPartWithButtons ide createAndRunWorkbench PlatformUI parts reopening handleEvent DependencyManagementSection runApplication button STACK TypedListener disposed StructuredViewer basicRun buttonSelected widgetSelected org start pde management TableViewer Workbench invoke closing problem setSelectionToWidget preservingSelection invokeFramework AbstractEditingModel TableSection Automatic widgets clicking editor Table EclipseStarter checkWidget handleNew main SWTException readAndDispatch Build IDEApplication DelegatingMethodAccessorImpl ENTRY thrown runtime EventTable eclipse viewers fireModelChanged SelectionHandler launcher jface error PartAdapter Source runDeferredEvents sendEvent lang adaptor build PlatformActivator Main </t>
  </si>
  <si>
    <t xml:space="preserve">Eclipse Plug compile Bug school won Finish change ins target Errors creating File </t>
  </si>
  <si>
    <t xml:space="preserve">resolved Dialog runCommand RunnableLock extensionsChanged pde block wait widgets relaunch WorkspaceModelManager UIPerformChangeOperation Plug DelegatingMethodAccessorImpl executeCommand runDeferredEvents lang osgi fireExtensionDeltaEvent press events Project Problems PerformChangeOperation actions Window occurred handlers source compile RefactoringWizard pre NotificationManager wmKeyDown PlatformUI runWithEvent updated start required dependencies log ModalContext deleting ParameterizedCommand ExtensionListener ENTRY okPressed eclipse ActionHandler launcher ltk built build internalPerformFinish path Method windowProc createRegistry LTKLauncher listener processKeyEvent PDEExtensionRegistry equinox custom Workbench action init RefactoringWizardDialog contents notify observable main databinding EventTable entries delete Workspace DeleteResourcesHandler reflect execute processBundles processModelChanges Bug operation open Display project getFile commands ide sendKeyEvent invoking Control common registry Eclipse executeWithChecks runAsyncMessages DeleteResourcesRefactoringConfigurationPage invokeFramework buttonPressed checkpoint addBundles Tree performFinish Steps DispatchMessageW sendEvent resources ins broadcastPostChange runUI showWhile PDERegistryStrategy MESSAGE runEventLoop RegistryFactory broadcastChanges runApplication NullPointerException DispatchMessage exit removed runWithDefault onStart readAndDispatch reorg File application Main java app NativeMethodAccessorImpl UserInputWizardPage OutOfOrderListener jdt HandlerProxy EclipseAppHandle handleEvent widgetSelected window DeleteResourcesWizard resourceChanged Synchronizer ModalContextThread DeleteAction HandlerService notification addBundle BusyIndicator win projects Widget SelectionDispatchAction dispatchRun WorkbenchKeyboard executeChange EclipseAppLauncher refactoring Command invoke DeleteResourceAction KEYDOWN change ExtensionRegistry IDEApplication disk plug errors code createAndFireEvent DeltaProcessingState access sun WorkspacePluginModelManager Java launch workspace dialogs swt createAndRunWorkbench NPE Action STACK TypedListener missing Realm basicRun org getRegistry RefactoringWizardOpenOperation EclipseStarter openDeleteWizard resource SafeRunner adaptor Exception </t>
  </si>
  <si>
    <t xml:space="preserve">accessible Bug toggleable Tools ApiComparator bug API </t>
  </si>
  <si>
    <t xml:space="preserve">internal pattern listener Mark bit patch Organize refactoring Bug sad text surprise issue created investigating Manifest odd field bug clone attached initially </t>
  </si>
  <si>
    <t xml:space="preserve">Widget reflect java IllegalArgumentException NativeMethodAccessorImpl runUI Method version ImportPackageSection choosing sun MESSAGE handleOpenProperties Bug getVersion Window runEventLoop entering plugin Display dialogs swt Version loop Dialog EclipseAppLauncher SharedPartWithButtons Unhandled ide createAndRunWorkbench PlatformUI parts handleEvent Properties runApplication button STACK TypedListener basicRun widgetSelected buttonSelected org start editing pde window Workbench invoke init invokeFramework field PluginVersionPart invalid TableSection widgets event clicking editor EclipseStarter framework buttonPressed Exclusive main Maximum readAndDispatch Packages IDEApplication DelegatingMethodAccessorImpl ENTRY format thrown okPressed EventTable eclipse DependencyPropertiesDialog SelectionHandler launcher jface PartAdapter runDeferredEvents sendEvent lang adaptor osgi PlatformActivator Main </t>
  </si>
  <si>
    <t xml:space="preserve">Add Platform Source System Target tab Notice Bug directories Locations Provisioner locations File account </t>
  </si>
  <si>
    <t xml:space="preserve">Eclipse Plug Version Development issue develop Project Missing File MANIFEST OSGi Bug Export Bundle great osgify JAR </t>
  </si>
  <si>
    <t xml:space="preserve">Add auto Eclipse Apply Plug Click launching reproduce tab Validate selected doesn Uncheck click eclipse fail bundles plug option Steps compare works configuration Required Bug missing bundle org start ins existing application regression Select </t>
  </si>
  <si>
    <t xml:space="preserve">plugins Widget runUI showWhile DebugUITools Method switched EclipseAppContainer ARCH ActionContributionItem LaunchConfigurationsDialog runEventLoop arch config EclipseAppLauncher add unchecked deselected Linux runApplication AbstractPluginBlock equinox custom pde Command select Workbench invoke action gtk validating widgets getShell launchConfigurations checkWidget main readAndDispatch IDEApplication selected DelegatingMethodAccessorImpl EventTable handleValidatePlugins lHdSMR runDeferredEvents lang Error buildId openLaunchConfigurationDialogOnGroup Main reflect java NativeMethodAccessorImpl app actions access automatically sun BootLoader Bug IBM validate Window launch SWT plugin bug open Display workspace swt workspaces ide EclipseAppHandle createAndRunWorkbench PlatformUI runWithEvent opt Action handleEvent pwebster TypedListener Control linux disposed handleWidgetSelection basicRun widgetSelected org start fullversion target JIT window invokeFramework callMethod log enabled EclipseStarter clickec data SWTException tab checked BusyIndicator constants OpenLaunchDialogAction created runtime eclipse launcher jface error sendEvent vmxi debug adaptor arguments </t>
  </si>
  <si>
    <t xml:space="preserve">request workspace reasons project error launching running reproduce Bug restarted attach Framework Errors requested application time Workspace launcher </t>
  </si>
  <si>
    <t xml:space="preserve">editor select sets created quicker focus Manifest patch field provide Bug Editors Select creating text attribute overwriting element </t>
  </si>
  <si>
    <t xml:space="preserve">MANIFEST registry org runtime convert error version eclipse wrong filter core Bug build reported compatibility bundle errors </t>
  </si>
  <si>
    <t xml:space="preserve">editor init actual initialzied Click Overview empty Browse button dialog file plugin Bug </t>
  </si>
  <si>
    <t xml:space="preserve">EquinoxLaunchConfiguration launching launched losing depending generated Build lost jar IPluginModelBase generate selected info doesn LaunchConfigurationHelper method version Reopen obtaining chosen getBundles fAllBundles versions bundles Observe Steps Set configuration iterates generating URL PDE Bug place bundle ini change launch getBundleURL Launch target environment referenced calling Select arguments Reproduce config account </t>
  </si>
  <si>
    <t xml:space="preserve">clients PublicStaticInner appears type System subclassed noreference println flagged Bug intended scanner member tag issue visibility noextend method OpenInner check Flag tags noinstantiate instantiated referenced invalid </t>
  </si>
  <si>
    <t xml:space="preserve">deprecated Mark Bug doc attributes </t>
  </si>
  <si>
    <t xml:space="preserve">workspace Start result Bug Load dependencies existing Shutdown build fresh open STEPS </t>
  </si>
  <si>
    <t xml:space="preserve">Bug trigger nice Press </t>
  </si>
  <si>
    <t xml:space="preserve">Widget WordIgnoreProposal SDK runUI scr showWhile Method Arrays contentassist WorkbenchKeyboard quickassist windowProc ContentAssistProcessor runEventLoop Place filterKeySequenceBindings processKeyEvent EclipseAppLauncher Collections PDEQuickAssistAssistant cursor runApplication DispatchMessage projection equinox showPossibleQuickAssists CompletionProposalPopup spelling custom texteditor pde Command Workbench invoke occurs mergeSort computeCompletionProposals computeProposals KEYDOWN observable LegacyHandlerWrapper runWithDefault databinding download readAndDispatch PDEProjectionViewer IDEApplication DelegatingMethodAccessorImpl sort executeCommand EventTable lang OSGI application ClassCastException PDEQuickAssistProcessor Main showProposals reflect java Unknown press app NativeMethodAccessorImpl execute access sun Open Invoke Bug handlers jdt Display computeQuickAssistProposals swt commands KeyDownFilter doOperation Canvas ide wmKeyDown TextOperationAction EclipseAppHandle createAndRunWorkbench PlatformUI runWithEvent ProjectionViewer sendKeyEvent Action handleEvent invoking drops Control downloads Realm basicRun org start Check executeWithChecks zip invokeFramework SourceViewer HandlerService EclipseStarter incubation ParameterizedCommand showPossibleCompletions quick filterEvent BusyIndicator eclipse QuickAssistAssistant ActionHandler INF ContentAssistant Source DispatchMessageW sendEvent win CCE adaptor </t>
  </si>
  <si>
    <t xml:space="preserve">caught reason character xml property action method Externalize intel packs click Mac processing template MANIFEST characters Bug JDT Java ISO change Tools filled menu Strings DBCS Select wizard Reproduce supported Locale UTF converting project body Build checked generate selected Unicode including Solaris encoding escaped halts mapped files fields support Win Steps values generating error PDE dialog refactoring provider Create Finish Extenalize start detailed step simplify properties </t>
  </si>
  <si>
    <t xml:space="preserve">StructuredSelection type compatible download freeze html Compare https constructor Baseline eclipse Note Object reverted fcb platform mention git Bug downloads Freeze cfb Replaced org master report API </t>
  </si>
  <si>
    <t xml:space="preserve">editor product interesting tabs specific opening enabled target current Bug open selected </t>
  </si>
  <si>
    <t xml:space="preserve">projects Eclipse project Template problem tab Build xml Dependencies issue occur created templates version dependencies eclipse longer plug HEAD programatically file desired Bug ImportWizardTemplate latest org caused pde Extension plugin build Wizard </t>
  </si>
  <si>
    <t xml:space="preserve">resolve translated directory target PDE view names file Bug plug tag properties </t>
  </si>
  <si>
    <t xml:space="preserve">HEAD workspace Warning navigator description project error descriptions problem Bug missing property reported warning checkout severity execution set org start fishy eclipse Errors Missing environment build API determining Warnings WRONG open </t>
  </si>
  <si>
    <t xml:space="preserve">Eclipse importantly Plug confused java combination META eclipse INF MANIFEST isXXXProject pollute PDE Bug JUnit WorkspaceModelManager org PLUGIN pde NATURE </t>
  </si>
  <si>
    <t xml:space="preserve">king preference box check baseline platform bolding Target selection Bug bug checkbox API </t>
  </si>
  <si>
    <t xml:space="preserve">cursor Product Combo box main disappear Windows Properties Feature PDE fit common tab Bug fine Dependencies text factor editors order redirect editor incorrect lose contributing combo disappears special suggested Linux field bug tabbing Editor user open forms </t>
  </si>
  <si>
    <t xml:space="preserve">editor extension highlighted caused Regression click Extension reference search longer view plugin Bug bug regression </t>
  </si>
  <si>
    <t xml:space="preserve">select plugins Eclipse selectable bit required Michael https GMF internally minimally GEF click execute dependencies wanted starting love log bugs Bug EMFT Navigator quicker AJDT launch bug Searching deselect open cgi tedious view tab workbench selected EMF manually picking eclipse entries spinning Option option installed Referring configuration idea button dialog minimal memorize included pretty org Error lengthy dependecies specific command pde definable WSP user </t>
  </si>
  <si>
    <t xml:space="preserve">overwrites workspace Apply moved path lost easily definitions pressed pass preference check list chosen checks files additional error targets button dialog uncommon top Bug Move conflicts place fixable move message target bug wizard user </t>
  </si>
  <si>
    <t xml:space="preserve">Feature required calculate dependency version dependencies Details Note calculations range feature Bug satisfies bundle table include change removed Select constraint Add Plug project compute correctly hit tab Test list suppose eclipse plug Mark button times Create working included org satisfy ant ins contained step Editor </t>
  </si>
  <si>
    <t xml:space="preserve">javaEditorScope schemeId String confused defaultAcceleratorConfiguration java Bug versa vice org contextId Manifest commandId eclipse jdt Editor Syntax </t>
  </si>
  <si>
    <t xml:space="preserve">java initializeDefaultPreferences PreferenceInitializer JavaCore getResolvedClasspathEntry getDefaultLocation getDefaultPreferences node DefaultPreferences starting Bug TargetPlatform getClasspathVariable internalNode started initialize jdt Reproduce resetEclipseHomeVariable getResolvedVariablePath Build create EclipseHomeInitializer runInitializer eclipse core loadDefaults Steps NPE legacy PreferencesService load NullPointerException EclipsePreferences Preferences lang org PreferenceServiceRegistryHelper PreferenceForwarder pde applyRuntimeDefaults </t>
  </si>
  <si>
    <t xml:space="preserve">fact Start Eclipse box platform Open Target file tab Bug Create create takes editor asynchronously preference combo fill target locales slow Environment retrieve initialize time </t>
  </si>
  <si>
    <t xml:space="preserve">Delete Feature reflect java ManagedForm app NativeMethodAccessorImpl runUI Method execute Editors access sun Bug refresh runEventLoop SWT runnable Display Add reproduce swt EclipseAppLauncher doRefresh Failed ide EclipseAppHandle createAndRunWorkbench PlatformUI NPE runApplication NullPointerException Caused equinox Realm RunnableLock basicRun org start pde DND Workbench invoke runAsyncMessages invokeFramework Synchronizer Drop Map Site updateButtons widgets feature EclipseStarter site Drag observable main runWithDefault databinding SWTException tab isEditable readAndDispatch IDEApplication DelegatingMethodAccessorImpl PDESection eclipse CategorySection launcher Category error lang adaptor application category Main forms </t>
  </si>
  <si>
    <t xml:space="preserve">RAP Start Eclipse adjusted Developers Application RCP Created Bug Menu Launch texts </t>
  </si>
  <si>
    <t xml:space="preserve">OSGi Bug Unexpected handleStatus preLaunchSave SaveScopeResourcesHandler launch confirmation DebugUIPlugin fallback IResource </t>
  </si>
  <si>
    <t xml:space="preserve">snippet reliably Plug reflected features tab wst edit distorted eclipse longer IDocumentFactory Copy unreliable creating specifies document Editing Extensions content PDE flickers outline Bug Opening installation pasting dirty org Manifest XML syntax time Editor </t>
  </si>
  <si>
    <t xml:space="preserve">Widget runUI Method version FragmentFieldData WorkspaceModifyOperation ARCH ActionContributionItem runEventLoop wizard arch EclipseAppLauncher NewFragmentProjectWizard runApplication NewProjectCreationOperation pde Command WizardDialog Workbench action Microsystems consolelog widgets wizards main createManifest readAndDispatch IDEApplication DelegatingMethodAccessorImpl EventTable runDeferredEvents define lang Finish Framework console buildId ClassCastException PlatformActivator Main Workspace reflect java NativeMethodAccessorImpl Sun execute actions access sun BootLoader Bug vendor Window plugin operation Display dialogs swt ide createAndRunWorkbench PlatformUI NewProjectAction Action handleEvent button TypedListener handleWidgetSelection basicRun widgetSelected org start window showlocation invokeFramework runInCurrentThread ModalContext clicking EclipseStarter buttonPressed constants eclipse performFinish launcher jface sendEvent win debug CCE resources adaptor fragment </t>
  </si>
  <si>
    <t xml:space="preserve">instantiates separate allowed registered Miners Build meaning leave understanding api tag instanatiating noextend eclipse miners extend core Miner Illegally Problem folded care tooling extension disallowing clients instantiate point dstore flagged Bug misunderstanding Framework Usage org Clients declaration noinstantiate framework bug instantiating CommandMiner API extending </t>
  </si>
  <si>
    <t xml:space="preserve">Add stack plugins Plug PDELabelProvider newly java workbench SharedLabelProvider traces eclipse viewers getColumnImage bundles getImage Press NPE configuration log update dialog Required Bug Create NullPointerException missing getObjectImage bundle editor product org multiple icons ins pde fragment TableColumnViewerLabelProvider </t>
  </si>
  <si>
    <t xml:space="preserve">Add checking reason Launchers Plug functionality acts good launchers Required Bug checkbox unchecking unchecked optional ins dependencies weird bundles difference dups </t>
  </si>
  <si>
    <t xml:space="preserve">High cut estate screen main control real Contrast Common maximize dialog size provide Bug Dialog extra exapnd full </t>
  </si>
  <si>
    <t xml:space="preserve">project patch java problem Unjustified Version prior Build Resource Mac eclipse core AntCorePreferences Win Description formatted error Bug Invalid Path applying org src ant reproduced incremental clean Type build bug Location </t>
  </si>
  <si>
    <t xml:space="preserve">editor org Included Plug source Feature Sorting ins eclipse pde feature Bug sorting Features Editor </t>
  </si>
  <si>
    <t xml:space="preserve">getClasspath plugins BuildScriptGenerator uitestapplication scratch Method click preferences setClasspath set antRunner jobs Add launching ClasspathComputer excluding exclude workbench dounloaded check External FetchScriptGenerator directory remove Preferences fails succesfully Launch pde avoid fresh select invoke Workaround Application works functionality Target Worker ability wizards infocenterApplication Plug main fine DelegatingMethodAccessorImpl troublemakers File errors imported lang Finish ant osgi application PlatformActivator Main Plugin Workspace helpApplication reflect java Unknown tagged NativeMethodAccessorImpl Fragments Project Copied sun indexTool Bug launch plugin Select open workspace IDE solves fragments ide paths doUpdateClasspath compatibility installed update basicRun news registry junit previous org start target configurator location time UpdateClasspathWorkspaceRunnable applications base Platform Eclipse issues problem Development lose log tools EclipseStarter stuff legacyUItestapplication reference standaloneUpdate create group expecting created eclipse CoreException coretestapplication launcher configuration error platform Source Ins trace RuntimeException resources adaptor build UpdateClasspathJob </t>
  </si>
  <si>
    <t xml:space="preserve">plugins Eclipse wiki updating compile Build links SDK dependency work eclipse Details folder textually supposed files compatibility Steps MANIFEST Started link Folder platform integrated dialog file Bug Create verify behavior resolved editor classpath org display integrate Equinox referenced Links Reproduce Plugin supported </t>
  </si>
  <si>
    <t xml:space="preserve">HEAD swt Target Bug Create Latest Amnesia Hellow gtk restart Change Shut Observe Environment Good </t>
  </si>
  <si>
    <t xml:space="preserve">HEAD org EclipseLaunchShortcut comparing eclipse pde Missing java Bug </t>
  </si>
  <si>
    <t xml:space="preserve">plugins WorkbenchPage dev runUI Method easy sdk ARCH ManifestEditorMatchingStrategy MESSAGE runEventLoop arch EclipseAppLauncher Unhandled Failed addEntry runApplication NullPointerException equinox RunnableLock pde Command Workbench invoke init Microsystems printed consolelog widgets product pdelaunch abstratt observable main runWithDefault databinding readAndDispatch IDEApplication DelegatingMethodAccessorImpl NavigationHistoryEntry lang Framework console findEditors buildId findEditor application createEntry Main properties metadata reflect java app NativeMethodAccessorImpl getText Sun execute NPEs access sun BootLoader Bug vendor SWT runnable Display Full swt loop ide EclipseAppHandle createAndRunWorkbench NPE STACK Caused Realm basicRun figure org start NavigationHistory runAsyncMessages invokeFramework Synchronizer matches log event editor EclipseStarter SESSION data getEditorPart SWTException constants ENTRY NavigationLocation eclipse launcher configuration error win EditorManager didn adaptor </t>
  </si>
  <si>
    <t xml:space="preserve">ExportPackageVisibilitySection Widget Runtime reflect java Unknown xml ManagedForm NativeMethodAccessorImpl runUI TablePart Method fireSelectionEvent Sun Problems fireSelectionChanged access ARCH AbstractCollection sun BootLoader MESSAGE Bug vendor occurred runEventLoop plugin Select arch open Display Viewer reproduce swt Eclipe Clicking ide createAndRunWorkbench PlatformUI leads parts handleEvent invoking InternalPlatform STACK StructuredViewer basicRun widgetSelected org pde Command Platform tomcat Workbench invoke handleSelect toArray invokeFramework SafeRunnable Microsystems TableSection widgets updateSelection file OpenStrategy JFaceUtil table editor EclipseStarter SESSION main tab readAndDispatch Classpath constants IDEApplication DelegatingMethodAccessorImpl ENTRY EventTable eclipse entry viewers plug ArrayStoreException launcher jface code error Source PartAdapter dialog runDeferredEvents sendEvent lang win adaptor buildId selectionChanged PlatformActivator arguments Main forms </t>
  </si>
  <si>
    <t xml:space="preserve">select Eclipse invoke click Project fail Running Application primary discovered examine feature Bug writing close refresh launch menu clearing deleted Reproduce open rub workspace instance project source launched view compile generated Build workbench locked test check forget longer plug cleared errors Steps code configuration determines error erros delete platform dialog Locked compiled JUnit clears fails interesting clear message Launch target location Ultimately Workspace </t>
  </si>
  <si>
    <t xml:space="preserve">tooling don update Created IPlugin patch PDE minimal attachment noimplement Bug documented client details implement tag addition adds interfaces types noextend expected tags API avoid visit errors </t>
  </si>
  <si>
    <t xml:space="preserve">Steps Plug project empty Maximum Bug Build Create host Finish doesn manifest Host Manifest version pde fragment transfer Choose Enter maximum opens wizard Editor Reproduce </t>
  </si>
  <si>
    <t xml:space="preserve">wired request OSGi functions diag plugins unexpected needed inherently good supply feedback PDE helper Bug wirings resolved addition console set delighted team underlying follow expose users wrong wires framework provide Equinox humbly infrastructure bundles diagnose inspect time problems wizards </t>
  </si>
  <si>
    <t xml:space="preserve">correct java Bug needsJavaNature Export PluginImportOperation pde Importing forgets </t>
  </si>
  <si>
    <t xml:space="preserve">Add PDE reproduce Bug edtor Manifest steps Extension Wizard </t>
  </si>
  <si>
    <t xml:space="preserve">saved WorkbenchPage runUI showWhile selection left PDEFormEditor ARCH close hand runEventLoop isTrue arch CTabFolder SaveAction runApplication DispatchMessage PDEFormPage pde GlobalAction order SimpleCSSourcePage Microsystems save widgets assertion cheat runProgressMonitorOperation runWithDefault readAndDispatch DelegatingMethodAccessorImpl executeCommand AssertionFailedException runDeferredEvents lang Tue buildId application Main forms FormEditor java press WorkbenchWindow app NativeMethodAccessorImpl SaveableHelper document BootLoader vendor handlers Select setSourceEditingMode wmChar KeyDownFilter PDESourcePage EclipseAppHandle PlatformUI runWithEvent handleEvent handleWidgetSelection InputContextManager widgetSelected start window checkIntegrityDo saving runInCurrentThread log HandlerService ModalContext XMLInputContext pane editor ParameterizedCommand filterEvent simple BusyIndicator pageChange notifyListeners eclipse saveEditor ActionHandler launcher insert cheatsheet sheet win restore MalformedTreeException Widget CDT Method addChild Sep doSave ActionContributionItem WorkbenchKeyboard windowProc internalSetParent awesome filterKeySequenceBindings EclipseAppLauncher Failed ApplicationWindow TextEditProcessor equinox custom Command TextEdit select MultiPageEditorPart Workbench invoke context action text PDEFormEditorContributor works dispatchCheckIntegrity setActive observable complete databinding IDEApplication EventTable Save position errors Error onMouse reflect Unknown edits Sun execute setSelection access sun Bug bug operation Display swt commands Canvas ide createAndRunWorkbench sendKeyEvent Action TypedListener Control lies Realm basicRun org apply performGlobalAction comment executeWithChecks invokeFramework work range Cheat internalAdd EclipseStarter savePart constants failed jface performEdits Source DispatchMessageW sendEvent EditorManager flushModel InputContext adaptor arguments </t>
  </si>
  <si>
    <t xml:space="preserve">Widget handleAdd createTargetModels swt java adding SharedPartWithButtons thrown EventTable eclipse core parts files plug SelectionHandler NPE internal handleEvent PDEState widgets TypedListener Bug NullPointerException sendEvent addNewBundles provisioning lang preferences buttonSelected widgetSelected org TargetPluginsTab target ins pde </t>
  </si>
  <si>
    <t xml:space="preserve">wired don dealing implementation Plug multiple label View version good odd PDE number awesome view Bug versions plug Dependencies bundle </t>
  </si>
  <si>
    <t xml:space="preserve">don quick Diff choose ruler Numbers bar Number Bug rulers context Quick editor item work diff Manifest menu build Editors diffs properties </t>
  </si>
  <si>
    <t xml:space="preserve">stack Widget reflect java NativeMethodAccessorImpl runUI intention NPEs sun MESSAGE Bug attribute ExtensionAttributeRow froze escape runEventLoop wizard Display swt EclipseAppLauncher setVisible ide createAndRunWorkbench PlatformUI runEnterExit handleEvent runApplication button STACK TypedListener Control NullPointerException basicRun mistake org start editing pde Workbench text order invokeFramework torrent dismissed browse extension log widgets editor EclipseStarter caused kill clicked DefaultInformationControl main mouseExit hit readAndDispatch IDEApplication DelegatingMethodAccessorImpl repeatedly ENTRY opened Unresponsive EventTable eclipse plug launcher jface link dialog sendEvent lang process original recover sendMouseEvent adaptor rows PlatformActivator Main </t>
  </si>
  <si>
    <t xml:space="preserve">exception stopWorker SDK close preferences getPlugin EclipsePreferences pde AccessController suspendBundle initializeDefaultPreferences AbstractBundle internalNode framework doSetStartLevel suspend BundleStatusException DelegatingMethodAccessorImpl lang Framework osgi Main java BundleException NativeMethodAccessorImpl referencing initialization doPrivileged InternalPlatform PreferencesService Caused start target container InitLegacyPreferences saving log created runtime eclipse Shutdown shutdown launcher InternalSystemBundle editors plugins getPreferencesManager preference Method DefaultPreferences initializaion PluginDescriptor load equinox AbstractScope invoke init Root qualifier bundle trigger BundleHost main level StartLevelManager legacy startWorker Create PreferenceServiceRegistryHelper getNode reflect decFWSL node Close sun Bug BundleContextImpl workspace loaded runInitializer definition basicRun org DefaultScope applyRuntimeDefaults software Platform PreferenceInitializer invokeFramework doPluginActivation EclipseStarter restart site loadDefaults Steps security PDEPreferencesManager adaptor PDECore </t>
  </si>
  <si>
    <t xml:space="preserve">ManifestSourcePage Widget WorkbenchPage xml runUI showWhile Method PDEFormEditor ActionContributionItem runEventLoop wizard Dialog EclipseAppLauncher setVisible PartStack PresentablePartFolder checkIfOnTarget runApplication PDE NullPointerException equinox TabbedStackPresentation custom pde WizardDialog select called MultiPageEditorPart Workbench invoke convert action PresentablePart ManifestEditor refreshPresentationSelection widgets addPage observable wizards BasicNewFileResourceWizard main createPartHelper runWithDefault createPages databinding readAndDispatch IDEApplication DelegatingMethodAccessorImpl EventTable LeftToRightTabOrder ExtensionAttributePointDectector runDeferredEvents lang application Main forms EditorAreaHelper addEditorPages FormEditor reflect java app NativeMethodAccessorImpl addEditor setSelection addSourcePage createPartControl actions busyOpenEditorBatched access selectPart sun addToLayout Bug Window Java open Display IDE dialogs swt createPart MultiSourceEditor ide EclipseAppHandle createAndRunWorkbench PlatformUI runWithEvent NPE Action handleEvent getRangeElement TypedListener addPages handleWidgetSelection Realm basicRun finishPressed widgetSelected org start EditorSashContainer window NewWizardShortcutAction WorkbenchPartReference setTextEditor EditorReference newresource createEditorTab invokeFramework presentations busyOpenEditor showPart editor EclipseStarter EditorStack buttonPressed openEditorFromDescriptor BusyIndicator openEditor eclipse performFinish launcher jface sendEvent EditorManager adaptor getPart </t>
  </si>
  <si>
    <t xml:space="preserve">IFile persisting java Bug Save File setContents </t>
  </si>
  <si>
    <t xml:space="preserve">Hide play feels Depending Plug Bug coolness Dependencies credit View creative pull Brian SWT awesome JFace </t>
  </si>
  <si>
    <t xml:space="preserve">pderesources plugins Legacy Plug project Unfortunatelly required correctly TVT grammar Build Development create easily jar inserting order created reassigned article eclipse Project defects plug Problem word ContentPage File internal Tester Description Category TCT string gif appending Windows Bitmap Peppy file Language Bug key comply org change Blocking Uncategorized pde modify plugin Florou variable syntax Wizard Greek properties </t>
  </si>
  <si>
    <t xml:space="preserve">requirements cases profile profiles installs pofile removed Bug Profiles bundle </t>
  </si>
  <si>
    <t xml:space="preserve">Support VersionRange variants behaving understand undesired PluginVersionPart PDE Bug beta Equinox bug </t>
  </si>
  <si>
    <t xml:space="preserve">template copyright code automatically statements Copyright java top Bug missing statement Janek add registry Java created refer files </t>
  </si>
  <si>
    <t xml:space="preserve">qualified Plug Created Open artifact dialog attachment Bug declaring details fully item created kind sort Artifact requested bug clone Screenshot initially plug items open </t>
  </si>
  <si>
    <t xml:space="preserve">template displays PDE Bug Opening garbled editors readable editor icons component toString </t>
  </si>
  <si>
    <t xml:space="preserve">select unexpected Plug project PDE view Notice Bug Build Create working Dependencies selected element notice set Fragments disappears dependencies ins Explorer open </t>
  </si>
  <si>
    <t xml:space="preserve">Creating Eclipse Product empty reproduce contribution tab xml action visible created opened article eclipse extensions reopen plug RCP MANIFEST extension configuration appears point vogella products file Bug Create close validate creatinge editor product org perform Error Extension plugin detailed closed descrition Aftrwards step articles open </t>
  </si>
  <si>
    <t xml:space="preserve">Add Minimum Eclipse automatically Imported choose nicer Properties Provide button common Bug Version rare Adding Additionally editor set visible manifest populated click version cumbersome nice chosen field </t>
  </si>
  <si>
    <t xml:space="preserve">workspace projects select resolve Eclipse Junit Plug project IDE feedback view java Test Build won released doesn app issue dependency created deselected click eclipse dependencies tests folder bundles files starting Steps configuration needed point Unable Bug JUnit assertTrue Create dies situation terminated console junit preferences process endstates org display launch Change pde jdt time Reproduce Plugin </t>
  </si>
  <si>
    <t xml:space="preserve">Platform project handy PDE current implementors Bug Wizards working block place JDT WorkingSets creation move set implementation WorkingSetConfigurationBlock users nice extend forces location wizard changed </t>
  </si>
  <si>
    <t xml:space="preserve">inconsistencies Bug Manifest sync names listed build File </t>
  </si>
  <si>
    <t xml:space="preserve">Widget String reflect java Unknown NativeMethodAccessorImpl runUI Method extensions access sun NLS Bug StringIndexOutOfBoundsException attribute handleMouseUp runEventLoop plugin open Display swt EclipseAppLauncher hyperlink ide createAndRunWorkbench PlatformUI openReference handleEvent runApplication basicRun org start pde charAt ReferenceAttributeRow Workbench invoke text openHyperLink translatable invokeFramework internal range linkActivated TranslationHyperlink clicking EclipseStarter main readAndDispatch Build IDEApplication TranslatableAttributeRow EventTable eclipse handleActivate attached launcher error Source runDeferredEvents sendEvent lang AbstractHyperlink adaptor rows Exception PlatformActivator Main forms </t>
  </si>
  <si>
    <t xml:space="preserve">HOST Bug FRAGMENT Fragments Constants Registry blue coalesced </t>
  </si>
  <si>
    <t xml:space="preserve">Bug useless </t>
  </si>
  <si>
    <t xml:space="preserve">Platform Eclipse Widget java Load runInWorkspace handleReload restarting Set widgets fireDelta Target feature Bug LoadTargetDefinitionJob Worker PluginSection set SWT modelsChanged PluginModelManager InternalWorkspaceJob swt Job eclipse performPlatformReset error loadPlugins disposed org resetState resources pde getDisplay </t>
  </si>
  <si>
    <t xml:space="preserve">select contexts path find honest enter work packages eclipse core hint full startswith idea expects PDE Bug root JDT place editor haven org start contributing services Manifest subpackages structure filter special interested PackageSelectionDialog </t>
  </si>
  <si>
    <t xml:space="preserve">isn preference baseline users target Bug missing warning API selected </t>
  </si>
  <si>
    <t xml:space="preserve">exception StructuredSelection Widget Runtime reflect java isNotNull app NativeMethodAccessorImpl runUI FormText Method click Code mouseUp OverviewPage access handleMouseClick sun Open Bug perspective runEventLoop plugin Display swt view EclipseAppLauncher icu Dependencies ide EclipseAppHandle Compiled createAndRunWorkbench PlatformUI handleEvent runApplication TypedListener equinox Realm basicRun org start pde Workbench invoke Development init invokeFramework dependencies log activateLink linkActivated widgets clicking editor EclipseStarter observable argument Plug main runWithDefault databinding readAndDispatch IDEApplication DelegatingMethodAccessorImpl EventTable eclipse viewers Inlined Content AssertionFailedException launcher jface link error runDeferredEvents sendEvent lang manifest adaptor ins application Main forms </t>
  </si>
  <si>
    <t xml:space="preserve">numerous JavaSearchJob java xml element Mylar getDocumentElement schema bogus extension document mylar result valid isolate search Bug searchProject Worker Java innocuous SchemaDescriptor restart jobs getSchema plugin elements jdt runs open ClassSearchParticipant Schema points Search searches JavaSearchOperation eclipse AbstractJavaRelationProvider Active background failure fixed parameters errors NPE XMLDefaultHandler PDE load NullPointerException compiler lang SafeRunner stating org editing pde JavaSearchQuery time SchemaRegistry </t>
  </si>
  <si>
    <t xml:space="preserve">Widget runUI Method CET CallWindowProcW search WorkbenchKeyboard Thu loadHistory windowProc PluginSearchSelectionHistory runEventLoop filterKeySequenceBindings processKeyEvent Dialog EclipseAppLauncher Shift Unhandled runApplication load NullPointerException DispatchMessage equinox pde Command Workbench invoke createContents widgets restoreDialog CallWindowProc observable main runWithDefault FilteredPluginArtifactsSelectionDialog databinding readAndDispatch IDEApplication DelegatingMethodAccessorImpl FilteredItemsSelectionDialog executeCommand EventTable restoring lang Error application Jan Main reflect java press app NativeMethodAccessorImpl createDialogArea execute access sun Bug BidiUtil Window handlers wmChar open Display HandlerProxy dialogs swt loop commands KeyDownFilter Canvas Ctrl ide EclipseAppHandle createAndRunWorkbench PlatformUI sendKeyEvent NPE handleEvent Control Realm basicRun org start window SelectionHistory executeWithChecks PluginArtifactSearchHandler invokeFramework log HandlerService ContentProvider event YJP EclipseStarter ParameterizedCommand filterEvent restoreItemFromMemento history eclipse launcher DispatchMessageW sendEvent win SelectionStatusDialog adaptor </t>
  </si>
  <si>
    <t xml:space="preserve">ITextEditor bad HTML hyperlinkDetectorTargets type nested hyperlinkDetectors workbench duplicate eclipse tags validating examples errors schema extension description paste point valid unusable Bug Java Generated javaCode org texteditor target yields attributes jdt Editor </t>
  </si>
  <si>
    <t xml:space="preserve">Widget reflect java press app NativeMethodAccessorImpl runUI RequiresSection Method version Sun Editors access ARCH sun BootLoader Bug vendor Thu runEventLoop plugin Select arch Display handleAdd swt loop EclipseAppLauncher SharedPartWithButtons Expected Unhandled ide list EclipseAppHandle createAndRunWorkbench PlatformUI parts handleEvent runApplication TypedListener NullPointerException equinox Realm basicRun buttonSelected widgetSelected org start pde Command select Workbench invoke required logged invokeFramework dependency dependencies Microsystems system Actual TableSection widgets event bundle editor EclipseStarter observable runWithDefault databinding tab readAndDispatch IDEApplication DelegatingMethodAccessorImpl EventTable eclipse EET SelectionHandler launcher error PartAdapter runDeferredEvents sendEvent lang win Dec Error adaptor buildId Manifest application arguments Main </t>
  </si>
  <si>
    <t xml:space="preserve">select Plug futile screen Bug Export resizes fragments huge height manually expands ins resize wizard plug time full </t>
  </si>
  <si>
    <t xml:space="preserve">Widget runUI TablePart Method FinancePortal Sep ARCH runEventLoop deleted fireDefaultSelectionEvent arch Reproduce Add reproduce widgetDefaultSelected EclipseAppLauncher parts runApplication NullPointerException equinox pde Command Workbench invoke handleDoubleClick appeared doubleclicking init Microsystems ManifestEditor TableSection widgets observable runWithDefault databinding readAndDispatch Build find IDEApplication DelegatingMethodAccessorImpl steps EventTable entry entries plug File code PartAdapter dialog runDeferredEvents lang Tue Error buildId Manifest application Main reflect java Unknown app NativeMethodAccessorImpl RequiresSection Dependency Sun Problems doubleClick wanted access sun BootLoader Bug vendor CEST fireDoubleClick occurred plugin open Display workspace project swt workspaces Sync ide sync EclipseAppHandle createAndRunWorkbench PlatformUI handleEvent invoking Exact StructuredViewer Realm basicRun corrupt org handleOpen start handleDoubleSelect Editor Platform invokeFramework SafeRunnable dependencies unknown OpenStrategy JFaceUtil editor EclipseStarter clicked located data constants eclipse viewers launcher Steps jface remark error Source sendEvent win SafeRunner occured adaptor arguments </t>
  </si>
  <si>
    <t xml:space="preserve">Widget Runtime runUI preference Method version disposeResources EclipseAppContainer ARCH close preferences windowProc runEventLoop Reproduce EclipseAppLauncher SendEventToEventTarget kEventWindowClose Standard runApplication NullPointerException equinox macosx pde Apple Command fresh Workbench invoke Users WorkbenchPreferenceExtensionNode PreferenceNode install widgets Target CarbonUIEnhancer main mode readAndDispatch Build IDEApplication DelegatingMethodAccessorImpl commandProc consoleLog EventTable dispose mixed lang Framework buildId reflect java PreferenceDialog NativeMethodAccessorImpl app handleShellCloseEvent access sun BootLoader Bug vendor Window Java bug HotSpot keyring open Display workspace dialogs swt WorkbenchPreferenceDialog ide sharing EclipseAppHandle createAndRunWorkbench PlatformUI NPE handleEvent TypedListener Shell closeWidget basicRun org start window FilteredPreferenceDialog carbon Computer showlocation invokeFramework MenuSelect Edition TargetPlatformPreferencePage callMethod runAction EclipseStarter mouseProc shellClosed constants Client cancelPressed eclipse core Environment launcher Steps jface OpenPreferencesAction dragonfly sendEvent adaptor build arguments </t>
  </si>
  <si>
    <t xml:space="preserve">instructions Eclipse moved wiki isv points reference docs pick html ext app add documentation runtime eclipse core files topic doc http updated extension needed unclear platform point products missing place equinox bundle associates org pts plugin build php applications </t>
  </si>
  <si>
    <t xml:space="preserve">Add indirection reuse perfect honor sharable invoke Edit hook context info provisioner read bottom sense sharing wanted left files plug File choooser viewer collapsed description choosing directory System platform Variables button dialog Target current Bug directories subsequent initialized glitches table Directory uninitialized editor variables preferences Provisioner chooser suspect entered label great people target ins weird amnesia removed wizard location time initialize levels open Location font </t>
  </si>
  <si>
    <t xml:space="preserve">AbstractPDELaunchConfiguration LaunchConfiguration java pick Launching Bug Worker getDevEntriesProperties hosted EclipseApplicationLaunchConfiguration eclipse DebugUIPlugin buildAndLaunch NPE getProgramArguments NullPointerException getDevPaths ClasspathHelper Refreshing org pde Attempting </t>
  </si>
  <si>
    <t xml:space="preserve">dig Bug Chances chooser Baseline Browse API </t>
  </si>
  <si>
    <t xml:space="preserve">Widget showWhile Method PartRenderingEngine ARCH HandlerServiceImpl arch makeScripts EclipseAppLauncher workbench executeItem runApplication NullPointerException equinox custom pde Command invoke Workbench RunnableWithStatus script Microsystems BaseBuildAction widgets CreateAntBuildFileAction bundle observable main runWithDefault syncExec databinding readAndDispatch IDEApplication DelegatingMethodAccessorImpl EventTable renderers UISynchronizer runDeferredEvents lang console buildId application ProgressManager Main Workspace InjectorImpl reflect java WorkbenchWindow NativeMethodAccessorImpl app Sun execute access sun BootLoader Bug vendor executeHandler handlers progress jdt operation Display createAndRunUI HandlerProxy contexts swt commands ide EclipseAppHandle createAndRunWorkbench PlatformUI longer NPE handleEvent handleWidgetSelection Realm basicRun org start MethodRequestor invokeFramework Synchronizer runInCurrentThread ModalContext invokeUsingClass EclipseStarter doBuild create BusyIndicator constants eclipse launcher jface HandledContributionItem sendEvent win ContextInjectionFactory resources adaptor build arguments runInUI </t>
  </si>
  <si>
    <t xml:space="preserve">INF MANIFEST allowed needed Plug project Click Windows content reproduce prevent Bug jar enter Finish creation validation attempts displayed META abc classpath resource manifest created Error message exist plug wizard File </t>
  </si>
  <si>
    <t xml:space="preserve">exception Widget EditingSupport mouseDown resolution CDT addition runUI showWhile combo DebugUITools Method version CellEditor ARCH ActionContributionItem LaunchConfigurationsDialog noticeable runEventLoop isTrue xternal arch EclipseAppLauncher Unhandled activateCellEditor ColumnViewerEditor runApplication equinox custom Command mnemonics Workbench invoke triggerEditorActivationEvent action text gtk Microsystems cell widgets assertion launchConfigurations observable runWithDefault radio databinding readAndDispatch IDEApplication DelegatingMethodAccessorImpl EventTable plug AssertionFailedException errors launchign box doSetValue runDeferredEvents lang buttons Tue Error buildId openLaunchConfigurationDialogOnGroup application setValue Main Apr reflect java app NativeMethodAccessorImpl ComboBoxCellEditor Sun handleMouseDown actions access ColumnViewer sun BootLoader Bug vendor modifying broken Window open Display features swt loop ide EclipseAppHandle createAndRunWorkbench PlatformUI runWithEvent handleEvent TypedListener linux handleWidgetSelection Realm basicRun org start window problem initializeCellEditorValue invokeFramework event editor EclipseStarter LaunchAction handleEditorActivationEvent tab BusyIndicator constants runtime failed eclipse core viewers launcher jface sendEvent debug adaptor arguments </t>
  </si>
  <si>
    <t xml:space="preserve">NPE Bug leads ant API Freeze </t>
  </si>
  <si>
    <t xml:space="preserve">workspace Builder getApiDescription project java picked details workbench collectAllInterfaces ENTRY opened eclipse Errors NPEs SUBENTRY Analysis createApiDescription errors NPE log error tools running STACK MESSAGE attachment Bug NullPointerException builder lang Component occurred org resources opening BundleComponent pde comparator build ClassFileComparator API </t>
  </si>
  <si>
    <t xml:space="preserve">getDeferredTreeRoot Plug view viewName Build getLabelProvider IDeferredWorkbenchAdapter setTitleToolTip getText tree fRoot loading eclipse setInput Needless PluginsView background job support viewer fTreeViewer lazy malformed Open NLS Bug newInput root setContentDescription lines views org caused ins pde call getInputPath weird populate closed anonymous toString LabelProvider </t>
  </si>
  <si>
    <t xml:space="preserve">Platform Eclipse java invokeFramework Method findClass CET MESSAGE Bug EclipseStarter SESSION URLClassLoader loadClass jdt doPrivileged main Dialog ClassNotFoundException ENTRY eclipse STACK ClassLoader basicRun Dec org Tue Error adaptor Launch Exception AccessController BOOM Main </t>
  </si>
  <si>
    <t xml:space="preserve">refreshTopLevelElements swt java RegistryBrowserModelChangeListener runAsyncMessages Build SDK ServiceRegistration getTopLevelElement browsing Opened Synchronizer eclipse Running getUsingBundles NPE Bug NullPointerException Caused RunnableLock org Error pde </t>
  </si>
  <si>
    <t xml:space="preserve">exception Widget reflect java app NativeMethodAccessorImpl runUI Method click Note creating access automatically sun Open MESSAGE Bug handleMouseUp Window runEventLoop plugin metatomix wizard open Display project Click sdbstore good dialogs swt loop Dialog EclipseAppLauncher details doesn making Unhandled ide EclipseAppHandle createAndRunWorkbench PlatformUI NPE handleEvent runApplication STACK TypedListener NullPointerException equinox Realm basicRun finishPressed widgetSelected org NewPluginProjectWizard start Overview pde existing window WizardDialog Extract Workbench invoke enter invokeFramework exist FragmentGeneralInfoSection opens semantic widgets linkActivated initialized event editor EclipseStarter observable wizards buttonPressed main runWithDefault databinding readAndDispatch IDEApplication DelegatingMethodAccessorImpl ENTRY EventTable eclipse handleActivate plug performFinish launcher jface link attachment runDeferredEvents sendEvent lang Finish createFragmentPlugin manifest AbstractHyperlink adaptor Host fragment application Main forms </t>
  </si>
  <si>
    <t xml:space="preserve">runUI LoadTargetDefinitionJob runEventLoop testChangeTargetPlatform EclipseAppLauncher UITestApplication runApplication NullPointerException RunnableLock pde Workbench observable main runWithDefault databinding readAndDispatch IDEApplication EclipseTestRunner Error Main java runInWorkspace Bug testSearchModelRegistry Display swt EclipseAppHandle createAndRunWorkbench PlatformUI NPE Tests downloads Realm basicRun org runAsyncMessages invokeFramework Synchronizer Performance EclipseStarter TargetPlatformPerfTest eclipse </t>
  </si>
  <si>
    <t xml:space="preserve">metadata workspace Creating Platform Eclipse Internal experimental Remove good required trivial convinced deletion lost adding Don pressed preference confirmation check removing Project physically system files word annoying relative deletes reside careful resides targets delete local Provide accidental button prevent dialog Target Bug managed checkbox behavior clicking gathers downside realizing target deleted absolute handling suggestions user </t>
  </si>
  <si>
    <t xml:space="preserve">exception Widget Product WorkbenchPage ManagedForm IllegalArgumentException runUI showWhile Method RCP PDEFormEditor MESSAGE ActionContributionItem runEventLoop wizard tolerant empty Dialog EclipseAppLauncher parts foo runApplication Unable equinox fails custom pde WizardDialog MultiPageEditorPart Workbench invoke action CCombo widgets file product menu setActive observable wizards BasicNewFileResourceWizard equally FormPage createPartHelper runWithDefault databinding readAndDispatch IDEApplication DelegatingMethodAccessorImpl thrown EventTable File runDeferredEvents working lang Finish application Main forms ProductInfoSection Configuration FormEditor reflect java app NativeMethodAccessorImpl IAE filename wanted creating createPartControl actions busyOpenEditorBatched access sun Bug productEditor preferred Window refresh SWT Choose Select open Display setActivePage reasonable project Click IDE ComboPart dialogs swt createPart doRefresh written imagine ide EclipseAppHandle createAndRunWorkbench PlatformUI runWithEvent Enter Action handleEvent STACK TypedListener handleWidgetSelection Realm basicRun finishPressed widgetSelected org start window Editor setText NewWizardShortcutAction WorkbenchPartReference Eclipse EditorReference newresource options invokeFramework method getEditor log busyOpenEditor editor EclipseStarter buttonPressed create BusyIndicator ENTRY pageChange runtime openEditor eclipse core performFinish launcher Steps jface Argument error sendEvent adaptor getPart </t>
  </si>
  <si>
    <t xml:space="preserve">extension Extensions remember PDE tab Bug linux element doesn creat change fill click Extension Editor </t>
  </si>
  <si>
    <t xml:space="preserve">java app tags EclipseAppContainer Bug runTests builder JDT tagproject failures suite testInvalidAnnotationFieldTag workspace EclipseAppLauncher callMethodWithException test EclipseAppHandle tests failure ApiBuilderTest runApplication disposed equinox junit org start expectingNoJDTProblemsFor pde pile AssertionFailedError invokeFramework testing deployTagTest baseline exist failing InvalidAnnotationFieldTagTests internal log tools createWorkspaceFile file EclipseStarter caused CoreTestApplication framework main Failing tag cascade eclipse entry launcher TagTest delete EclipseTestRunner console src adaptor Main Workspace </t>
  </si>
  <si>
    <t xml:space="preserve">cdt result IIndexerStateEvent IElementChangedListener export TemplateEngineMessages setAttribute basicBuildLoop IPathEntryVariableManager createMarkers IScannerInfo IAddress cpp IBuiltinBindingsProvider ERandomAccessFile IASTFileLocation impl IASTIdExpression builder occurred IASTASMDeclaration IContributedEnvironment IMember doBuild ICMultiConfigDescription PathEntryTranslator build IASTExpression ICPPASTOperatorName PatternNameMap List IParserConfiguration stabs dom Worker MarkerInfo spawner IASTNamedTypeSpecifier HEAD IExportProjectProvider IStructure IIndexFileSet Bug project invoking SOMParser ICExtension IGNUASTCompoundStatementExpression createMarkerForProblem extension failed Errors IUserVarSupplier AppendCreate MESSAGE isTrue AbstractScannerExtensionConfiguration Marker envvar settings cdtvariables running IBinding java StabConstant IASTMacroExpansion IIndexFile ICPPNamespaceScope IPathSettingsContainerVisitor IProblemRequestor ICASTTypeIdInitializerExpression ICPPASTSimpleTypeTemplateParameter language ASTCompletionNode IPreprocessorDirective BuildManager CharArrayUtils plug code coff CResourceDataContainer breaking checkValidAttribute IASTProblemExpression IGNUASTTypeIdExpression MacroExpansionExplorer STACK org type tools GPPLanguage Addr rewrite util Analysis gnu list IUsing pde SUBENTRY TemplateEngine events Problems ICPPNamespaceAlias WriteAccessException IASTFunctionCallExpression ICDescriptor ENTRY runtime EnvironmentReader eclipse process debug IConsole IASTTypeIdExpression CConfigurationData basicBuild processes utils Stabs ProcessRunner ICIncludeFileEntry buildAll CdtVariable Builder ASTSignatureUtil resources building IContainerEntry ICPPASTDeleteExpression parser property ICPPASTExplicitTemplateInstantiation assertion removed ACSettingEntry AssertionFailedException IParserLogService Flags ast ApiAnalysisBuilder ICQualifierType IIndexerStateListener formatter ThreadLocalMap tooling IASTPreprocessorIfStatement CCProjectNature WorkspaceLanguageConfiguration setAttributes jobs Failed macho ICodeReaderFactory CodeFormatter TemplateInitializationException IASTMacroExpansionLocation som IASTArrayDeclarator API PEBinaryShared IPositionConverter MachOBinaryObject templateengine ICASTEnumerationSpecifier IASTCompositeTypeSpecifier PathEntryContainerInitializer baseline AutoBuildJob BinaryObjectAdapter IRegion SafeRunner ProblemMarkerInfo </t>
  </si>
  <si>
    <t xml:space="preserve">getClass workspace Eclipse counts project String reproduce path number java xml create jar element add development duplicate eclipse entry entries files returns Steps ClassPath code OSGi update getClassLoader running EclipseClassLoader library file Dups Bug getResources ClassLoader regular adds editor classpath manifest Bundle start jarfiles txt plugin listed application build returned </t>
  </si>
  <si>
    <t xml:space="preserve">displays xml displayed app based extensions folder Header Note MANIFEST specifies extension automatically file Bug attribute mechanism bundle situation editor entered open project retrieved correctly view doesn created longer plug honored changed INF values content root defaulted working Localization lookup OSGI Bundle label Manifest View application location properties </t>
  </si>
  <si>
    <t xml:space="preserve">Add extension select choose Extensions type good point observe Bug attribute selected element translatable set refreshed org created runtime eclipse contenttype core plugin attributes time </t>
  </si>
  <si>
    <t xml:space="preserve">stack Edit java validateFiles IllegalArgumentException events click easy items MANIFEST literal Bug builder validateExportPackages Path jobs stopper Reproduce builders isn getFile Full view Container adding helpful isLegal Linux full string directory censored PDE root ManifestUtils conversion basicBuildLoop org concerns message pde BundleErrorReporter item Log validateProject BuildManager works Worker newResource include trigger menu findPackageFragmentRoots corporate AutoBuildJob report Builder Plug basicBuild nested doBuild fine Build Classpath eclipse Errors files plug Steps note validateContent Zach Clean Windows error running trace Create lang SafeRunner move determine Bundle Error arbitrary resources requirement Manifest ManifestConsistencyChecker build Workspace </t>
  </si>
  <si>
    <t xml:space="preserve">bee dcd abdf messed Bug afc org cdcfoundation eclipse pde build </t>
  </si>
  <si>
    <t xml:space="preserve">developers idea PDELabelProvider Bug org nice adorn eclipse </t>
  </si>
  <si>
    <t xml:space="preserve">Label Plug main Workbench Click TVT Build Testing FIILE reassigned dantvt article Project Contents defects Problem File Steps Mette Tester Description Category TCT string Djoerup Projects BASE Bitmap Language Bug Component panel Table Sample Blocking English Select RHEL MENU Location </t>
  </si>
  <si>
    <t xml:space="preserve">Widget runUI showWhile preference Method util schema ActionContributionItem preferences runEventLoop OSGiFrameworkPreferencePage EclipseAppLauncher runApplication NullPointerException equinox RunnableLock showPage custom prefs pde SchemaRegistry Workbench invoke action createContents widgets createPageControl observable runWithDefault handlePostSelect databinding readAndDispatch IDEApplication DelegatingMethodAccessorImpl EventTable OSGi runDeferredEvents lang opening Trace application selectionChanged Main reflect java PreferenceDialog pref app NativeMethodAccessorImpl access sun Bug createControl Window open Display firePostSelectionChanged dialogs swt PreferencePage WorkbenchPreferenceDialog ide EclipseAppHandle Stack createAndRunWorkbench PlatformUI runWithEvent NPE Action handleEvent StructuredViewer handleWidgetSelection Realm basicRun widgetSelected org start window FilteredPreferenceDialog Platform frameworks runAsyncMessages getSchemaURL invokeFramework Synchronizer SafeRunnable OpenStrategy JFaceUtil EclipseStarter firePostSelectionEvent BusyIndicator runtime eclipse viewers launcher jface OpenPreferencesAction sendEvent SafeRunner adaptor Exception </t>
  </si>
  <si>
    <t xml:space="preserve">Configuration Widget Product Fragment java Wizards Bug buttonPressed Display swt readAndDispatch Dialog getWorkbench NewFragmentProjectWizard EventTable eclipse performFinish NPE handleEvent TypedListener NullPointerException runDeferredEvents sendEvent finishPressed figure widgetSelected org pde Editor WizardDialog Plugin </t>
  </si>
  <si>
    <t xml:space="preserve">Imported Edit Identifier Reproducible java Build Packages eclipse Observe consideration Steps OSGi Restart Bug Create Adding Manifest Reproduce </t>
  </si>
  <si>
    <t xml:space="preserve">data plugins subfolder xml edits test lives edited testing expected opened tests style subfolders MANIFEST Bug assembly behavior editor replicate manifest multiple structure editing build located open </t>
  </si>
  <si>
    <t xml:space="preserve">Image java Development createContents text init images preference Editors Object SourceViewer SyntaxColorTab Open leaks Bug EditorPreferencePage editor preferences refresh getQuickAssistAssistant arrow graphics source swt Build ImageDescriptor resource Device PDEQuickAssistAssistant eclipse Throwable createXMLTab jface createPreviewer lang twin green createImage org Sample Error Manifest pde Sleak XMLConfiguration Plugin </t>
  </si>
  <si>
    <t xml:space="preserve">editor extension Change Point Extensions required extensions listed Bug plug attribute </t>
  </si>
  <si>
    <t xml:space="preserve">Delete reports css Eclipse project descriptor repository download Dialog xml property details SDK Install Core issue eclipse Errors saving Project failure http File Application RCP Steps configuration update error tools remove Created Open PDE drops file attachment applicationCSS Bug downloads Generate assertion win product org launch sample recreate connected site plugin application wizard runs </t>
  </si>
  <si>
    <t xml:space="preserve">Vertical desirable Extensions Points Bug Body orientation Text Extension weird </t>
  </si>
  <si>
    <t xml:space="preserve">Add configuration allowed Product features current Bug options Solution add based product FeaturesSection duplicate menu filter creating Editor user </t>
  </si>
  <si>
    <t xml:space="preserve">Eclipse java Log ViewerActionBuilder addStaticActions MenuManager menuAboutToShow Mylyn Bug viewerContribution fireAboutToShow PluginActionBuilder ViewerContribution logivew swt mechanisms PopupMenuExtender menuShown contributes EventTable eclipse easiest handleEvent TypedListener NullPointerException sendEvent LogEntry Report org Error handleAboutToShow </t>
  </si>
  <si>
    <t xml:space="preserve">Add Plug Remove Search presume helpful Open Bug construction Java chin bigger View bug Filter rubbing </t>
  </si>
  <si>
    <t xml:space="preserve">Repositories schema CVS code select Schema description writable Open Read head view tab Bug Latest attribute editor read editable Definition exsd sections Editors Note </t>
  </si>
  <si>
    <t xml:space="preserve">Widget IllegalArgumentException runUI Method EventDetailsDialogAction search runEventLoop fireDefaultSelectionEvent LogView AbstractTreeViewer widgetDefaultSelected Dialog EclipseAppLauncher session runApplication equinox views Workbench invoke EventDetailsDialog createContents text widgets Text observable main runWithDefault databinding readAndDispatch IDEApplication settings DelegatingMethodAccessorImpl EventTable entry activate runDeferredEvents application Main reflect java events app NativeMethodAccessorImpl createDialogArea doubleClick sun Bug fireDoubleClick SWT Display dialogs swt view updateProperties ide EclipseAppHandle createAndRunWorkbench PlatformUI handleEvent StructuredViewer Realm basicRun org start handleDoubleSelect window setText Platform invokeFramework SafeRunnable log OpenStrategy JFaceUtil clicking EclipseStarter group eclipse viewers produces launcher Argument sendEvent SafeRunner adaptor </t>
  </si>
  <si>
    <t xml:space="preserve">based test getSeverity running problem Bug design harness updated </t>
  </si>
  <si>
    <t xml:space="preserve">Plug Feature Identifier Reproducible Build Development separately Fragments click Project convenient wanted creating File actions Steps Write Referenced multiselection functionality Ins feature Bug checkbox highlighting clicking Select Deselect Reproduce simply </t>
  </si>
  <si>
    <t xml:space="preserve">installed execution OSGi org tools eclipse pde environment security min Bug javax osgiminimum missing api Principal defined </t>
  </si>
  <si>
    <t xml:space="preserve">FeatureExportOperation Bug error multi </t>
  </si>
  <si>
    <t xml:space="preserve">Widget SDK runUI showWhile Method version cleanProject WorkspaceModifyOperation ARCH search ActionContributionItem runEventLoop wizard arch startup Dialog EclipseAppLauncher PluginAction runCleanup OrganizeManifestsOperation runApplication NullPointerException equinox custom pde Command WizardDialog Workbench invoke WTP action Microsystems Mar OrganizeManifestsAction observable runWithDefault findPackageReferences databinding readAndDispatch IDEApplication DelegatingMethodAccessorImpl EventTable runDeferredEvents lang Framework Error buildId application Main Workspace findReferences PDEModelUtility reflect java Unknown jar app NativeMethodAccessorImpl Sun execute access sun BootLoader current OrganizeManifestsWizard Bug vendor Window operation open Display dialogs swt ide EclipseAppHandle createAndRunWorkbench PlatformUI runWithEvent NPE handleEvent TypedListener handleWidgetSelection Realm basicRun finishPressed widgetSelected org start window Eclipse invokeFramework dependencies runInCurrentThread ModalContext EclipseStarter modifyModel buttonPressed BusyIndicator constants eclipse launcher performFinish Source sendEvent win adaptor CalculateUsesOperation arguments </t>
  </si>
  <si>
    <t xml:space="preserve">Widget reflect java xml app NativeMethodAccessorImpl runUI Method click CET mouseUp access sun Bug attribute runEventLoop XMLUtil jdt open Display swt loop EclipseAppLauncher warning test Unhandled ide EclipseAppHandle createAndRunWorkbench PlatformUI NPE handleEvent checkIfOnTarget runApplication TypedListener NullPointerException equinox Realm basicRun org start pde Fri getSchemaElement Workbench invoke property text invokeFramework log widgets event clicking editor EclipseStarter observable main runWithDefault databinding readAndDispatch IDEApplication DelegatingMethodAccessorImpl EventTable eclipse getSchemaAttribute isMultiStrata launcher error ExtensionAttributePointDectector runDeferredEvents sendEvent lang debug Error adaptor application Jan Main </t>
  </si>
  <si>
    <t xml:space="preserve">generates Product Branding Bug Intro CTRL </t>
  </si>
  <si>
    <t xml:space="preserve">Widget Document reflect java showSchemaDocument app NativeMethodAccessorImpl runUI FormText Method mouseUp scheme handleMouseClick sun search Bug runEventLoop ExtensionPointDetails ShowDescriptionAction Display builders swt EclipseAppLauncher ide EclipseAppHandle createAndRunWorkbench PlatformUI NPE handleEvent runApplication TypedListener NullPointerException Realm basicRun org start SchemaTransformer Extension pde Workbench invoke printHeader invokeFramework extension log activateLink linkActivated clicking EclipseStarter Reference observable runWithDefault databinding printHTMLContent tab readAndDispatch Build IDEApplication DelegatingMethodAccessorImpl EventTable eclipse launcher printStyles point Points transform runDeferredEvents sendEvent lang getSchemaCssURL Preview adaptor application Main </t>
  </si>
  <si>
    <t xml:space="preserve">figures swtbottestapplication heuristics Bug Create method SWTBot introspecting JUnitLaunchConfigurationDelegate collectExecutionArguments piece API hardcoded Patch </t>
  </si>
  <si>
    <t xml:space="preserve">RedoActionHandler listener UndoActionHandler matching closing Bug xml BundleSourcePage action disposed leaking close fails Leakage editor OperationHistoryActionHandler RedoActionHandlers large keeping manifest getPart closes compares UndoActionHandlers call site plugin handlers ManifestEditor parts dispose open </t>
  </si>
  <si>
    <t xml:space="preserve">Steps Plug PDE java Bug Activator Generate Finish dependancies HelloWorld Project Dependancies Choose Note Enter initially File </t>
  </si>
  <si>
    <t xml:space="preserve">Steps string Plug project skip paste error type quoe Bug Build Development warning attemp create copy Thai 횘횄챙짬횛쩐횛 validation Invalid successful severity created change click Project fail step Reproduce File </t>
  </si>
  <si>
    <t xml:space="preserve">beauty needed classes feel areas PDE current Organize refactoring Bug children Wizards working hard highlighting pretty comparison Externalize ugly Manifest refactor spread Adam files syntax step </t>
  </si>
  <si>
    <t xml:space="preserve">configuration update convert type duplicated IActivity times causing Bug find bundle noextend org multiple Conversion people eclipse tags core weird restriction fixed convertion </t>
  </si>
  <si>
    <t xml:space="preserve">tooling component ensure Bug xml bin files includes included </t>
  </si>
  <si>
    <t xml:space="preserve">PDE Bug rename project exceptions </t>
  </si>
  <si>
    <t xml:space="preserve">precious screenshot Created correctly cheatsheet docs attachment plugin Bug bug xml spin parsed details </t>
  </si>
  <si>
    <t xml:space="preserve">editor hovering description Extensions tells appeared Bug plug attribute </t>
  </si>
  <si>
    <t xml:space="preserve">Eclipse Plug project Click Edit Template Identifier Reproducible Version Build xml SDK Verify add tion garbage labels saving Project Linux attached Save changed Steps RedHat Action save Extensions Open bugXXXXX Bug Menu Expressions popular Sample Manifest DBCS Tab mnemonics Enterprise report Editor Reproduce </t>
  </si>
  <si>
    <t xml:space="preserve">showWhile Method PartRenderingEngine targetdefinition UIJob AbstractTreeViewer EclipseAppLauncher workbench runApplication NullPointerException equinox Lambda RunnableLock custom pde Workbench invoke TargetChangedListener runInUIThread updateItem internalInitializeTree inputChanged observable createTreeItem main runWithDefault databinding readAndDispatch IDEApplication DelegatingMethodAccessorImpl TargetLocationLabelProvider UpdateItemSafeRunnable application Main lambda reflect java Unknown app NativeMethodAccessorImpl shared sun Bug refresh progress Display createAndRunUI TreeViewer swt ide EclipseAppHandle createAndRunWorkbench PlatformUI StyledBundleLabelProvider TargetEditor NPE update StructuredViewer Realm basicRun org start target createChildren runAsyncMessages preservingSelection invokeFramework Synchronizer SafeRunnable getImage JFaceUtil editor ContentViewer EclipseStarter ViewerColumn BusyIndicator eclipse setInput launcher Source doUpdateItem SafeRunner TargetLocationsGroup adaptor </t>
  </si>
  <si>
    <t xml:space="preserve">move code org Incubator wiki assistance eclipse PDE refactoring incubator Bug explored plug complete user </t>
  </si>
  <si>
    <t xml:space="preserve">handlePointSelection plugins FileNotFoundException Widget path CDT Define antTasks Verify definitions runUI showWhile Method extensions returns schema fireSelectionChanged Set ARCH result rcp runEventLoop arch Reproduce Add findSourceFile correct EclipseAppLauncher SharedPartWithButtons parts PointSelectionPage directory runApplication antTypes Preferences equinox fails custom searchExtensionLocations pde Command MalformedURLException select Workbench invoke ExtensionsSection init getInputStream system widgets URL Target file SchemaUtil observable wizards extraClasspathEntries Plug handleNew main runWithDefault points databinding readAndDispatch Build find Lookup IDEApplication DelegatingMethodAccessorImpl EventTable SelectionHandler lHdSMR Windows PartAdapter Create runDeferredEvents lang ant contributing Error buildId Point application selectionChanged Main reflect java app NativeMethodAccessorImpl fireSelectionEvent access sun BootLoader Bug IBM Window toURL toURI exsd plugin TreeSection open Display project Viewer source descriptions swt expeditor actual ide EclipseAppHandle createAndRunWorkbench PlatformUI spaces toFile handleEvent description TypedListener StructuredViewer Realm basicRun widgetSelected buttonSelected org start fullversion target Extension JIT location ifx window Platform handleSelect logged Development invokeFramework method SafeRunnable FileInputStream fail SourceLocationManager antProperties extension log enabled updateSelection OpenStrategy JFaceUtil editor EclipseStarter converts parseURL succeeds lotus space BusyIndicator constants runtime eclipse viewers files launcher Steps jface error platform point sendEvent win lookup SafeRunner adaptor PDECore locations arguments vmwi </t>
  </si>
  <si>
    <t xml:space="preserve">checking extension week plugins isv point problem Bug generated builder generate org version eclipse single pde task converted schemas convertSchemaToHtml doc replicated problems </t>
  </si>
  <si>
    <t xml:space="preserve">Delete exception metadata workspace fiel Eclipse Result problem create selected based settings happen preference handle worse external files Close support Steps Set log local platform remove Open current file Bug backing Create definition target pde deleted bug open </t>
  </si>
  <si>
    <t xml:space="preserve">schema referencing SchemaEditor references includes list opening external Bug enhancements schemas clicks handling selecting element </t>
  </si>
  <si>
    <t xml:space="preserve">uppercase telling select Start values Plug project box error good suggests Bug create working warning starts flip convention decision MyPlugin start picture wrong Project expect names field Note letter creating attached wizard status </t>
  </si>
  <si>
    <t xml:space="preserve">AbstractXMLDocumentParser bad Server xml Method scheme calls parsers startup HTTP port exec Connector load NullPointerException startElement parse XMLDocumentFragmentScannerImpl tomcat invoke executor https init XMLDocumentScannerImpl connector server Executor report con UTF xerces main DelegatingMethodAccessorImpl thrown lang JAXPSAXParser Error handler Configuration impl reflect java NativeMethodAccessorImpl sun Digester Protocol XMLParser jaxp URIEncoding getProtocolHandler AbstractSAXParser suffering secure Aug apache digester instantiation ConnectorCreateRule WARNING minSpareThreads NPE SAXParserImpl namePrefix redirectPort Bootstrap org scanDocument conf setExecutor threw scanStartElement internal FragmentContentDriver event nice Catalina getClass proxyPort protocol maxThreads configured failed configuration emptyElement tomcatThreadPool SEVERE Bad XML </t>
  </si>
  <si>
    <t xml:space="preserve">reports reason thought tomcat WsRemoteEndpointImplBase empty fit apache CloseReason websocket TimeUnit TimeoutException timed large method FutureToSendHandler created expected constructor tryes binary messages Throwable send handleSendFailureWithEncode Tomcat session timeout close constructed org message websoket calling report closed behaviour operation </t>
  </si>
  <si>
    <t xml:space="preserve">Server Connected character stale problem telnet text app Cookie cache JSP trunk Apache GMT size contents returns Coyote server Set jsp foreign web close Path change Connection efgh abcd txt Type Length closed DBEE data JSESSIONID reproduce apache startup host modified html doesn test resource HTTP Content naming attached File Tomcat ROOT detect engine cat ServletContext Escape previous org getResourceAsStream implementation detected time </t>
  </si>
  <si>
    <t xml:space="preserve">ContainerBase allowed Util initFilter java IllegalArgumentException happen contextInitialized Method RunnableAdapter StandardContext addFilter starting addChild concurrent HostConfig Context call deployDescriptor reproduce apache Sync gracefully addChildInternal startInternal modeler NPE FutureTask NullPointerException previous org StandardHost LifecycleBase ThreadPoolExecutor tomcat context init DeployDescriptor registerJMX handle Worker Thread filter anonymous filterStart objectNameValueNeedsQuote ServletContextListener Executors pathPrefix addMappingForUrlPatterns Filters innerRun ArbitraryFilter failed core errors values ApplicationFilterConfig lang SEVERE Dec Error Exception runWorker </t>
  </si>
  <si>
    <t xml:space="preserve">forLanguageTag tomcat String parsing properly java grammar docs Microsoft api fully method handle easy BCP accept tags works tools hans bcp hant valid Java languages ISO started Chinese Traditional Locale codes spec subsections parseLocalHeaders create html javase tag doesn oracle reflection IETF entry involved ietf Tomcat Simplified description Windows locale tutorial lang org Request match assuming compliant </t>
  </si>
  <si>
    <t xml:space="preserve">org tomcat classes svn Created patch apache file attachment misspellings find attached details </t>
  </si>
  <si>
    <t xml:space="preserve">overwrites Connector correct JSESSIONID current reload compressing Cookie set sets Accept cookie Encoding replacing connector header Vary force compression append </t>
  </si>
  <si>
    <t xml:space="preserve">Add jsp Created file attachment property details tag included advantage JSP propose directive system pooling Patch </t>
  </si>
  <si>
    <t xml:space="preserve">servlet atached Created patch attachment misspellings </t>
  </si>
  <si>
    <t xml:space="preserve">code befind executed Created wrong patch async correctly StockTicker Async details complete </t>
  </si>
  <si>
    <t xml:space="preserve">tomcat Eclipse System trivial inconvinient overriden eclipse millions Catalina </t>
  </si>
  <si>
    <t xml:space="preserve">EventType tomcat valves Http conf acceptCount ChatServlet CometProcessor protocol worked apache problem xml Valve ERROR maxThreads logs events fired reproducible enableLookups RECYCLE CometEvent minSpareThreads printed examples coyote messages TIMEOUT valve CometConnectionManagerValve Connector Tomcat jsp className confirmed timeout FACADES subtype comet disableUploadTimeout Servlet connectionTimeout address robust org Enabled async NioProtocol maxSpareThreads Nio chat complete </t>
  </si>
  <si>
    <t xml:space="preserve">addFilterMapBefore System java apache addMappingForServletNames ApplicationFilterRegistration org Method dynamically Filter StandardContext ArrayIndexOutOfBoundsException </t>
  </si>
  <si>
    <t xml:space="preserve">allowed XMLEntityScanner xml DOMParser cyrillic StandardContext XMLNSDocumentScannerImpl jsp characters 龜筠? ISO StandardWrapper parsers startup Compiler making test encoding invalidByte Tomcat load FutureTask compiler peekChar parse form service XMLDocumentFragmentScannerImpl ThreadPoolExecutor JspConfig tomcat release processWebDotXml init mapping XMLDocumentScannerImpl testing binary Reader Worker change url JspServletWrapper xerces UTF ParserUtils read serviceJspFile mapped Windows loadServlet symbols TestJSPMount Invalid JspCompilationContext application compliant API DocumentBuilderImpl Configuration impl java Unknown testcyrwebxml app xmlparser concurrent sun Created Simple JDK initialization XMLParser jaxp call Testoviy apache compile details Sync incomlete runTask early org windows findJspProperty Platform scanDocument problem threw MalformedByteSequenceException word internal pattern FragmentContentDriver web Servlet generateJava simplest display Thread parseXMLDocument innerRun html sequence core note Source attachment ?궿압꽹뗊? JspServlet initServlet jasper loadOnStartup XML </t>
  </si>
  <si>
    <t xml:space="preserve">occurs setting properly reproduce problem fine buffered understanding easily buffer fully JSP expected Encoding Content Transfer reproducable header larger Tomcat works chunks characters setBufferSize redirect ServletResponse chunked call Length getWriter </t>
  </si>
  <si>
    <t xml:space="preserve">lib mail tomcat INFO issues multi fine presented startup contact host lock jar details logs displayed including Deploying Nuances fill script port files Problem errors shutdown freezes Tomcat wait works configuration dead directory shutted web synchonization free previous replaced application build realm </t>
  </si>
  <si>
    <t xml:space="preserve">javac constant source fms java apache fMY optimization generated generate longer WEB files Compiling turned string jsp uncompilable turn jspc compiled termsconditions lines compiler cases TermsAndConditions src org Jasper dINF genStringAsCharArray fAPP build </t>
  </si>
  <si>
    <t xml:space="preserve">JVM webapp shut cleanest tomcat release counts Automatically listener changing notification registers fire starts Install events sessions count list suppose intervals versions receives stops notifications MBean outgoing Tomcat expiring session idea automatically polls dead Schultz current parallel older deployment Christopher resources Modify approaches filters thread minute filter equal suggested application JMX Timer SessionEventListener step user register NotificationListener </t>
  </si>
  <si>
    <t xml:space="preserve">JAVA tomcat tested Reproducible java JasperException Unexpected JSP handleJspException printed stacktrace webapps processing server log jsp WebSockets web Java occurred webapp JspServletWrapper Start Stacktrace reproduce apache websocket configured localhost test Browse serviceJspFile Configure files Steps Tomcat ROOT unexpected error point RuntimeException doFilter Create org JspServlet HttpServlet WebSocket jasper WsFilter application service JRE </t>
  </si>
  <si>
    <t xml:space="preserve">stack path IllegalArgumentException happen JmxMBeanServer Method Apache ConnectionHandler Note StandardContext juli addChild LifecycleException initializaing deploying deployApps Http deploy post startup JIoEndpoint StandardHostValve check modeler IllegalStateException Tomcat CsrfPreventionFilter HttpServlet BaseModelMBean StandardHost service tomcat invoke occurs HTMLManagerServlet init connector coyote shopatron works malformed ErrorReportValve Worker authenticator ManagerServlet deployWAR machine StandardEngineValve environments iSeries fine net DelegatingMethodAccessorImpl occur entry internalDoFilter Throwable Windows installing lang Error application StandardWrapperValve ContainerBase valves reflect java ERROR jar NativeMethodAccessorImpl META Processor sun IBM HostConfig Protocol manager ApplicationFilterChain started releases troubleshooting apache mbeanserver DefaultMBeanServerInterceptor addChildInternal downloaded longer support installed System doFilter org start war filters CoyoteAdapter zip doPost webapps logging DirectJDKLog StandardContextValve interceptor web installation Feb Thread site jmx bottom Jon archive illegal core produces files INF AuthenticatorBase configuration deployed error trace RuntimeException SEVERE process Exception </t>
  </si>
  <si>
    <t xml:space="preserve">webapp reports BodyContentImpl Eclipse invoke remains attaching JspFragment reproduce reference java ThreadLocal reproduces details app issue runtime tool SimpleTag MAT memory jsp Deploy writerleak NullWriter commons Created Open leak leaks attachment web Reproduces undeployed cached reported PermGen keeping caused custom war sample jasper application calls referenced calling Find Undeploy writer Writer </t>
  </si>
  <si>
    <t xml:space="preserve">correct advance patch problem composite details proposal resource level Resource png understand propose field naming attached Patch full Tomcat screenshot instantiate Created attachment ISE Incomplete lookup incorrect bound Georgieva sample corrected Violeta application response returned inject user </t>
  </si>
  <si>
    <t xml:space="preserve">clearJdbcDriverRegistrations loader undeployment checkPermission java apache AccessControlContext undeploying AccessControlException thrown Stack assume updated Tomcat access SecurityManager JdbcLeakPrevention RuntimePermission getClassLoader running trace security Caused policy org AccessController application catalina denied account </t>
  </si>
  <si>
    <t xml:space="preserve">standard isELIgnored delivered specifications verbatim deactivated evaluation mode syntactic compatible earlier xml pre ensure pass JSP format expressions intention JavaServer reserved Web Deactivated activate parsed Application compatibility machinery Tomcat pattern appears incompatible Servlet expr scriptlets situations expression address Specification produce syntax </t>
  </si>
  <si>
    <t xml:space="preserve">curl Server servlet echo String pseudo events CometEvent expected Apache GMT getType left Transfer Coyote frank Closing arrived close connect timestamp ISO Connection closed Writer open CometProcessor add HTTP Encoding list checks changed string pending JSON remove timeout flush getDataForUser ends client json chunked EventService sendAndClose pushed pendingRequests Subscribe occurs connects connection write phase Agent push intact lingers charset works fcc requests Authorization event Feb stores Type xxx data simple findPendingRequest host settings nginx reproducible Accept stays Content request Basic code User notifies Publish built thread application getWriter XGET user </t>
  </si>
  <si>
    <t xml:space="preserve">objects ArrayList String d챕s챕rialisation isRequestedSessionIdValid Method util jsf object parseSessionCookiesId incorrect faces contextClassLoader MethodExpressionImpl JIoEndpoint JDBCStore IllegalStateException readSerialData session directory SocketProcessor load swapIn postParseRequest AccessController service ThreadPoolExecutor tomcat invoke TagMethodExpression stacktrace connector coyote StandardSession Worker forName defaultReadObject ReflectionUtil URLClassLoader loadClass instance HashMap ActionEvent find readArray net DelegatingMethodAccessorImpl invokeReadObject readObjectData ClassLoader lang AbstractConnectionHandler Error thread application ajax reflect java Unknown readOrdinaryObject NativeMethodAccessorImpl currentThread readObject getContextClassLoader processing Processor concurrent sun WebappClassLoader PersistentManagerBase Erreur store doPrivileged webapp lib apache ClassNotFoundException readExternal findSession StandardClassLoader classes Caused AbstractProtocol org Request CoyoteAdapter ObjectInputStream webapplication problem defaultReadFields sessions method findClass readExternalData WEB lors Externalizable toTypeArray FDB GeneratedMethodAccessor event ObjectStreamClass deserialize PersistentManager Thread AbstractHttp INF request Source database security SEVERE process AjaxStateHolder runWorker </t>
  </si>
  <si>
    <t xml:space="preserve">stack descriptor xml fireLifecycleEvent Method Mike StandardContext addChild ApplicationContextFacade deploying config deployApps deploy startup StandardService startInternal COOKIE session LifecycleSupport remove AccessController StandardHost LifecycleBase tomcat invoke tracking pet setSessionTrackingModes don configureContext configureStart main mode StandardServer DelegatingMethodAccessorImpl thrown NoSuchMethodException lang Error application ContainerBase reflect java element NativeMethodAccessorImpl starting access sun HostConfig store WebXml doPrivileged deployDescriptor ApplicationContext apache addChildInternal ContextConfig StandardEngine Bootstrap Caused org setState getMethod web setStateInternal Catalina deployDescriptors core invokeMethod configuration security RuntimeException webConfig EnumSet PrivilegedAddChild lifecycleEvent </t>
  </si>
  <si>
    <t xml:space="preserve">rules String Accepting java Book keyword OUTPUT JSP setInt getInt Key book dot Bean setAttribute normal Java follow sample </t>
  </si>
  <si>
    <t xml:space="preserve">JspServletWrapper patch java apache Test coerceToType Attached WEB Set HttpJspBase jspService tagPlugin Created Caused views ELSupport org HttpServlet Integer dINF ClassCastException </t>
  </si>
  <si>
    <t xml:space="preserve">InputStreams Leaks Created ContextConfig Factor CID DefaultInstanceManager method InputStream Resource adapted funtion capsulate Close </t>
  </si>
  <si>
    <t xml:space="preserve">Locale conversions attachment ENGLISH work toLowerCase toUpperCase details Locales Patch Created </t>
  </si>
  <si>
    <t xml:space="preserve">egg Configuration cert ssl xml Unexpected keystorePass violated RSA module violates certificates compression DHE scheme Connecting Created pyOpenSSL aspect attribute behavior Java occurred Correct closes call bug Simply routines Desired communicate Http secure SHA RFC reproduce differentiate apache Test details Setup bdist Install enableLookups OpenSSL AES incorrectly minSpareThreads obscure port failure Incorrect demonstrate Certificate Connector fatal alert linux client Performing truststorePass TLS sslEnabledProtocols TLSv EOF fails unacceptable Alternatively org BIO NioProtocol unauthenticated conn tomcat keyAlias react program acceptCount closing problem connection keystore https algorithm python maxKeepAliveRequests issue signed Traceback JKS connector provide maxHttpHeaderSize coyote invalid server assumes flag SysCallError unknown disableUploadTimeout ciphers connectionTimeout chain Modify compressionMinSize trusted keystoreFile truststoreFile queue Removal BYTES prefer truststoreType SunX protocol SSLEnabled raise Client maxThreads verification Python configured Impact keepAliveTimeout demonstrates discretion differs READ untrusted attached sslProtocol send File clientAuth Steps handshake configuration CBC unexpected certificate appears network inclusion attachment sslv possibility authentication match Error SSL NIO build respond </t>
  </si>
  <si>
    <t xml:space="preserve">FileNotFoundException String fireLifecycleEvent cluaiss turn result dcUrlConn concurrency correct deploy generated ApplicationConfigLoadListener LifecycleSupport directory referenced jndi LifecycleBase ThreadPoolExecutor tomcat occurs stacktrace URL configureStart deployWAR Wrong names LocadlLaisstsen real naming CwoindgfetisegtEditorApplication ConfigType blabli Jan ENCODER element UEncoder concurrent HostConfig call lib configeditor starts addChildInternal leads full classes ContextConfig debugging time issues rendering Calling editor ConfigLoader cCaotnifiognur medusa dNlewrP lCsosn INF webConfig process TeerstRelgeaxsDialog lifecycleEvent runWorker stack lculgiansDisalog addChild stems Enumeration aticolnaLsosad vicinity config debugger startup rare DirContextURLConnection ConfigEditorApplication garbage startInternal DirContextURLConnections session Unable FutureTask StandardHost getInputStream field contents widgetset encoded DeployWar Worker complete ergon AEpdpiltiocraMtoidoen annotations find dirs entries tCioonnfi appears dialog interesting thread FailedToLoadConfigurationEvent JAR acslsass concurrently RunnableAdapter mix single webapp aTsesxtAreaDialog apache liconaftgiuroatni collection lCaonsfsig failure EditorMode org yields step problem exist fail WEB caused clastsi Thread testapp data ConfigEditorToParameterHandlerIntegration localhost ConfigurationLoadListener ConfigurationLoadedEvent resource core safe files note error trace SEVERE resources command variable </t>
  </si>
  <si>
    <t xml:space="preserve">rtexprvalue standard prefix parsing bar apache problem compile JasperException function jar tag JSP tablib Incorrect string foo taglib attribute org silly change noticed tld jasper Jasper namespace attributes behaviour </t>
  </si>
  <si>
    <t xml:space="preserve">method restrict WebappClassLoader java Validate SRV API </t>
  </si>
  <si>
    <t xml:space="preserve">initialised SecureClassLoader ServletContainerInitializer java loadClassInternal Method findClass QueryConnectionTester WebappClassLoader forName defineClass NoClassDefFoundError URLClassLoader loadClass doPrivileged analysed checkHandlesTypes ContextConfig ClassLoader Error AccessController </t>
  </si>
  <si>
    <t xml:space="preserve">repeats named called Start reproduce apache java startup StackOverflowError TldConfig tldScanResourcePaths folder WEB Steps INF Tomcat lot times file Create org catalina </t>
  </si>
  <si>
    <t xml:space="preserve">valves path accessing java serveResource xml ProxyDirContext Sep Processor FileDirContext concurrent listings Enable listing situation Context ApplicationFilterChain staff view apache startup JIoEndpoint add StandardHostValve list AccessLogValve directory SocketProcessor runTask load downloads param doFilter root directories fails AbstractProtocol org NameNotFoundException HttpServlet service servlets ThreadPoolExecutor CoyoteAdapter tomcat conf invoke context DefaultServlet zip init threw connector contents coyote works renderHtml StandardContextValve URL ErrorReportValve web Servlet Worker authenticator Thread AbstractHttp StandardEngineValve doGet aliases aliased net localhost resource Resource daniel core internalDoFilter naming files AuthenticatorBase alias lang render SEVERE process debug AbstractConnectionHandler Error resources StandardWrapperValve </t>
  </si>
  <si>
    <t xml:space="preserve">NPE don argument bit issues Created workaround attachment jboss details https mapping cases method org legitimate toString Patch parameters browse reverted object </t>
  </si>
  <si>
    <t xml:space="preserve">ContainerBase FileNotFoundException branch java dev xml fireLifecycleEvent app based processAnnotationsUrl util RunnableAdapter StandardContext Note calculations addChild concurrent Created Bug HostConfig disabled attribute Polina latest unpackWARs call deploying encode deploy reproduce apache white Test prior startup details DirContextURLConnection Sync processAnnotationsJndi addChildInternal Example? list startInternal incorrectly com? Tomcat string applied classes LifecycleSupport Deploy ContextConfig runTask Unable FutureTask root org start JNDI form StandardHost jndi LifecycleBase ThreadPoolExecutor avoid Fragment context trunk extraction propose WEB DeployWar encoded server URL web Worker configureStart deployWAR Thread small annotations Executors space innerRun calculated localhost including thrown exceptions core proposed naming attached position ?? INF substring Includes attachment decoded webConfig lang SEVERE process questioned resources Host lifecycleEvent fragment application simply </t>
  </si>
  <si>
    <t xml:space="preserve">String renderkit UIComponent ConnectionHandler facelets doPhase UIRepeat ELException resolved UIComponentBase ELText ocpsoft encodeRecursive component toString faces RepeatRenderer RenderResponsePhase Http BeanELResolver correctly JIoEndpoint tigris StandardHostValve FaceletViewHandlingStrategy parser primefaces encodeBegin SocketProcessor compiler service mainLayout ThreadPoolExecutor PrettyViewHandler tomcat invoke OutputLinkRenderer MultiViewHandler write FacesFilter connector coyote facesutil template LifecycleImpl ErrorReportValve Worker externalContext authenticator url StandardEngineValve reardeninc internalDoFilter basic Phase NoSuchMethodException lang render pretty application labelKey StandardWrapperValve valves ELTextVariable FileUploadFilter java encodeChildren execute PrettyFilter Processor concurrent sun encodeAll AstValue Protocol situation AttributeInstruction ApplicationFilterChain requestURI renderView webapp lifecycle view apache dynamic CompositeELResolver HtmlBasicRenderer UIInstructions AccessLogValve Renderer AstChoice runTask doFilter Caused org xhtml getValue CoyoteAdapter containes getMethod item StandardContextValve Thread filter activepage span FacesServlet html ValueExpressionImpl CharSequence core AuthenticatorBase process Exception facesContext </t>
  </si>
  <si>
    <t xml:space="preserve">String onStartup ServletContainerInitializer loaded ServletException XmlWebApplicationContext ServletRegistration xml add mapping appCtx ctx WEB conflict INF Tomcat Dynamic Set addMapping DispatcherServlet setLoadOnStartup Unable SampleServletContainerInitializer ServletContext embedded addServlet conflictSet setConfigLocation prints </t>
  </si>
  <si>
    <t xml:space="preserve">stack servlet Util String JasperException happen JSP object jsp search slyout proprietaryEvaluate returning findWrapper BeanELResolver div ServletTilesRequestContext parser Tomcat Unable findMethod views JasperELResolver HttpServlet PageContextImpl dINF service tomcat invoke tiles experiencing context processRequest issue server jspService JspServletWrapper unambiguous find websocket including internalDoFilter serviceJspFile submodule doInclude code HttpJspBase running lang ApplicationDispatcher java module AstValue ApplicationFilterChain apache doFilter Caused searchbox previous org target getValue window Sebastian container type layouts problem method searchForm handleJspException versions WEB include JspRuntimeLibrary doForward data replace ValueExpressionImpl runtime core values trace causing JspServlet jasper WsFilter MethodNotFoundException </t>
  </si>
  <si>
    <t xml:space="preserve">setLog ReceiverBase method loggers log classes logger intialised sense Created attachment removed Note details Loggers Patch order </t>
  </si>
  <si>
    <t xml:space="preserve">String XmlEscape java solution Performance Patch StringBuilder string Created PageContextImpl </t>
  </si>
  <si>
    <t xml:space="preserve">Connector server Tomcat destroyInternal method called Execution bug NIOBlockingSelector close shutdown </t>
  </si>
  <si>
    <t xml:space="preserve">Tomcat tomcat Nullpointer activating SSI SSIServlet Exception folder Activate </t>
  </si>
  <si>
    <t xml:space="preserve">frameworks tomcat catalog tested issues building music xml acme jar META issue method received OrderServlet getResourcePaths deviating books folder WEB rely integration Btw jsp scanning login URL recursive Created products lot javadoc glassfish web pasting wouldn behavior embedded latest bug standard evidence lib importantly jars spec deploy reproduce reference major details implement html fragments SPEC offers doesn discover resource query respect solely users core extract JRebel techniques containers Deviation problems INF note Tomcat classes attachment root ServletContext lookup moreOffers implementation resources war stumbled ZeroTurnaround fragment application listed getResourcesPath START aiming coming customer </t>
  </si>
  <si>
    <t xml:space="preserve">Start Access accessed reproduce problem bat starts localhost Expected count HTTP eproducible examples Running returns Actual blank code SecurityManager log jsp preloaded login result current security Blank Jun suspect stay form response bytes refreshing catalina persists visit Display </t>
  </si>
  <si>
    <t xml:space="preserve">ContainerBase Apr servlet initFilter java setFilterDef xml defined regex StandardContext starting concurrent call config StartChild ServletException apache Test Sync startInternal misleading leads FilterBase FutureTask param org start filters message LifecycleBase ThreadPoolExecutor type property init mapping invalid RemoteAddrFilter pattern web Worker url Thread filter getFilter filterStart innerRun raising core Misleading ApplicationFilterConfig TestFilter error parameter lang SEVERE Exception runWorker </t>
  </si>
  <si>
    <t xml:space="preserve">exception Ignore session echo sendText Created mode onOpen attachment getBasicRemote working details close websockets OnOpen IOException ServerEndpoint thousands push Exception WebSocket isOpen closed EchoAnnotation getAsynRemote open errors Session </t>
  </si>
  <si>
    <t xml:space="preserve">webapp code Server Complete StatusManagerServlet classes deployed Click Manager reproduce current working links StatusTransformer iterate Status summary displayed display Login list names application JMX detailed lists servlets status changed </t>
  </si>
  <si>
    <t xml:space="preserve">webapp standard Tomact happy classloader Proguard commit patch hack Build https Tool github including issue includes classloaders difficulty conflicting xsbt containers changed checking Tomcat submit isolated eventually System Provide Simple library accomplish embedded didn SBT classpath Scala involve produce nice JamesEarlDouglas API guidence applications </t>
  </si>
  <si>
    <t xml:space="preserve">handles connectors ContentType tomcat UTF source correctly apache java problem xyz defined jakarta misparses including occur HTTP parseCharacterEncoding getCharacterEncoding Content Basically multipart header Coyote parameters getCharsetFromContentType charset Tomcat mixed characters search parameter share semicolon abc org RequestUtil Type bug terminating comment erroneously </t>
  </si>
  <si>
    <t xml:space="preserve">ContainerBase removeChild java EmbeddedWebserver Embedded IllegalArgumentException nioproxy method StandardContext Notification misses msk apache StandardServer jet destroyInternal StandardService EventObject getObjectName Tomcat org LifecycleBase </t>
  </si>
  <si>
    <t xml:space="preserve">generics attachment subject catalina details Patch Created </t>
  </si>
  <si>
    <t xml:space="preserve">Tomcat Ant appears source JSPs compiled generated smapSuppressed debugging baffled attribute JspC set pass level JSP work noticed precompilation precompiled fly task debuggable Note smap </t>
  </si>
  <si>
    <t xml:space="preserve">unavailable xml fireLifecycleEvent IllegalArgumentException StandardContext Intermittent kernel LifecycleSupport expanded signalSuccessfulCompletion LifecycleBase ThreadPoolExecutor BundleStartTracker install xerces StandardArtifactStateMonitor impl element concurrent Digester Occurred digester addChildInternal Caused start artifact threw scanStartElement FragmentContentDriver hit raising eclipse build XML stack record embedded Jun hcrest test startInternal Tomcat startElement StandardHost snapshot server Worker mail solution EDFE signalling Error Sun processing global Context vanilla SAXParserImpl staging TomcatServletContainer mod Eclipse internal event StateMonitorSignal failed gemini Environment StandardWebApplication trace deployer SEVERE ultimately AbstractInstallArtifact createSAXException parsers users identify XMLDocumentFragmentScannerImpl tomcat XMLDocumentScannerImpl configureStart err SetSessionConfig haven JAXPSAXParser application ContainerBase mbox java ERROR jar WebRuleSet jaxp apps hudsonbuild System ContextConfig runTask target usage scanDocument pattern web webConfig lifecycleEvent user addChild MAILSERV column config startup Sles startWebApplication parse Marking bit parseWebXml occurrence bundle BUILD errors Virgo getConfigured Parse WebBundleLifecycleListener archives access sun XMLParser Java bug AbstractSAXParser workspace apache opt asyncStartSucceeded previous org conf repository problem onStarted smoketest lead Thread development core limited virgo JRE </t>
  </si>
  <si>
    <t xml:space="preserve">exception role Bordeaux tomcat Bonjour ubx valid character solution xml find connection Ldap question groups users Frederic soleil zzz send </t>
  </si>
  <si>
    <t xml:space="preserve">Access tracking spec reproduce rewriting Reload reproduces details HttpOnly localhost Cookie Expected cookie jsessionid issue trunk cookiename phrase Actual encoded Steps chapter FDA Set Deploy MYSESSIONCOOKIE URI URL cookies Created configures attachment Servlet Path custom war sends expect pdf </t>
  </si>
  <si>
    <t xml:space="preserve">reason LDAP references held replace String occurs hold reference casses problem identified details List unloading Override hashmap Classes image method remain destroy securityTokens triggers disappears reachable getUserDns naming attached MyBindAuthenticator BindAuthenticator accessible memory authenticate classes Created workaround WebappClassLoader security attachment strings authentication problematic threads services application DirContextOperations service Authentication closed userns hashMap hardcoded Catalina bugfix username </t>
  </si>
  <si>
    <t xml:space="preserve">App metadata bad tomcat ssl xml keystore Status method JSP CERT CONFIDENTIAL server role access works authenticate pattern guarantee login URL web Bug chain CLIENT url expect Wrong webseite constraint config WRONG stands resource HTTP collection clientAuth credentials certificate security client authentication transport restricted syntax user </t>
  </si>
  <si>
    <t xml:space="preserve">getRemoteAddr Server Address tomcat valves objects remote type getRequestedSessionId problem vip app accept coyote invoked ypy getRemoteHost web verify compared address prod wrong filter returning RemoteIPTranslator returned mail acl apache yahoo yca host doesn getInfo occur sees YahooConnectionValve port nslookup fixed request yjava lsg content getHeader pooled client THREADID CoyoteRequest authentication headers previous org relying heavily DEBUG application time </t>
  </si>
  <si>
    <t xml:space="preserve">generates Server nHost bin Http program packets correctly problem Version usr makefile reproduces sendall exhibit Python localhost Packet python read HTTP packet Apache GMT incorrectly connector Close Coyote request Tomcat requests Supported valid sleep Moving included close connect broken Thu multiple Connection Response NioProtocol print response responses terminating socket respond </t>
  </si>
  <si>
    <t xml:space="preserve">milliseconds getResource Memory release String problem jar simulate Workaround app zip png signed Heap certificates wait URL leak WebappClassLoader scenario resourceEntries Solution JarFile url removed ResourceEntry manifests loader space apache accelerate Override resource occur Leak real entry entries attached Problem memory instances elapsed prevent load attachment dump heap org manifest InputStream getResourceAsStream closeJARs Manifest retained </t>
  </si>
  <si>
    <t xml:space="preserve">servlet dev isVirtualWebappRelative ConnectionHandler processSSI PoolTcpEndpoint SSIMediator Tetko incl generates Http Bugzilla correctly StandardHostValve processSocket Tomcat compiles HttpServlet service big overloads tomcat invoke number connector coyote annoying ThreadPool ErrorReportValve FastCommonAccessLogValve url StandardEngineValve report find net difficult internalDoFilter HEAD doInclude lang SSI doHead processed ApplicationDispatcher StandardWrapperValve Apr valves ssi decided java styles getFileText Processor SSIInclude ASF reported ApplicationFilterChain IOException bug enclosed ApplicationContext apache compile SSIServlet fixed param doFilter normal org CoyoteAdapter requestHandler versions ControlRunnable log StandardContextValve pattern SSIProcessor Couldn processConnection SSIServletExternalResolver include runIt Thread LeaderFollowerWorkerThread doGet small Igor html exceptions formal core request critical error process SEVERE threads BaseProtocol </t>
  </si>
  <si>
    <t xml:space="preserve">removeChild crash path worked java xml subdirectories fireLifecycleEvent element Oops Coyote IRC fixes bugs HostConfig Protocol Context people Stopping Http INFO apache startup HTTP StandardService WARNING undeployApps Nov recurse fixed StandardEngine NullPointerException customername org reading environment management infrastructure service tomcat recommendation Pausing years destroy removing coyote integrating URL feature web product removed Catalina StandardServer pause core files shutdown deployed appears parameter process Error CatalinaShutdownHook lifecycleEvent application suggestions </t>
  </si>
  <si>
    <t xml:space="preserve">called tomcat leading accessed path app issue expected trys exist webapps Fapp WepApp place clicking apps filter underscore testapp open webapp generates edge checked html links migrating actual test opened real encoding http problems directory root urlencoding haven Filter </t>
  </si>
  <si>
    <t xml:space="preserve">acceptCount maxThreads enableLookups emptySessionPath minSpareThreads maxHttpHeaderSize Note gzipped Connector redirectPort disableUploadTimeout connectionTimeout maxSpareThreads compressableMimeType XML </t>
  </si>
  <si>
    <t xml:space="preserve">tomcat webdav patch issued overwrite copymove pass trunk COPY suite couple simple warning finish litmus group localhost failed WARNING WebdavServlet tests cleanup produces TESTS coll running passed didn summary move env MOVE WebDAV </t>
  </si>
  <si>
    <t xml:space="preserve">Server servlet String java publishing based printStackTrace getResponse completed flushBuffer Starting processing receives concurrent Created sleep Based Context Java artcloopcheck IST codebase closed Issue apache loop details starts HTTP check exec IllegalStateException AsyncContextImpl timeout System arrive client org publisherAsyncCtx message Mon ThreadPoolExecutor tomcat tested release bio variants issues output seconds orion context connection AsynRunnable method connector server AsyncContext InterruptedException ProblemServlet stream Servlet Worker side getMessage sends Thread hits getOutputStream msg ServletOutputStream RunnableWrapper Async created core request continu println attachment outputStream lang console implementation reads Logs thread Exception cyclically application NIO runWorker </t>
  </si>
  <si>
    <t xml:space="preserve">tomcat Occurs redeploy Notes Webapp FAILURE </t>
  </si>
  <si>
    <t xml:space="preserve">silently tomcat faulty worked children action addendum decribed pseudo item method JSP PROBLEM tagx rendering tags node Generation submenu opens items jsp recursive scenario attribute clicking Java menu leaf calling behaviour renders voluminous body div TOMCAT Version fine generated warning html tagfile test level tree doTag emits reveals choose error Source root logfiles render original forEach clear isNode label structure directive compilation combobox menuitem </t>
  </si>
  <si>
    <t xml:space="preserve">triggered Memory cure concern ThreadLocals ThreadLocal Reload displayed app triggers examples provide webapps creating jsp protection Created Open leaks leak WebappClassLoader JasperLoader feature web stopped caused diagnostics Place webapp Manager loaded reproduce details tag localhost test attached cleared Press Tomcat memory foo classes detect button holding attachment heal types start application Find detected enumerating </t>
  </si>
  <si>
    <t xml:space="preserve">valves ProtocolHandler java nio press Poller active cancelledKey Comet Observe processing jsp comet processKey open Start Stopping Http INFO loaded apache Nickname StandardHostValve NioEndpoint processSocket frame NPE Tomcat timeout button SocketProcessor NullPointerException AbstractProtocol org CoyoteAdapter tomcat NioProcessor bio ValveBase testing connector examples coyote Browser log StandardContextValve shutting event ajp Thread Type chat StandardEngineValve shut hit net logs localhost core Configure lang SEVERE process AbstractConnectionHandler NIO StandardWrapperValve </t>
  </si>
  <si>
    <t xml:space="preserve">tomcat nid RUNNABLE java uniwar ConnectionHandler coyote NioChannel Processor concurrent Worker Thread AbstractHttp randomly CPU Http tid WrappingRunnable apache AbstractInputBuffer prio TaskThread NioEndpoint doRun exec AbstractNioInputBuffer SocketProcessor AbstractProtocol AbstractConnectionHandler org NioProtocol ThreadPoolExecutor nextRequest runWorker </t>
  </si>
  <si>
    <t xml:space="preserve">tomcat issues preparation patch compatible helper dev leaves details Authenticator fully including test cookie FormAuthenticatorTest includes list unit tests cleanup attached Enhancements style concrete eventually Extensions cookies extended Created attachment refactoring ready cases change existing HttpClient prepares </t>
  </si>
  <si>
    <t xml:space="preserve">xml fireLifecycleEvent IllegalArgumentException Method StandardContext addChild config deployApps parsers startup StandardService startInternal Tomcat session LifecycleSupport startElement parse StandardHost LifecycleBase XMLDocumentFragmentScannerImpl tomcat invoke occurs XMLDocumentScannerImpl parseWebXml occurrence login configureStart deployWAR xerces main StandardServer DelegatingMethodAccessorImpl SetSessionConfig reverted code lang JAXPSAXParser ContainerBase Configuration impl reflect java element NativeMethodAccessorImpl sun Created Digester HostConfig XMLParser WebRuleSet jaxp started AbstractSAXParser apache details digester logfile addChildInternal changed SAXParserImpl ContextConfig StandardEngine Bootstrap org setState applications scanDocument scanStartElement internal FragmentContentDriver web hadn setStateInternal Catalina deployWARs revision core configuration attachment webConfig limited Exception lifecycleEvent XML </t>
  </si>
  <si>
    <t xml:space="preserve">stack Memory remote java Unknown nio hundreds hashmap app upgrade devices Method ServerEndpoint ConnectionHandler onClose fact access concurrent WsRemoteEndpointImplServer doWrite sun Created close IOException closed startMessageBlock WsHttpUpgradeHandler die WsReadListener cleanly Http remains INFO WrappingRunnable apache details Failed AbstractServletOutputStream stderr NioEndpoint exec Tomcat memory onWritePossible random SocketProcessor flush AbstractProtocol org mobile existing NioProtocol SocketChannelImpl ThreadPoolExecutor called held tomcat release NioProcessor WsSession displays WsRemoteEndpointImplBase doClose onDataAvailable connection write method coyote isClosing AbstractServletInputStream server flag log Worker IOUtil side Feb DumpHprof Thread removed writeMessagePart SecureNioChannel connecting HashMap ServletOutputStream sendCloseMessage websocket forcibly host connections TaskThread POJO startMessage SocketDispatcher Leak real entries doRun writeFromNativeBuffer instances Source trace attachment SafeCommConnection physical jpg process AbstractConnectionHandler threads AbstractProcessor drill upgradeDispatch NioServletOutputStream socket runWorker </t>
  </si>
  <si>
    <t xml:space="preserve">Serializable AbstractReplicatedMap RequestDumperValve Server saved Runtime xml poor fireLifecycleEvent RELEASE version util StandardContext authenticate ApplicationContextFacade LifecycleException xmlNamespaceAware tomcatConf returned Socket deployApps JVM Global AprLifecycleListener add HTTP users OpenSSL port http Connector docBase LifecycleSupport paste directory sleeping setAttribute engine root headers dumper JNDI Sleeping service jndi tomcat release number setupSocket Microsystems connector SimpleTcpCluster dumps local share authenticator distributable worrying ajp Connectors mode StandardServer function Initializing DelegatingMethodAccessorImpl naming sslProtocol clientAuth represents define Editable lang mbeans Host Vendor transport SSL English ClassCastException setValue JAVA cluster ContainerBase echo java docs element NativeMethodAccessorImpl apr Coyote endpoint McastServiceImpl HostConfig disabled defaultHost unpackWARs jdk txt ReplicatedContext lib deployDescriptor Schema secure Container ApplicationContext addChildInternal resourceName sharing privileged Nov stepes updated description NOTES ClusterTest StandardEngine debugging SHUTDOWN BONC start applications mcast Support ServerLifecycleListener howto xmlValidation webapps style NOTICE log pattern className JasperListener apears web Servlet tribes performed Initialization simple protocol maxThreads configured shutdown request point database authentication didn temp debug Dec built jasper lifecycleEvent build XML user path Define bind ProxyDirContext mkdir documentation UserDatabase Method redhat Apache appBase Note addChild scheme GNU Aray blocking set config INFO prior Version startup LICENSE jvm test Failed Documentation StandardService Linux subcomponents Tomcat virtual Listener Xerces CATALINA content Unable passes load TLS MemoryUserDatabaseFactory bound CLASSPATH StandardHost realm explain bin Access invoke Initialize context https validation init soTimeout Mar server ReceiverBase AJP Valves file library FastCommonAccessLogValve stand change JSSE MapEntry main suffix tipis download usr host Valve logs Engine level Receiver establish pathname entry autoDeploy CentOS mixed GlobalNamingResources included processes CST processed clustering APR valves reflect edits uname received Sun Starting jvmRoute access global sun analyzes Standalone key Context Java waitForMembers single Jasper HotSpot loader loaded apache resolveHosts Architecture RUNNING collection support changed BASE common redirectPort Bootstrap Realm org Cluster milliseconds prefix conf uncomment type problem work valve requests connectionTimeout established JMX catalina UserDatabaseRealm responses Catalina GlobalResourcesLifecycleListener data reference html Client localhost deployDescriptors Setting Resource TMPDIR core Environment User configuration SSLEngine reloadable membership cat tcp factory SEVERE implementation resources Service existent SingleSignOn balancing response JRE flolling </t>
  </si>
  <si>
    <t xml:space="preserve">Server tomcat tested conf ssl properly problem xml edited edit hosts expected received dynamically saving combinations versions appBase stopping webapps starting server authenticate works affect save sun mention web Adding map jconsole Jun restart started url bug jmxremote Catalina config open addAlias separate administration main unable apache jmx fine StandardServer adding host html written Dcom doesn manually test created registeredCatalina entry mbean port StoreConfig configuration error restarted alias client localdomain didn SEVERE org custom start Host storeConfig application management </t>
  </si>
  <si>
    <t xml:space="preserve">tomcat bcel Explanation apache correcting cleans org </t>
  </si>
  <si>
    <t xml:space="preserve">WAOgdTBzBgorBgEEAYI tomcat WAMBoGUwYwIDAgABAgJmAwICAMAECN ABBBgywr Version BbOW zTGupImD BDiF cookie MIGCBgkrBgEEAYI UUhW sELQu fKHpkJeDVFhEvyYKke lhDfwdxHA Firefox JOcdo FxNVdoCHCcNMB gKdu FIwn persisted returned </t>
  </si>
  <si>
    <t xml:space="preserve">ContainerBase crash java jar fireLifecycleEvent NativeMethodAccessorImpl Method StandardContext addChild FileDirContext sun HostConfig bug deployApps lib deployDescriptor dir apache addChildInternal StandardService Tomcat foo LifecycleSupport directory StandardEngine Bootstrap org StandardHost IMHO Don sense WEB ExtensionValidator exists Catalina main StandardServer deployDescriptors DelegatingMethodAccessorImpl Resource tool naming INF validateApplication resources Exception lifecycleEvent ClassCastException </t>
  </si>
  <si>
    <t xml:space="preserve">Server WebSockets MESSAGE runAndWait Global empty publishImpl protocols HTTP WrapperFuture BaseClientRequest eyTestWeb lines headers hkNdVhwFUAVd QUaIvrLf ThreadPoolExecutor tomcat StartOperation performOperation processResponse startTailing SUBENTRY publishModules ExecutionException streamLogs websocket buffer read Transaction CloudFoundryUiCallback WsWebSocketContainer lang performing application java CloudControllerClientImpl readHeaders concurrent apps CloudFoundryClient Connection lib initiate Caused trunk log ServerBehaviourDelegate initial LoggregatorClient XtszcLxcZ compact ENTRY runtime eclipse performDeployment CoreException doRun request toCoreException causing runWorker stack CloudOperationException ConsoleManager GMT jobs cloudfoundry ReadTask AbstractDeploymentOperation listener lyx Upgrade Failed Tomcat connectToServer streamLoggregatorLogs HTTPS client WebSocket publish Fri straightforward Oct connectToLoggregator PublishJob wst model https issue publishModule CloudErrorUtil repos CloudFoundryServerBehaviour server stream Worker LocalServerRequest Libraries getStream logs Accept CloudFoundryConsole ClientRequest console PushApplicationOperation AsyncChannelWrapperSecure Error Switching Cloud API github startConsole Foundry initialiseStream DeploymentException starting ApplicationOperation BNAbrwraD Java svn operation RestartOperation apache ide STACK org startApplicationConsole Protocols problem connection addApplicationLogListener ReadBufferOverflowException internal requests Thread Client failed core ApplicationLogConsoleStream trace implementation response </t>
  </si>
  <si>
    <t xml:space="preserve">ContainerBase APR reflect java checkThreadLocalMapForLeaks clearReferences ERROR evaluated StandardContext TomcatBaseTest WebappLoader concurrent Observed sun JDK WebappClassLoader LifecycleException occurred UnsafeObjectFieldAccessorImpl call component calls loader apache ensureObj Sync UnsafeFieldAccessorImpl Failed StandardService stderr failure child Tomcat NPE stopInternal Field StandardEngine FutureTask NullPointerException Caused innerGet org tearDown Thoughts throwables StandardHost ThreadPoolExecutor uncaught bit Leaks StopChild method testing testSmallTextBufferClientTextMessage trunk TestWsWebSocketContainer checkFor WinXP checkThreadLocalsForLeaks member Worker ExecutionException table Testcase caused testcase Thread StandardServer innerRun localhost failed core unexpectedly running RuntimeException lang SEVERE ultimately runWorker </t>
  </si>
  <si>
    <t xml:space="preserve">vague introduced java JasperException parseElements absent ERROR JSP ParserController Parser jsp Created column ApplicationFilterChain bug I?셶e notes dispatch cgi rules reproduce apache compile details preceded Compiler exec Tomcat doFilter iew compiler compiles org apply effectively HttpServlet reading parse filters mmonsLogImpl layout regression service comment whitespace Oct ErrorDispatcher release doParse bio issues https portal fail log bugzilla portlet generateJava change JspServletWrapper spec strip html tag Unterminated parseComment core internalDoFilter serviceJspFile liferay attached dash jspError appears attachment Comment comments JspCompilationContext JspServlet jasper contained compilation XML StripFilter </t>
  </si>
  <si>
    <t xml:space="preserve">JspELException String pageContext suggests apache java ResponseFacade headerNames Object Glassfish proves NoSuchMethodException getHeader getHeaders org forEach Scoped </t>
  </si>
  <si>
    <t xml:space="preserve">reason stack called tomcat valves allowed actionInternal invoke bit java complex action proceed issue connector coyote completes Processor works Calling concurrent AsyncContext worth valid ErrorReportValve scenario AsyncStateMachine Worker Servlet committed asyncComplete HttpServletResponse Thread call fast REQUEST StandardEngineValve closed complete dispatch separate Http spec apache Async JIoEndpoint actual involves illegal startAsync AccessLogValve core fixed asyncContext request AsyncContextImpl appears trace SocketProcessor lang process AbstractProtocol AbstractConnectionHandler DISPATCH BAD org Request clear raised thread setStatus response service ThreadPoolExecutor CoyoteAdapter Jetty runWorker </t>
  </si>
  <si>
    <t xml:space="preserve">ContainerBase servlet java ContainerBackgroundProcessor fully init sessions processExpires work sessionUnbound shouldn stacktrace expire wait StandardSession ManagerBase executed Notification SessionBindingListener initialized removeAttributeInternal WebApplication receive isValid initializing partly Thread filter catalina processChildren loaded protocol apache core valueUnbound http Tomcat expiring session HttpSessionStore backgroundprocess expired lang org backgroundProcess wicket application Filter </t>
  </si>
  <si>
    <t xml:space="preserve">POST Requests pastebin getParameter Acknowledge hangs HTTP Header requestInitialized Listener acknowledged Created acknowledging Body ServletRequestListener sre Request Expect Parameter getServletRequest </t>
  </si>
  <si>
    <t xml:space="preserve">container called ServletContextListener servlet listener registered descriptor specifications order registrations test contextInitialized Apache conforming explicitly Tomcat mentioned deployment Multiple listeners implementing specification call bug register </t>
  </si>
  <si>
    <t xml:space="preserve">tomcat JSPs java fireLifecycleEvent TldConfig shoudln DigesterFactory idFor ExceptionInInitializerError Jasper setStateInternal apache LifecycleSupport NullPointerException Caused createTldDigester org clinit lifecycleEvent LifecycleBase </t>
  </si>
  <si>
    <t xml:space="preserve">servlet valves createOutputStream path java CompressionServletResponseWrapper AjpProcessor xml JspWriterImpl internalReleasePageContext Apache flushBuffer initOut CompressionFilter jsp concurrent Created Simple Hitting ApplicationFilterChain recreate jdk source apache javax ResponseFacade details JIoEndpoint StandardHostValve test Solaris AccessLogValve IllegalStateException Tomcat SocketProcessor runTask doFilter root AbstractProtocol org HttpServlet filters PageContextImpl service ThreadPoolExecutor tirerack CoyoteAdapter mod called tomcat release invoke problem logged JspFactoryImpl context reproduces init threw connector releasePageContext coyote CompressionResponseStream StandardContextValve jspService enabled ErrorReportValve web Servlet Worker authenticator ajp sendRedirect Thread filter StandardEngineValve getOutputStream JspServletWrapper simple net logs occur runtime entry core internalDoFilter serviceJspFile attached gzipped AuthenticatorBase HttpJspBase causing attachment lang included SEVERE process AbstractConnectionHandler JspServlet jasper Response getWriter response StandardWrapperValve </t>
  </si>
  <si>
    <t xml:space="preserve">Created helps Ensure Patch </t>
  </si>
  <si>
    <t xml:space="preserve">tomcat noformat bit WebappClassLoader java apache getResources NullPointerException context Caused ClassLoader narrow org resource findResources launch </t>
  </si>
  <si>
    <t xml:space="preserve">atmosphere facing URI URL rebuidl getRequestURI enpoint chat Spec Session </t>
  </si>
  <si>
    <t xml:space="preserve">Delete exception Server servlet extracted path Runtime bat xml JSP Apache version endorsed finer Note juli returns jsp characters Download set CGI DIR executable deleted wizard javac Depending cgi resolve ekp dir deploy reproduce javax Test startup test list Compiled tests Linux http forked Tomcat production CATALINA deploys Env directory compiled load disturbing compiler Oracle fails compiles Bit environment fork translation Previous tomcat bin Extract Users janv output googled tmp https init bits JDTCompiler afford Actual server works dbcp URI mandatory file deployment Excerpts change copied environments translated mode finest fine Build logs DSK Ubuntu level dirs steps pathname task File errors problems boundary code mixed Windows Compile delete running ant Mode GRAVE specific application compilation properties FINEST History character java exe Foundation jar brand Javac Background Sun execute installer starting JDK Bug Files Java bug absolute HotSpot lib ice initClassPath apache compile huge details Expected Program sharing suppose failure xpoweredBy spaces full installed jdbc param linux previous org start Overview mnt detailed comment whitespace Platform tested FAILS issues compatible problem Work work exist fail unresolved JspRuntimeContext logging WORK FAIL log AntCompiler bugzilla bootstrap mailing tools web installation generateClass suppressSmap randomly Catalina prefer taskdefs Update WORKS space javaFileName Client localhost development tar Configuring opened failed Copy Environment Software launcher Steps advice Forget LTS error temp original JspServlet FIN jasper Desktop build </t>
  </si>
  <si>
    <t xml:space="preserve">String bar apache java html URLs connector port http support server URL expects toAbsolute breaks org sendRedirect Response kala </t>
  </si>
  <si>
    <t xml:space="preserve">viewvc correct string tomcat applied jsp prefix dot directory pathrev compiled introduced apache java JspUtil web extra tag compiler org svn trunk tags revision jasper bug </t>
  </si>
  <si>
    <t xml:space="preserve">method rid Thread StandardContext </t>
  </si>
  <si>
    <t xml:space="preserve">connectors css Server observed exhibit moderate happen received javascript proxy Needless requested discovered Processor recommend serving variety scenario blocking behavior Based incorrect noticed Blocking reporter constrained confirm bug series days obvious returned misplaced Socket standard pipelined Http Serving swapped swapping conversation image HTTP users exploited Incorrect justifies Tomcat WebScarab content duplicated random HTTPS ImageB ImageA debugging severity headers BIO monitor apacheserver clobbered bypass environment detected risk time reproduction Image entire occurs output identified problem period images heavy ETAG served binary Browser spawned restarting requests unknown occasionally verify established observation trigger corroborates wrong disable report responses span Compression rating HTML serve caching confused Production buffer net traffic behaviors steps condition person request gif reloading appears Windows seemingly deliberately clear Switching NIO response wild hypothesis </t>
  </si>
  <si>
    <t xml:space="preserve">String renderMergedOutputModel introduced IllegalArgumentException DBRoleFilter FrameworkServlet checkChars URLEncoder DelegatingFilterProxy cgi serviciosva StandardHostValve ventas SaveContextOnUpdateOrErrorResponseWrapper VirtualFilterChain service ThreadPoolExecutor INTID tomcat release doDispatch ExceptionTranslationFilter SingleSignOutFilter connector coyote GestionVentas URI capturaventas ErrorReportValve authenticator APPID sendRedirect doService Declaracion UTF websocket net internalDoFilter FilterSecurityInterceptor RequestCacheAwareFilter cesce lang render redirects java Processor concurrent por parseHierarchical arq seguridad ApplicationFilterChain supported jee view WrappingRunnable ResponseFacade doFilterInternal NioEndpoint spaces sisgenerico Caused IDIOMID AbstractProtocol CoyoteAdapter toASCIIString LogoutFilter logout Log bugzilla enabled web AbstractHttp USERID doRun EMPRESAID savedrequest AuthenticatorBase servletapi jpa authentication process threads WsFilter runWorker electronico servlet CharacterEncodingFilter relative SecurityContextPersistenceFilter encode OpenEntityManagerInViewFilter jMDCUserFilter blank session DispatcherServlet SocketProcessor client HttpServlet parse invoke context https processRequest init intercept server Worker ESP SecurityContextHolderAwareRequestFilter StandardEngineValve AbstractAccessLogValve HttpServletResponseWrapper importing solution locationUri TaskThread canalWeb SessionManagementFilter AbstractConnectionHandler StandardWrapperValve valves patch character correo Parser jasig access CheckChangePasswordFilter Bug OncePerRequestFilter bug apache AbstractView query replacing AnonymousAuthenticationFilter RedirectView support higher doFilter previous org HiddenHttpMethodFilter orm location method encodedLocation Proposed fail FilterChainProxy Illegal StandardContextValve Thread filter doGet CESCE create tag localhost invokeDelegate core indra AbstractAuthenticationProcessingFilter springframework ?? URISyntaxException cam security cas Response </t>
  </si>
  <si>
    <t xml:space="preserve">ContainerBase properly reflect quote java setFilterDef Unknown xml ERROR fireLifecycleEvent NativeMethodAccessorImpl Method StandardContext Note starting addChild sun balancer Digester HostConfig Context createDigester WatchedResource BalancerFilter NoClassDefFoundError persistence deployApps webapp ADD loader rules Manager empty TOMCAT loaded apache startup digester addChildInternal StandardService privileged Tomcat session LifecycleSupport loaders RulesParser StandardEngine Bootstrap deployDirectories previous org appropriately custom start StandardHost setup tomcat conf invoke monitored context init deployDirectory handle contents WEB install webapps web filter getFilter disable Catalina filterStart main StandardServer tag DelegatingMethodAccessorImpl Uncomment failed restarts pathname core errors INF Loader ApplicationFilterConfig error Source lang resources Error Exception lifecycleEvent application </t>
  </si>
  <si>
    <t xml:space="preserve">ServletRequest HashMap getParameterMap HTML String body LinkedHashMap post order Order query difficult guaranteed underlying preserve interpretation getParameterNames insertion preserving parameters Map relative Tomcat string ordering values document capable Processing valid Servlet fails iterate receive ordered Enumeration alternate specification Specification control names form listed speaks titled rationalize represent </t>
  </si>
  <si>
    <t xml:space="preserve">attachment Patch StringManager Created </t>
  </si>
  <si>
    <t xml:space="preserve">curl Server Connected accessing path trailing dev persistent cache Apache GMT left WAITPERFORM Transfer Coyote relative archives Download redirect website Connection Curl people Length calling supported correct reproduce apache Clicking HTTP Encoding Nov port paths cleared Accessing Tomcat spacedump missing Cheers org chunked Lewau WAITCONNECT servlets Fri Location tomcat bin Access pipelining PERFORM connection text zip Agent mirrors SENDPROTOCONNECT Unzip INIT intact examples ETag wget CONNECT requests URL vso clicking change blacklisted Type fetch behaviour Ranges dist HTML host html links localhost Accept archive roots Expire Content problems User Modified careful responds browser limited verified Host response bytes redirecting slash respond </t>
  </si>
  <si>
    <t xml:space="preserve">handles classloader JULI juli assigned reloaded extended moment result current undeployed close receive stopped manager closes deleted bug handlers closed open webapp apache useless Expected logfile modification Tomcat classes proper directory appended severity org custom multiple windows cumbersome detected time called tomcat prefix considered Workaround method handle examples WEB webapps irritating logging opens Actual getTail log verify consequence shut minor create FINE locked day logs level Handler opened effects files File shutdown INF Steps Formatter reloading times reload restarted getHead working track declared unnecessary FileHandler buggy properties undeploy </t>
  </si>
  <si>
    <t xml:space="preserve">Transitional called prefix HTML Insert body flushed java fine action dynamic html tag text DOCTYPE contentType test resource JSP DTD meta Content loose IllegalStateException charset jsp pageEncoding title content trown head taglib dtd lang Notes redirect ISO org custom resources uri BodyTagSupport equiv Type classic redirects getOutputStream </t>
  </si>
  <si>
    <t xml:space="preserve">executing path JasperException xml scanned parseElements Method Launcher jsp Skipping startAnt resolved processFile dispatch INFO helper startup Compiler test executeTargets list directory DispatchUtils compiler fails JspC tldScanJar perform parse TLDs tomcat Extract invoke bit output tmp init jsps Complete parseDirective Target SingleCheckExecutor side uri complete Task Built BUILD UnknownElement main DelegatingMethodAccessorImpl runBuild jstl TldLocationsCache task attached File unneeded Ant executeTarget Windows delete ant uriroot application compilation JAR JARs Main generateTLDLocation echo reflect java Unknown jar app NativeMethodAccessorImpl ParserController execute Parser Project DefaultErrorHandler scanning sun Created Enable attribute occurred launch parseTaglibDirective absolute apache compile details TagLibraryInfoImpl extract invoking org time ErrorDispatcher doParse logger FAILED zip fail Buildfile versions logging tools performTasks GeneratedMethodAccessor web generateJava Feb DefaultExecutor Deleting CallTarget taskdefs simple space core files executeSortedTargets jspError deployed Source attachment debug jasper contained build Total </t>
  </si>
  <si>
    <t xml:space="preserve">juel Support JUEL jcp proposal ExpressionFactory org JSR newInstance aboutJava communityprocess party </t>
  </si>
  <si>
    <t xml:space="preserve">java recycle Eventually Poller expected cancelledKey ConnectionHandler processing Processor Created mins min Jul receive call bug returned correct cgi Http INFO reproduce apache details written starts dispatching Expected NioEndpoint Appears occasion Tomcat Deploy timeout recycled intentionally root missing passed successful org Overview RecycleRequiredException NioProtocol CoyoteAdapter called tomcat release coincides majority https waits connector coyote Actual Encountered wait bugzilla requests receiving web occasionally Servlet sending produce Thread AbstractHttp AsyncListener choice HTML polling serve forcedly checkRecycled html net repeatedly tool attached Configure send Steps request TimeoutServlet note times attachment asynchronous onTimeout console JMeter application NIO Additional response </t>
  </si>
  <si>
    <t xml:space="preserve">JasperException JSP ConnectionHandler LocaleSyncFilter InterceptFilter empty JIoEndpoint StandardHostValve Compiler compiler service tomcat executor CompositeFilter BackwardCompatibilityFilter JDTCompiler connector coyote cms jspService login ErrorReportValve JspServletWrapper VirtualUriFilter net ragno internalDoFilter doInclude HttpJspBase ContextFilter lang render JspCompilationContext JspParagraphRenderer java cache Processor hibernate Protocol occurred ApplicationFilterChain compile taglibs doFilterInternal fcontentNodeIterator nContentSupportFilter ContentTypeFilter breaks processCacheRequest target CoyoteAdapter ErrorDispatcher LogoutFilter RepositoryMappingFilter Object undefined web generateClass simple magnolia runtime request WebContextImpl attachment process jasper stack servlet jsp firstlevelgruppo config GZipFilter Http javax info test Unable HttpServlet Coerce invoke paragraphs context processRequest jspx templates fincludeTemplate MgnlMainFilter MgnlFilterChain Worker url StandardEngineValve CosMultipartRequestFilter serviceJspFile renderers notizia BaseSecurityFilter ApplicationDispatcher StandardWrapperValve valves stripes JspTemplateRenderer module node DefaultErrorHandler meth javacError Created controller expression ParagraphRenderingFacade OncePerRequestFilter Bypass Stacktrace apache renderTemplate details AggregatorFilter support doFilter LoginFilter AbstractMgnlFilter org filters orm doEndTag type pageContext href StripesFilter concatenation beans include Thread filter argument bloccoInfo tag contextPath core springframework link Source OpenSessionInViewFilter trace security JspServlet startsWith </t>
  </si>
  <si>
    <t xml:space="preserve">cgi tomcat ServletContextListener listener contextDestroyed INFO issues ApplicationContext contextListener wasn apache java problem https listenerStop ycmi method DataSource core StandardContext ypresults shutdown Mar ContextListener SQLException update Mark bugzilla executed sql database RuntimeException prot sending event dbUtils table Thomas SEVERE listeners org Data clean Exception bug closed </t>
  </si>
  <si>
    <t xml:space="preserve">ATTENTION tomcat release ProtocolHandler Forcing packaged apr issue connector slow folowing checking log lot takes paused Stopping INFO apache loop net juil unlock failed stderr fill port shutdown Tomcat deployed unreleased stopInternal candidate times hard lines Acceptor org war thread killed Additional AprEndpoint service socket </t>
  </si>
  <si>
    <t xml:space="preserve">snippet outputs Tomcat string critical foo expressions undefined empty reference bar bug composite difference tag ASAP </t>
  </si>
  <si>
    <t xml:space="preserve">big InternalOutputBuffer java action cookie Method coyote fact finishing arraycopy Worker Thread prepareResponse AbstractHttp sendStatus apache JIoEndpoint add http dont System SocketProcessor lang SEVERE AbstractProtocol org Error endRequest Exception Response application response ThreadPoolExecutor ArrayIndexOutOfBoundsException runWorker </t>
  </si>
  <si>
    <t xml:space="preserve">webapp resolve tomcat tested source fmt view problem resourceBundle fine property modified details JSTL read issue reproducible setBundle Attached basename folder examples WEB webapps ResourceBundle INF Tomcat jsp session classes messageString directory Created JDK foreach Unable attachment scope installation working place reads sample printing variable LocalStrings </t>
  </si>
  <si>
    <t xml:space="preserve">metadata unavailable tomcat servlet valves invoke VersionInfoServlet AjpNioProcessor worked java mapping svnrevision allocate connector WEB coyote jsp StandardContextValve pattern concurrent ErrorReportValve Worker receive ajp url Thread StandardEngineValve complete StandardWrapper INFO ServletException lip apache fine net StandardHostValve core NioEndpoint mapped Allocate changed INF loadServlet SocketProcessor working lang SEVERE process AbstractProtocol AbstractConnectionHandler org Marking service ThreadPoolExecutor CoyoteAdapter StandardWrapperValve runWorker </t>
  </si>
  <si>
    <t xml:space="preserve">atmosphere github hasn WebSocketServlet RequestFacade WebSocket Atmosphere Originally </t>
  </si>
  <si>
    <t xml:space="preserve">PATH conn Hotspots parsing getJarFile output path problem Profiler jar order Migrating large method rendering ParserController tags versions WEB jarUrl narrowed Performance snapshot Screenshots ParseController differences URL imgur connect Call noticed jarFileUrl svn IOException JarFile retriving lots jarFile webapp Issue Profiling lib JarURLConnection debugger JarURLResource setUseCaches Netbeans hit apache Tree localhost PROJECT comparison openConnection files changed INF Tomcat jumped contribute japser TLD load magnitude compiler org custom jasper ZmeWM target performance jndi JAR </t>
  </si>
  <si>
    <t xml:space="preserve">ContainerBase stack plugins discussion worked reflect java IllegalArgumentException based received Method imageio RunnableAdapter StandardContext happening addChild access concurrent sun ImageReaderSpi HostConfig jpeg call initialize reports contextDestroyed ImageIO deploy poinpointed nextService listenerStop addChildInternal vendorName ImageReaderWriterSpi osgeo Tomcat NativeConstructorAccessorImpl deploys stopInternal FutureTask Caused fails geoserver ticket org start Provider StandardHost LifecycleBase ThreadPoolExecutor applications https init issue atlassian ServiceLoader fail LazyIterator CLibJPEGImageReaderSpi DeployWar browse getDefaultInstance registerApplicationClasspathSpis Worker GEOS Constructor deployWAR Thread IIORegistry GeoserverInitStartupListener imageioimpl subsystem IIOServiceProvider Executors newInstance spi core DelegatingConstructorAccessorImpl problems media trace GeoServer working lang instantiated runWorker </t>
  </si>
  <si>
    <t xml:space="preserve">fif renderMergedOutputModel reflect java ensureMemberAccess JSP Method meth access jsp sun noResults AstValue ApplicationFilterChain proprietaryEvaluate Stacktrace BeanELResolver div view apache Collections AbstractView CompositeELResolver list users parser InternalResourceView Tomcat DispatcherServlet modifiers emptyList doFilter root org HttpServlet isEmpty PageContextImpl getValue dINF service invoke doDispatch occurs problem processRequest jspx Reflection versions WEB jspService web member older IllegalAccessException names msg JspServletWrapper doForward ValueExpressionImpl EmptyList occur runtime core internalDoFilter serviceJspFile springframework HttpJspBase externalUsers lang render didn forEach JspServlet jasper ApplicationDispatcher </t>
  </si>
  <si>
    <t xml:space="preserve">Server servlet parsing java Purge JasperException xml strict Status JSP util conditions schema chapter jsp scan MergedWebXml current disabled validate Context Add Start empty correctly apache compile adding STRICT Expected Compiler HTTP Stack http Tomcat string COMPLIANCE directory remove compiled root REPRODUCE compiler fails org merged Request Mappings observing JspConfig findJspProperty tomcat Access arithmetic conf JSPs processWebDotXml context validation mapping issue WORKAROUND work SERVLET xmlValidation examples WEB webapps Actual mrel pattern URL file web Servlet generateJava Specification url catalina col spec mode localhost RequestInfoExample revision mapped Configure basic STEPS INF arithmetics demo running effective working met built Error specific jasper Trace XML compliance properties </t>
  </si>
  <si>
    <t xml:space="preserve">caught called Server Bootstart Downgrading conf String bind phase init happen issue testing expected trunk Essentially INIT connector Actual starting EXIT flag methods ports commons continues aborts started FAILURE Connectors call expect IIRC bug behaviour Catalina Add instance separate Start jsvc observe reproduce apache startup implemented html starts Expected pre StandardService revision daemon privileged sequence port parts supposedly Tomcat applied instances configuration rethrown running load await Bootstrap fails org start Error initInternal time user properties </t>
  </si>
  <si>
    <t xml:space="preserve">reports issues patch dereferenced java earlier details attrInfos doesn check trunk Code remaining checks cleanup Note RCN diffs Patch Findbugs Generator code obsolete Mark ApacheCon Created attachment original discussed suspect reviewer follow confirm variable easier removes Peter category </t>
  </si>
  <si>
    <t xml:space="preserve">Configuration String observed reflect xml Reload app META Lifecycle expected Roughly getType guess difference stops starting access Observed scenario undeployed subsequent situation Context LifecycleException stopped manager started webapp performs getName resolve loader listener enhancement Manager deploy Mapper apache starts Override Expected unreachable test external fixed Tomcat ROOT foo button fails successful CONFIGURE cases org start war Thoughts START handling accessed ConfigurationException logged TestStandardContext issue dddd odd fail served Actual FailedContext log Upload LifecycleListener pressing web event FooListener deployment initial performed equals behaviour msg HTML EVENT LifecycleEvent configured resolves fixing Redeploy testWebappListenerConfigureFail failed core condition testBug errors INF Steps request configuration deployed running getLifecycle designed implementation warnings Error startups Exception testWebappLoaderStartFail application undeploy </t>
  </si>
  <si>
    <t xml:space="preserve">Val ASCII space patch newlines excluding InternalInputBuffer agreement Foo TestInternalInputBuffer unit Patch obscures ctrl CTLs Newline Digging Created SPACE Hup DEL MISSHup lead Bar bug disallows CTL improvements </t>
  </si>
  <si>
    <t xml:space="preserve">connection method require renegotiation requested connector CERT CONFIDENTIAL requires LoginWithCert pattern guarantee login DELETE web CLIENT url constraint config webapp WebResourceCollection POST Requests WPS resource occur collection request HEAD configuration certificate SecurityConstraint security browser LoginConfig client UserDataConstraint transport SSL realm user </t>
  </si>
  <si>
    <t xml:space="preserve">assignments servlet tested spec path links info issue query reconstruct click forwarded concatenation defects invalid creating assigned request Tomcat explicitly string critical populating values impossible requests afflicted URI workaround concatenating attribute spells behavior retry piecemeal original incorrect deviation uri produce target serviced attributes </t>
  </si>
  <si>
    <t xml:space="preserve">exception Server acquireIncrement xml getNamingResources minPoolSize StandardContext createSAXException contex WatchedResource parsers deploy encoding port NullPointerException OBS username tomcat property XMLDocumentScannerImpl xxx SetNextNamingRule xerces UTF cpf DelegatingMethodAccessorImpl JDBCRealm naming driverName BeanFactory lang roleNameCol JAXPSAXParser Host transport impl password java NativeMethodAccessorImpl don쨈t SetPropertiesRule matching Digester jaxp replaced mchange source jee Container digester privileged jdbc Caused boot start scanDocument driverClass threw scanStartElement usuario className FragmentContentDriver web protocol configured eclipse connectionPassword INF values endElement debug XML jdbcUrl user AbstractXMLDocumentParser userNameCol Method jst userCredCol startup xxxxx Tomcat senha load connectionURL parse realm invoke context userRoleTable connectionName bestforkprime maxPoolSize server digest userTable bestfork instance mail main find host Engine postgresql GRAVE Configuration reflect META XXXX maxIdleTime xxxx sun XMLParser Context smtp apache SAXParserImpl WAR Driver Bootstrap Realm org setNamingResources conf type idleConnectionTestPeriod nome WEB internal event ComboPooledDataSource Catalina tag localhost Setting Resource AVISO core reloadable emptyElement error getObjectKeyPropertiesNameOnly papel Service </t>
  </si>
  <si>
    <t xml:space="preserve">tomcat valves invoke STR java BasicAuthenticator xml defined app connector util coyote server authenticate Processor log concurrent ErrorReportValve Worker authenticator manager nice Thread AbstractHttp catalina Start RealmBase apache stock net Engine pathological resource Resource thrown NioEndpoint AuthenticatorBase NPE Deploy decent error SocketProcessor runTask GlobalNamingResources NullPointerException lang Realm Comment process AbstractProtocol AbstractConnectionHandler org message modify service setup realm ThreadPoolExecutor CoyoteAdapter </t>
  </si>
  <si>
    <t xml:space="preserve">tomcat doesnt Jasper Accessing </t>
  </si>
  <si>
    <t xml:space="preserve">stack Server tomcat servlet java StatusTransformer JmxMBeanServer ManagedBean status server internal AttributeNotFoundException Complete StatusManagerServlet interceptor sun startTime attribute prevented manager encountered report doGet writeContext deploy ServletException apache jmx find mbeanserver getGetter DefaultMBeanServerInterceptor modeler request writeDetailedState NamingResources description error trace getAttribute root org HttpServlet message Exception BaseModelMBean management service fulfilling </t>
  </si>
  <si>
    <t xml:space="preserve">Compilation servlet Node java tagx TagFileLoaderVisitor tags accept size access jsp Created result reported panel jdt webapp numbers Full empty TagFileProcessor reproduce apache compile details Expected actual Compiler disappears http Tomcat compiler lines org HttpServlet Nodes Integer parseInt JavacErrorDetail compilatin service location ArrayIndexOutOfBoundsException ErrorDispatcher Remove number block init Root JDTCompiler examples stacktrace WEB webapps Actual createJavacError Examples internal Visitor generateJava generateClass loadTagFile wrong Tag JspServletWrapper replace visitBody scriptlet sufficient tag loadTagFiles localhost offset eclipse serviceJspFile attached produces CDATA INF Steps CustomTag tagfiles error attachment lang JspCompilationContext JspServlet jasper compilation acceptResult XML visit </t>
  </si>
  <si>
    <t xml:space="preserve">HashMap loader validator annotations Guys invoke hit apache java won validation doesn removing exist perchance struts files actionName Tomcat don memory records interceptor weak WebappClassLoader urls asked linux cached map org resources great site notFoundResources alot </t>
  </si>
  <si>
    <t xml:space="preserve">webapp request installed Tomcat works BTW jsp session firefox getId Beta fine find root context Unabled app simplest test HttpSession refresh Environment getSession </t>
  </si>
  <si>
    <t xml:space="preserve">Reproducable jackrabbit webdav String mkcol output seconds problem randomUUID issue MkColMethod Note creating HttpMethod PropFind executed DirContext executeMethod propfind situation MKCOL PropFindMethod succesful trigger HttpClient Dreamweaver MkCol caching reproduce suggests UUID localhost resource FIXED HTTP succes newDir Steps releaseConnection propFindMethod recursively sounds mkcolMethod directories client Comment PROPFIND acaf Jan response preceeded </t>
  </si>
  <si>
    <t xml:space="preserve">correct String good platforms hack getRandom dev doesn marked setRandomFile method pass Failed handle opened strange FileInputStream warn urandom PrivilegedSetRandomFile ids isDebugEnabled device File randomIS don log ManagerBase session automatically proper current Opening debugging close genarate Globals devRandomSource debug Error reading IOException DataInputStream Exception call AccessController readLong SECURITY exists kjw handling ENABLED doPrivileged open </t>
  </si>
  <si>
    <t xml:space="preserve">forwards dispatch select tomcat servlet tested project simple source deploy output RedirectA dispatches RedirectB RedirectC Build details https FWIW marked github issue involves JSP rendering ServletC creates processing returns status blank works log deployed AsyncContext turn WebAppInitializer rstoyanchev scenario Servlet ServletContext demonstrating resolved redirect setupRedirectScenario Redirect thread repro sendRedirect call async modify ForwardingAsyncServlet application redirects ended setup DispatchingAsyncServlet </t>
  </si>
  <si>
    <t xml:space="preserve">called Server output Runtime hostname java context init method uname understand destroy webapps SMP Actual Application log shutting Created GNU web Servlet behavior Context Thu Java stopped Jun noticed StartTestServlet HotSpot evidence isn UTC Result loaded reproduce mode correctly startup details logs FWIW Ubuntu Expected test Linux attached files Environment startupServlet shutdown Steps Tomcat appears mixed System attachment start war Bit application build writes </t>
  </si>
  <si>
    <t xml:space="preserve">Server Created java Feb Connection chunked HTTP Encoding Apache startAsync GMT AsyncHelloServlet Length Content Transfer Coyote </t>
  </si>
  <si>
    <t xml:space="preserve">String path dev ProxyDirContext Arrays infinite interprets Crash Enumeration dcUrlConn lines?? toString resolve dir generated startup DirContextURLConnection helpfully stray test list StringBuilder directory Processing before?? named backup copyOfRange dirUrl tomcat text OutOfMemoryError URL library Quick err url dirs tons naming File println working lang heap nextElement crash patch java autosaved starting FileDirContext Java source apache loop hasMoreElements processAnnotationsJndi memory classes Situation System ContextConfig org UnixFileSystem SurveyMain problem WEB space crashed startup?? Printed tree eclipse revision files INF deployed resources fragment startsWith </t>
  </si>
  <si>
    <t xml:space="preserve">mirror Tomcat instance access code Tokmen tomcat bin tokmen deployed error URL content accessing apache Cheers beta ali zip start HTTP veriportal downloaded webapps http returns Ali </t>
  </si>
  <si>
    <t xml:space="preserve">parent Tomcat granted WebappClassLoader root ThreadGroup method SecurityException getThread avoid </t>
  </si>
  <si>
    <t xml:space="preserve">overwrites Server servlet tested String setHeader properly java xml api presence myResponse goal method issue understand Apache Coyote sdk object server fact overiden sun Sets wrappers techdocs change HttpServletResponse filter call responses dig data replace IDE spec find implemented html buffer test real header containsHeader changed Tomcat reasons values security doFilter parameter lang headers previous specification control expose special response API Olivier passing </t>
  </si>
  <si>
    <t xml:space="preserve">SuppressWarnings safer complaining Created restricts occasionally intention explaining API Patch </t>
  </si>
  <si>
    <t xml:space="preserve">snippet getResource slower java nio investigating completed ConnectionHandler rendered StandardContext processing Processor reloaded concurrent HostConfig Reloading validate Jul Context started jpda bug webapp cgi Http INFO reproduce Mapper WrappingRunnable apache ico loop startup Expected usual internalMap HTTP NioEndpoint exec IllegalStateException blank StandardEngine SocketProcessor debugging AbstractProtocol org webresources postParseRequest NioProtocol regression service step ThreadPoolExecutor CoyoteAdapter tomcat release internalMapWrapper accessed bit issues logged context https ContainerBackgroundProcessor waits testing examples connector coyote Actual wait log bugzilla skip enabled Worker map display Thread encountered AbstractHttp complete Catalina StandardRoot html net TaskThread localhost core doRun Steps request reloading mapper error running candidate reload lang Comment SEVERE process AbstractConnectionHandler favicon resources Error threads application runWorker </t>
  </si>
  <si>
    <t xml:space="preserve">Connector Processor CPU Http Created patch java redirectPort statement connectionTimeout resolved issue Setting HTTP Attached port full </t>
  </si>
  <si>
    <t xml:space="preserve">attachment JMXAccessorTask String Patch Created </t>
  </si>
  <si>
    <t xml:space="preserve">subject deprecated isSpace PATCH isWhiteSpace Created Response attachment details </t>
  </si>
  <si>
    <t xml:space="preserve">apidocs tomcat Start Http acceptCount issues reproduce download upgraded protocol java problem apache fine xml connection maxThreads cash app localhost issue ?쏞ontent created acceptorThreadCount downloaded steps script fiddler TestNIOConnector size connector Header port coyote happening compression server Connector Tomcat works access configuration Deploy Clean URL redirectPort browser client connectionTimeout connect latest broken middle org change started follow sample Response NioProtocol NIO Length bytes service mismatch days </t>
  </si>
  <si>
    <t xml:space="preserve">MBean Tomcat discussions Mark enhancement enhancements MBeanFactory Enhancement Provision method StandardService suggested createStandardService JMX </t>
  </si>
  <si>
    <t xml:space="preserve">Xmx Server objects number seconds Runtime java MaxNewSize killer phase PrintClassHistogram HeapDumpOnOutOfMemoryError CMS diff connector processing millions viewvc executed weak prop parms Java stopped UseParNewGC svn overwhelm secs UseConcMarkSweepGC RHEL HotSpot small JVM KeyReference occupancy CMSInitiatingOccupancyFraction mode view NewSize apache traffic created format real pause revision tests Objects Environment UseMembar Tomcat remark mixed sys collector drops parallel sheer MaxTenuringThreshold applying MaxPermSize Rescan org threads UseCMSInitiatingOccupancyOnly Bit WebSocket NIO build Times Total user Xms </t>
  </si>
  <si>
    <t xml:space="preserve">attachment TaskThreadFactory Created </t>
  </si>
  <si>
    <t xml:space="preserve">scrollbar Tomcat Left Screen horizonatal Manager Managet Created viewed atleast Status Center method Request Desktop Screenshot Links Application </t>
  </si>
  <si>
    <t xml:space="preserve">Tomcat Glassfish jsp global error Global fine Servlet location </t>
  </si>
  <si>
    <t xml:space="preserve">instances methods check remove redundant Created SomeClass obj equals Redundant details Patch </t>
  </si>
  <si>
    <t xml:space="preserve">servlet valves actionInternal java DISPATCHED Processor concurrent ApplicationFilterChain asyncDispatch Http apache JIoEndpoint StandardHostValve AccessLogValve IllegalStateException AsyncContextImpl classes SocketProcessor runTask doFilter AbstractProtocol org HttpServlet Request service ThreadPoolExecutor CoyoteAdapter tomcat invoke action examples connector WEB webapps coyote log StandardContextValve Calling valid ErrorReportValve AsyncStateMachine Worker authenticator include asyncComplete Thread AbstractHttp StandardEngineValve complete Async doInternalDispatch logs localhost core internalDoFilter INF AuthenticatorBase request doInclude lang process AbstractConnectionHandler async ApplicationDispatcher StandardWrapperValve </t>
  </si>
  <si>
    <t xml:space="preserve">select Query references tomcat Eclipse Roots usage occurs JSPs xml element grows init grow Jsp execute click ParserController OutOfMemoryError Supposed maxLoadedJsps FastRemovalDequeue field invalid jsps MAT Set jsp valid leak Entry web attach ConcurrentHashMap linked Path chain max indirectly removed bug elements stored Tag open jspQueue JspServletWrapper isn Requests hold reproduce mode reference loaded apache Limitation limit html tag combination localhost development test reproducible count sequence entries unloaded JasperTagInfo files unloadHandles Steps Tomcat memory production instances WAR flagged param dump heap render OOQL ImplicitTagLibraryInfo JspCompilationContext previous org HttpServlet war JspServletWrappers jasper retained </t>
  </si>
  <si>
    <t xml:space="preserve">Violation coerce Enum rtexprvalue myLib release prefix myEnum String output JspException bar java xml JSP javaee enum doStartTag setPageContext domain sun SKIP customLib setParent ORANGE getParent schemaLocation customTag mypackage uri expect bug toString Tag understood outputs APPLE UTF spec XMLSchema PageContext tag Override encoding tagclass violation jsptaglibrary demonstrate EVAL BODY Tomcat MyEnum foo xsd TLD System xsi println taglib xmlns bodycontent javaeeweb org custom doEndTag tlibversion setValue Coerce MyCustomTag </t>
  </si>
  <si>
    <t xml:space="preserve">Add AbstractAjpProtocol Created setMinSpareThreads patch AbstractHttp getMinSpareThreads Protocol AbstractXXXProtocol </t>
  </si>
  <si>
    <t xml:space="preserve">getResource Tomcat getServletContext WAR mydata URL java Bug ServletContext WARDirContext myfile </t>
  </si>
  <si>
    <t xml:space="preserve">Servlet breaking JSP HttpSession invalidate Essentially getSession Session </t>
  </si>
  <si>
    <t xml:space="preserve">PATH SEPARATOR org tomcat apache field IntrospectionUtils </t>
  </si>
  <si>
    <t xml:space="preserve">handler APR SSLPassword reflect java bind xml AprProtocol Method CERT starting KEY weeks scheme sun endpoint Protocol receive LifecycleException stratup URIEncoding Socket getName correct ADH Start Http secure apache AprLifecycleListener startup PORT Failed StandardService HTTP check misleading Nov port leads Connector Tomcat Listener HTTPS engine Bootstrap TLSv org message AprEndpoint service delcared Adresse tomcat SSLCertificateKeyFile invoke https init connector maxHttpHeaderSize coyote server turned className confusing FILE connectionTimeout Catalina HIGH UTF SSLCipherSuite main SSLProtocol protocol SSLEnabled Disabling StandardServer maxThreads net SSLCertificateFile failed illegal core PASSWORD bereits SSLEngine error Zugriff lang SEVERE Error SSL Exception availble bufferSize </t>
  </si>
  <si>
    <t xml:space="preserve">projects introduces enhancement Boot required loaded spring jar https readable github resource archive Spring propose dependencies external requires trust Tomcat configuration idea file desired broader boot embedded key breaks abstraction resources store allowing SSL filesystem executable straight places contained application Jetty user </t>
  </si>
  <si>
    <t xml:space="preserve">Apr Server tomcat prefix logged xml Utar text Agent Head expected Apache Firefox GMT deflate Coyote legitimate charset server Mozilla access alive log URL Simple attack verify DDoS Download close Gecko latest ISO change Connection Charset gzip Alive Type Length html written localhost Ubuntu Accept utf HTTP Encoding Linux Content files User foo karmic admin box Language working Bad Request Host Mon xhtml application </t>
  </si>
  <si>
    <t xml:space="preserve">Add enlightenment Created mention javadoc WebappClassLoader NOTE programmers term IMPLEMENTATION tweaks misunderstand setDelegate </t>
  </si>
  <si>
    <t xml:space="preserve">Requests method Inspection getInputStream reverting Tomcat string reveals trouble truncation CoyoteRequest getReader BufferedReader </t>
  </si>
  <si>
    <t xml:space="preserve">SimpleTCPCluster NPE method eliminate Created NPEs Patch </t>
  </si>
  <si>
    <t xml:space="preserve">shared tomcat directory delete spec points patch java common tempdir write policy adds Directory readable Entries equal tmpdir entries Additional compliant requires </t>
  </si>
  <si>
    <t xml:space="preserve">corrections attachment deletions Javadoc docn misplaced Created </t>
  </si>
  <si>
    <t xml:space="preserve">tomcat claimed accessed changing ater java Remember reproduces jar jre order loading folder WEB determined happening access Kubuntu jsp eventually matter URI sun Created workaround scenario managed installation initialization place situation restart change reproduced replaced consistent NoClassDefFoundErrors sample happened recreate oder NoClassDefFoundError bug machine returned webapp couple lib simple main trivial find details bean localhost drove remained sort strange nuts success attached involving changed INF installed virtual ROOT configuration session attachment reproducing restarted browser lines didn distill browsed stumbled directive useBean refreshing succeed fresh showing simply </t>
  </si>
  <si>
    <t xml:space="preserve">cgi jars issues caching loaded apache problem bind solution jar https META cache ServiceLoader folder leads files INF Tomcat reside bugzilla respective WebappClassLoader mechanism Java classpath org resources services writers performance massive bug readers XML open applications </t>
  </si>
  <si>
    <t xml:space="preserve">vyl java jar ProxyDirContext displayed Method ConnectionHandler streamContent processing access Processor icon concurrent Created current fimchl reported Protocol JarFile closed lib Start Http reproduce cacheLookup Mapper apache ico icontest details info JIoEndpoint Expected internalMap users webfragment exec markmail IllegalStateException Tomcat Deploy SocketProcessor runTask AbstractProtocol org WARDirContext war postParseRequest marc service ThreadPoolExecutor CoyoteAdapter tomcat internalMapWrapper bio maybeInstantiateVerifier Remove zip issue WARResource trunk getInputStream connector WEB coyote Actual server URL Worker Thread removed AbstractHttp cacheLoad behaviour copies net localhost resource steps naming attached INF mapper attachment lookup SEVERE process AbstractConnectionHandler favicon Error resources thread getMetaInfEntryNames </t>
  </si>
  <si>
    <t xml:space="preserve">servlet bit patch path problem java JasperException context IllegalArgumentException Space method JSP received propose decoding returns jsp fixes Created web Polina connect noticed contexPath testClassInvoker JspServletWrapper small reproduce apache white compile Negative earlier Test host details DirContextURLConnection Compiler contextPath check serviceJspFile port naming spaces attached File Steps request Deploy attachment Unable AppTest root decoded compiler JspCompilationContext org JspServlet HttpServlet resources jasper application form compilation response service moves time setLastModified simply startsWith </t>
  </si>
  <si>
    <t xml:space="preserve">instructions reorder Helper unsynchronized method DigestAuthenticator Findbugs </t>
  </si>
  <si>
    <t xml:space="preserve">conf discussion Manager apache xml html configured localhost mapping exceeded thrown MaxActiveSessionsExceededException examples gjrzjz markmail IllegalStateException Tomcat customized maxSessions configuration ManagerBase jsp session security web attribute org custom reproduced maxActiveSessions xqjgdhf thread sample application maxActiveSession handling location base </t>
  </si>
  <si>
    <t xml:space="preserve">type password acquireIncrement driverClass Database connection Requesting NamingEntry idleConnectionTestPeriod defined issue pool maxIdleTime minPoolSize datasource returns maxPoolSize access NamingContext fixes myUserName library Adding Context myPassword SELECT ComboPooledDataSource preferredTestQuery removed initialContext returned mchange simple source Container apache Test mysql localhost ENTRY created Resource comparing autoReconnect entry naming dataSource party request description Driver jdbc sql getConnection BeanFactory lines factory lookup org JNDI InitialContext gjt obj jdbcUrl user </t>
  </si>
  <si>
    <t xml:space="preserve">parent tomcat bellows String java jarEntry block jar Offending method expected aimed trunk triggers isDebugEnabled jarfile leak WebappClassLoader getJarEntry Servlet forName IOException JarFile bug jarFile loadClass closed putting loader replace validateJarFile Checking loaded incomplete apache copies info resource revision Throwable File eception statements finaly operations lines debug org JarEntry structure Spec buggy clazz </t>
  </si>
  <si>
    <t xml:space="preserve">memberDisappeared patch hostname java MemberImpl bits signed trunk printed domain Arrays alive Created getHostname member verify takes Verification delegates tribes toString complete INFO apache payload details Member Received attached creates Patch applied TcpFailureDetector membership updates directory behave attachment passes tcp original org command existing unsigned Hey </t>
  </si>
  <si>
    <t xml:space="preserve">listenerStart feedback experienced imagine Error Change SCHWERWIEGEND unhelpful Starting explaining verbosely </t>
  </si>
  <si>
    <t xml:space="preserve">JasperException JSF tags jsf jsp preferences dispatch Compiler ValidateVisitor Tomcat TLD compiler compiles HttpServlet PageContextImpl service invoke tiles Root jsps JspServletWrapper visitBody fine internalDoFilter serviceJspFile validateExDirectives doInclude CustomTag outputText JspCompilationContext ApplicationDispatcher Node compiling checkXmlAttributes java accept DefaultErrorHandler ApplicationFilterChain Validator apache compile expressions Stack updated doFilter Caused org Nodes directive ErrorDispatcher versions Visitor JspTilesRequestContext older generateJava include JspRuntimeLibrary tag jspError JspServlet jasper visit </t>
  </si>
  <si>
    <t xml:space="preserve">iterators Javadoc Created Container java Iterator keySet method patches Change ascending loadOnStartup Inefficient StandardContext Findbugs </t>
  </si>
  <si>
    <t xml:space="preserve">vorhandene IllegalArgumentException ConnectionHandler applies NioChannel writeInternal reproduce HTTP markmail IllegalStateException multiple service XHTML ThreadPoolExecutor write underlying sendHeaders WsRemoteEndpointBasic CharsetEncoder earlier DelegatingMethodAccessorImpl startMessage Timeout times busy lang opening NioServletOutputStream NioSelectorPool wurde Poller processor actions concurrent modifying Nov getBasicRemote Caused start NioProtocol WebConnection time WsRemoteEndpointImplBase ClosedChannelExceptions destroy methods GeneratedMethodAccessor AbstractHttp chat repeatedly minutes doRun addToBB request attachment browser process Remotehost threads runWorker synchronizing synchronize happen Method processKey RemoteEndpoint calls startMessageBlock List reply processSocket Tomcat session InternalNioOutputBuffer WebSocket existing attempt onDataAvailable action messages cancelled interval AbstractServletInputStream server processInputBuffer Worker machine Build occur steps InvocationTargetException position Wait problems repeat AbstractConnectionHandler Error AbstractProcessor thread geschlossen socket commit sendMessageText patch reflect Unknown concurrently processing PojoMessageHandlerWholeBase doWrite Created examined doFlush middle IOException open channels fillReadBuffer apply attempts Buffer broadcast NioServletInputStream throwing Chat sends msg Javascript SocketDispatcher pojo Basic configuration Source SEVERE Response upgradeDispatch Repeat upgrade raw guess TextMessageSendHandler aborts close Test doesn add AbstractServletOutputStream exec onWritePossible vom NullPointerException nextPutIndex WsFrameBase onError message called tomcat Users connector coyote screenshots sendString ExecutionException readIntoNativeBuffer writeToSocket modifies sendCloseMessage websocket net read onMessage Windows Verbindung harder thought java nio FutureToSendHandler expected Firefox corruption processDataText Processor jch Open CoderMalfunctionError call WsReadListener ensureReadOpen destroying NioEndpoint AbstractProtocol suddenly xhtml SocketChannelImpl CoyoteAdapter issues Stability trunk BufferOverflowException IOUtil finishResponse IOExceptions connections opened exceptions sendPartialString didn original WsFrameServer doRead onClose ISE doIsReady WsHttpUpgradeHandler encode doWriteInternal Failed browsers orltzs SocketProcessor client developer invoke WsSession HttpUpgradeHandler Messages large charset sending modifications Utf incoming attached errors encodeNotHasArray OutputBuffer NIO synchronization Checkout access sun Java closes buf closed ClientPoller sendText details processData allocating changed normal org seconds connection ClosedChannelException method NioBlockingSelector examples regular Thread encodeLoop data Encoder localhost send implementation Exception response </t>
  </si>
  <si>
    <t xml:space="preserve">contextDigester called feel prevents serve accessed setting accessing unsynchronized apache startup multithreading accesses fully visible method populated daemon field Incorrect fields Findbugs updated futher lazy confident update ContextConfig initialization Bootstrap initialized org multiple threads thread bug stored location initialize </t>
  </si>
  <si>
    <t xml:space="preserve">container annotations simple source scanned xml context HelloServlet SayHello details element navigate Status Expected test resource HTTP Apache requested webapps attached Actual Steps server Tomcat Set scan description Created minimal attachment WebServlet web Servlet packed annotation fase unpackWars war Overview Host launch message servername report Reproduce </t>
  </si>
  <si>
    <t xml:space="preserve">Forms Migrate nice view Bug chats Remy messages presence MessagesView migrate </t>
  </si>
  <si>
    <t xml:space="preserve">TestExecution resolution RemoteTestRunner reflect java assertNotNull runner NativeMethodAccessorImpl app TestResult Method EclipseAppContainer sun Bug runTests receive TestCase jdt listener Test EclipseAppLauncher callMethodWithException Expected EclipseAppHandle Stack tests jslp runApplication JUnit provider TestReference equinox basicRun junit org start RemotePluginTestRunner pde invoke TestSuite AssertionFailedError invokeFramework Log fail DiscoveryTest Actual runProtected assertTrue protect EclipseStarter testAddServiceTypeListener CoreTestApplication framework discovery runBare ecf main confused JSLPDiscoveryTest DelegatingMethodAccessorImpl runtime typedef eclipse launcher lang runTest didn Error adaptor Trace Main </t>
  </si>
  <si>
    <t xml:space="preserve">reason metadata accessibility javadocs classloader remote tracking serviceTracker RSA issue method work understand ClassCastExceptions require proxy happening returns completely classloading BundleContext accessible don explicitly clients methods enterprise thinking fixes matching incompatible Bug consult bundle key trackAllServices services suspect wrong call Services framework bug calls discovery calling logic open isn loader sound spec suggests localhost doesn Proxies als folks compatibility OSGi code ServiceTracker instances dangerous Remote yesterday precisely sounds provider param responsible client track consumer clear specification realizing Admin opening osgi proxying remoteserviceadmin service handling risk time interested classloding </t>
  </si>
  <si>
    <t xml:space="preserve">code test documentation services remote Bug doc create remoteservices API </t>
  </si>
  <si>
    <t xml:space="preserve">java SLP devices robustness bizhub ServiceTypes SRVTYPERPLY SLPMessage Bug Improve Thread Length MINOLTA forInputString errorCode SLPCore ServiceURL Discovery NumberFormatException string KONICA ServiceTypeCount KMHDDTWScan KMRealTWScan ServiceReply fromBytes Exception Integer parseInt KONICAMINOLTA </t>
  </si>
  <si>
    <t xml:space="preserve">TestExecution runUI TestResult Method runEventLoop TestCase EclipseAppLauncher tests UITestApplication runApplication JUnit equinox RunnableLock RemotePluginTestRunner pde invoke Workbench TestSuite AssertionFailedError Actual runProtected widgets assertTrue discovery observable main runWithDefault databinding readAndDispatch IDEApplication DelegatingMethodAccessorImpl Discovery lang runTest Error Trace application Main RemoteTestRunner reflect java NativeMethodAccessorImpl app sun Bug CompositeDiscoveryContainerTest Composite jdt Display swt Container Expected EclipseAppHandle Stack createAndRunWorkbench PlatformUI TestReference Realm basicRun junit org runAsyncMessages invokeFramework Synchronizer Log DiscoveryTest protect testAddServiceListenerIServiceListener EclipseStarter addServiceListener runBare ecf runtime eclipse launcher adaptor </t>
  </si>
  <si>
    <t xml:space="preserve">TestExecution runUI TestResult Method runEventLoop TestCase listener Test EclipseAppLauncher tests UITestApplication runApplication JUnit equinox RunnableLock RemotePluginTestRunner pde invoke Workbench TestSuite AssertionFailedError Actual runProtected widgets assertEquals framework discovery observable main runWithDefault databinding readAndDispatch IDEApplication DelegatingMethodAccessorImpl Discovery failNotEquals lang runTest Error Trace application Main RemoteTestRunner reflect java runner NativeMethodAccessorImpl app expected received access sun Bug runTests CompositeDiscoveryContainerTest Composite jdt Display swt Expected ide EclipseAppHandle Stack createAndRunWorkbench PlatformUI testAddServiceListenerIServiceTypeIDIServiceListener TestReference Realm basicRun junit org start runAsyncMessages invokeFramework Synchronizer Log fail DiscoveryTest protect event EclipseStarter runBare ecf runtime eclipse launcher adaptor </t>
  </si>
  <si>
    <t xml:space="preserve">OSGI Bundle lazy usage conformance ECF services remote distribution ActivationPolicy difficulty osgi causing tests Bug header support bundle </t>
  </si>
  <si>
    <t xml:space="preserve">exception allowed String remote handleServicePublication Status TestResult Method notifyEventHooksPrivileged util Multicast characters jSLP ServiceRegistrationImpl AbstractDistributionTest TestCase register publishRemoteService PRIORITY bEU Tracked EclipseAppLauncher rsvc registerWaitAndUnregister osgiservices tests serviceChanged dispatchEventSynchronous jslp cid AbstractRemoteServiceRegisterTest locale FilteredServiceListener runApplication provider equinox message service invoke registerDefaultService TestSuite runHeadless addingService slp ServiceRegistry runAllJUnit runProtected ServiceLocationException server sending cns attList url SRVREG framework discovery Receive esi main Swas IConcatService net publishService DelegatingMethodAccessorImpl timed Discovery Receiver eventmgr serviceregistry code ServiceTracker VRJLUzrHobksW runAllJUnitTestsOnUIThread foobar extra lang runTest osgi application Main properties ListenerQueue reflect java ERROR WEIGHT NativeMethodAccessorImpl app dispatchEvent ethz SocketTimeoutException AbstractTracked sun Bug svc CWT JSLPDiscoveryContainer EventManager scopeList remoteservice services BundleContextImpl plugin serviceType EclipseAppHandle ServiceName autotestsuite Tests customizerAdding basicRun severity interfaces junit org start EventHookImpl ECFRuntimeException CompositeDiscoveryContainer publishServiceEventPrivileged container registerService children invokeFramework ServicePublicationHandler handleRegisteredServiceEvent log distribution identity tracker protect event testRegisterOnExistingServerWithMissingExportedIntents EclipseStarter AutoTestRunner Thread AutoTestApplication data runBare ecf iks xid ect runtime illegal eclipse core launcher SERVICEIDNAME StringID track trackAdding publishServiceEvent pluginbuilder adaptor namespace </t>
  </si>
  <si>
    <t xml:space="preserve">ConcurrentModificationException processEvent String checkForComodification AbstractMap java ListItr SOContext SOContainer AbstractCollection ReplicaSharedObjectDescription threadpool Executor Bug SOWrapper StringBuffer tyQMDnXR tpt toString Reproduce ecf monitoringTool Build Primary gyzYuCvllUYz BaseSharedObject GUID fireEventProcessors LinkedList eclipse AgentGroupInformation Steps StringBuilder handleEvent BaseReflectionSharedObject sendCreate acoveo org valueOf replicateToRemoteContainers SharedObjectJobRunnable </t>
  </si>
  <si>
    <t xml:space="preserve">org remotesvcs ecf Remove String eclipse java dev Bug discovery identity mhonarc lists IServiceID html </t>
  </si>
  <si>
    <t xml:space="preserve">TestExecution TestResult Method EclipseAppContainer TestCase INFO Test EclipseAppLauncher runApplication JUnit assertHasEventCount testReceive RemotePluginTestRunner pde TestSuite AssertionFailedError runProtected testFTPReceiveFile assertEquals CoreTestApplication main DelegatingMethodAccessorImpl failNotEquals runTest Main RemoteTestRunner java NativeMethodAccessorImpl URLRetrieveTest Running Bug runTests jdt AbstractFileTransferTestCase callMethodWithException WARN EclipseAppHandle TestReference basicRun org AbstractRetrieveTestCase assertHasEvent Failure invokeFramework protect EclipseStarter runBare ecf eclipse launcher URLRetrieveTestWithConnectJob adaptor </t>
  </si>
  <si>
    <t xml:space="preserve">exception AbstractTopologyManager impl java children Status dispatchEvent ethz proxy ImportEndpoint ECFEndpointDescription frameworkid internal ImportRegistration vogella MESSAGE endpoint uninstall Bug bundle close EventManager matchingFilter services framework plugin ungetRemoteService EndpointListener handleECFEndpointRemoved EndpointDescriptionLocator fec listener ecf uuid iks ENTRY runtime eventmgr eclipse aed endpointRemoved NPE OSGi code ImportReference description STACK provider NullPointerException lang ChannelEndpointImpl severity RemoteServiceAdmin org BasicTopologyManagerImpl RemoteOSGiServiceImpl message Exception OSGiRemoteServiceContainer osgi remoteserviceadmin build service EventThread </t>
  </si>
  <si>
    <t xml:space="preserve">branch reflect java TestSuite assertNotNull AssertionFailedError NativeMethodAccessorImpl TestResult Method EndpointListeners DiscoveryTest runProtected endpointAdded EndpointDescription sun Bug assertTrue Activator BTMI TestCase runBare testDiscovery DelegatingMethodAccessorImpl origin runTest cases org BasicTopologyManagerImpl notified aQute remoteserviceadmin </t>
  </si>
  <si>
    <t xml:space="preserve">Server plugins SimpleHttpConnectionManager Allocating path Commons saplabs Apache GMT Set policy address ISO Length Jakarta HttpClient config iso Port ASCII patterns HTTP encoding IETF rfc Incorrect Cache waiting title directory content timeout exemplarysetup equinox retry httpclient age text Agent cookie zzz Mar server charset URL file EEEE max dateparser gzip DefaultHttpMethodRetryHandler body filetransfer host Accept hostConfig DTD header head Tue Host DEBUG socket handler jar pack Releasing requested DefaultHttpParams useragent Open Bug IdleConnectionHandler Connection yyyy source apache MMM updates getConnection Control missing ECFCredentialsProvider org HostConfiguration Freeing directive Eclipse Notifying repository credential connection HttpConnectionManager method HttpConnection requests commons Adding ECF Type ecf HTML protocol EDT DOCTYPE EEE eclipse Content MultiThreadedHttpConnectionManager request User HttpClientRetrieveFileTransfer parameter authentication HttpMethodBase threads response </t>
  </si>
  <si>
    <t xml:space="preserve">improper ecf DiscoveredServiceTrackerImpl Bug org eclipse </t>
  </si>
  <si>
    <t xml:space="preserve">Steps hang Eclipse dumps remote network download Bug fine Build incorrect org hangs created eclipse buckminster proxy corporate firewall attempted Reproduce shortly </t>
  </si>
  <si>
    <t xml:space="preserve">don brought AllTests Surely error confirmed testDiscovery testRegisterServiceType computer problem Bug writing passed include test pass testAddServiceTypeListener real testRegisterService morning DiscoveryServiceTest suite tests discovery failure plug Markus time IRC </t>
  </si>
  <si>
    <t xml:space="preserve">TestExecution RemoteTestRunner reflect java NativeMethodAccessorImpl app Method EclipseAppContainer Bug runTests CompositeDiscoveryContainerTest Composite TestCase jdt EclipseAppLauncher callMethodWithException Expected EclipseAppHandle runApplication JUnit TestReference equinox basicRun org testRegisterService RemotePluginTestRunner pde service invoke TestSuite AssertionFailedError invokeFramework Log fail DiscoveryTest Actual runProtected protect EclipseStarter CoreTestApplication discovery runBare ecf main DelegatingMethodAccessorImpl Discovery runtime eclipse core launcher lang runTest Error adaptor Trace Main </t>
  </si>
  <si>
    <t xml:space="preserve">Server NewWizardAction ContainerCreateException Widget bind runUI showWhile BindException Method nextPressed createPageControls Bind ActionContributionItem runEventLoop wizard JVM Dialog EclipseAppLauncher port IBulletinBoardContainerAdapter NewBBWizardPage runApplication provider custom showPage WizardDialog Address Workbench invoke action init setWizard widgets putOnTheAir wizards main readAndDispatch bbreader net IDEApplication DelegatingMethodAccessorImpl createInstance EventTable runDeferredEvents lang PlainSocketImpl PlatformActivator Main reflect java NativeMethodAccessorImpl creating actions access sun Bug createControl Window TCPServerSOContainerGroup ContainerFactory open Display dialogs swt ide finding createAndRunWorkbench PlatformUI runWithEvent support Action handleEvent createContainer TCPServerSOContainer TypedListener Caused handleWidgetSelection basicRun widgetSelected org start time window container invokeFramework comm examples Containers EclipseStarter buttonPressed socketBind updateForPage ecf create BusyIndicator created runtime opened eclipse core GenericContainerInstantiator launcher jface purpose error sendEvent tcp process adaptor ServerSocket Exception Wizard </t>
  </si>
  <si>
    <t xml:space="preserve">reason classloader registered remote decided impl pkga pkgb registrations expected ethz extender MyService bundles MANIFEST providing Bug arg exported call charm CNFE bug handled Reproduce register getName registering retrieved good Identifier post details itf ClassNotFoundException doesn test constructor myClassB guys needed Deploy headers interfaces org start specification target forum CodeAnalyzer service RemoteOSGiService RemoteServiceRegistration told Reproducible context property easily model REGISTRATION method work BundleActivator analyze registration works direct Target servicereference peer Export bundle ECF great produce encountered someMethod myorg replace ecf iks protocol Build communication ClassB combination attached topic Steps configs OSGi code Remote platform tend relies MyServiceImpl move original Bundle Service impersonating differ tricky osgi investigation properties </t>
  </si>
  <si>
    <t xml:space="preserve">jabberserver allowed Jabber character Bug action usernames Finish order Character org ECF Join disables Provider names user username </t>
  </si>
  <si>
    <t xml:space="preserve">ecf invoke executing String unable Identifier Reproducible Consumer Build loop recived remoteservices SDK sayHello count eclipse enhanced proxy examples Steps rosgi code error System total println times avg Bug close consumer occurred org start resources ECF thread sample call osgi RemoteService response currentTimeMillis Reproduce </t>
  </si>
  <si>
    <t xml:space="preserve">OSGi inheritance ecf nested NoSuchMethodException iks java Bug AdvertiserImpl ServiceURL RemoteServiceImpl happen method org caused Hashtable callSync ethz eclipse coconut slp mismatch remotesrvs jchiff </t>
  </si>
  <si>
    <t xml:space="preserve">exception projects crash java Unknown SOManager Method requested ?쏞onnect creating CVS Group shared fyhNCgVXP LineChatClientView don?셳 Bug EclipseCollabSharedObject Java started collaboration Select workspace Start launching Collab reproduce Container awareness Dialog ClassNotFoundException EMF X? GUID downloaded DefaultClassLoader shell installed choose ?쏶end dNeFQuDN provider client fails notice org Generic? createObject GenericSharedObject time select Eclipse SharedObjectCreateException connection presence ?쐓end work loadClassInternal findClass fail collab BundleLoader ?쏳un? clients functionality WinXP ?쏣CF dOe server? forName ECF menu Thread framework discovery loadClass ServerApplication ChatComposite ecf ?쐃cftcp protocol communication group eclipse MuuQAIDVCBlkXh Environment send launches Steps createSharedObject error file? Source loadSharedObject doesn?셳 ClassLoader mentioned lang File? command osgi baseadaptor Client? EclipseFileTransfer Workspace </t>
  </si>
  <si>
    <t xml:space="preserve">Steps works underline Chatroom recognition Open mouse foobar Bug Build irc text hyperlink move Ctrl click Wrong Type underlined IRC Reproduce </t>
  </si>
  <si>
    <t xml:space="preserve">testAddServiceListenerIServiceTypeIDIServiceListener ecf Bug Test SLP fails didn receive org Discovery eclipse DiscoveryTest tests discovery </t>
  </si>
  <si>
    <t xml:space="preserve">httpcomponents plugins ecf Httpclient filetransfer pserver introduced Bug provider nio create construction plan beta based osuosl Orbit org ECF started eclipse bug aka anonymous httpclient httpcore </t>
  </si>
  <si>
    <t xml:space="preserve">Steps mail restoring error Overflow Open patch password Bug Build Logout won write Password ocurrs issue MSN Login ocurr rewrite Stack bug restored fixed Reproduce Wizard account wizards </t>
  </si>
  <si>
    <t xml:space="preserve">TestExecution registered RemoteTestRunner reflect java setUp runner NativeMethodAccessorImpl app TestResult Method EclipseAppContainer sun Bug runTests TestCase jdt dnssd EclipseAppLauncher callMethodWithException Expected test EclipseAppHandle Stack locator NPE runApplication JUnit NullPointerException DnsSdDiscoveryServiceTest TestReference equinox basicRun junit org start testRegisterService RemotePluginTestRunner pde invoke TestSuite invokeFramework Log Actual runProtected Activator protect advertiser EclipseStarter AbstractDiscoveryTest getDiscoveryAdvertiser CoreTestApplication framework discovery runBare ecf main DelegatingMethodAccessorImpl Discovery eclipse launcher lang runTest Error adaptor DnsSdAdvertiserServiceTest Trace DiscoveryServiceTest Main </t>
  </si>
  <si>
    <t xml:space="preserve">xmpp Bug generalize talk XMPP equality resource testing google messaging equal adfasdfasdfa prefixes equals </t>
  </si>
  <si>
    <t xml:space="preserve">jobs noticed cool download view Bug today playing job Download showing </t>
  </si>
  <si>
    <t xml:space="preserve">discussion filetransfer Bug provider https track based org work eclipse bug difficulties comment starting support NTLMv httpclient </t>
  </si>
  <si>
    <t xml:space="preserve">TestExecution ContainerCreateException RemoteTestRunner reflect java setUp runner NativeMethodAccessorImpl app TestResult Method EclipseAppContainer sun desired Bug runTests ContainerFactory register dnssd Container EclipseAppLauncher callMethodWithException Expected Stack tests testConnect createContainer description JUnit TestReference equinox basicRun junit org DnsSdAdvertiserWithoutRegister RemotePluginTestRunner pde service container DNS invoke type TestSuite Log getContainer Actual runProtected internal protect advertiser EclipseStarter CoreTestApplication framework discovery runBare ecf main DelegatingMethodAccessorImpl IDiscoveryAdvertiser startable Discovery runtime eclipse core launcher Create lang runTest Error getDescriptionByNameWithException Main </t>
  </si>
  <si>
    <t xml:space="preserve">OSGi internationalization NLS Bug incorporated ECF community Equinox framwork </t>
  </si>
  <si>
    <t xml:space="preserve">additions patches ECF genuitec filetransfer Genuitec patch relevant pieces Bug bug track discuss </t>
  </si>
  <si>
    <t xml:space="preserve">release SPI network general Bug SLP JINI generalize JXTA plan consumer Ganymede simplifying goals summary based Simplify implementation Discovery ECF services easy filesystem bug discovery generalizing easier API providers </t>
  </si>
  <si>
    <t xml:space="preserve">isn getServiceName ecf falls fall Bug SLP IServiceID org Discovery eclipse </t>
  </si>
  <si>
    <t xml:space="preserve">RemoteSrvs declare advanced prepend Javadoc ecf hold character generated SmartProxyService stub dispatched method IFooService intercept rosgi OSGi signature foo functionality smart delegate Proxy Bug rosgiFoo consumer side original Smart declaration capitalized sourceforge anIFooService </t>
  </si>
  <si>
    <t xml:space="preserve">TestExecution RemoteTestRunner path reflect java runner NativeMethodAccessorImpl app TestResult Method DnsSdDiscoveryLocator EclipseAppContainer sun search Bug runTests connect sets TestCase jdt DiscoveryTestsWithoutRegister dnssd EclipseAppLauncher callMethodWithException Expected EclipseAppHandle Stack tests testConnect NPE DnsSdDiscoveryWithoutRegistration runApplication JUnit provider NullPointerException TestReference equinox basicRun junit org start RemotePluginTestRunner pde DNS invoke TestSuite invokeFramework Log system Actual runProtected internal protect EclipseStarter CoreTestApplication framework discovery runBare ecf main DelegatingMethodAccessorImpl Discovery runtime eclipse launcher testRegisterServiceWithNull lang runTest Error adaptor Trace Main </t>
  </si>
  <si>
    <t xml:space="preserve">container disconnect occurs jmdns impl java lazyStartup builds context join init Method hudson device internal joinGroup HudsonStartup Bug BuildsUiPlugin connect HudsonDiscovery mylyn ContainerConnectException bug SocketException JmDNS instance JMDNSDiscoveryContainer ecf javax JmDNSImpl create net eclipse core shutdown MulticastSocket NPE JMDNS NullPointerException Caused lang fails successful UiStartupExtensionPointReader PlainDatagramSocketImpl HudsonUiPlugin org start openMulticastSocket </t>
  </si>
  <si>
    <t xml:space="preserve">Steps OSGi RFC Bug Build Siemens track Communication ECF volunteers bug Enterprise Reproduce </t>
  </si>
  <si>
    <t xml:space="preserve">RemoteTestRunner reflect java runner NativeMethodAccessorImpl app expected TestResult Method compare EclipseAppContainer sun Bug runTests TestCase jdt dnssd EclipseAppLauncher callMethodWithException Expected test EclipseAppHandle Stack tests NPE runApplication JUnit provider NullPointerException missing DnsSdAdvertiserComparator TestReference equinox basicRun junit org start testRegisterService RemotePluginTestRunner pde DNS invoke TestSuite property invokeFramework Log Actual runProtected internal protect EclipseStarter CoreTestApplication comparator framework runBare ecf main DelegatingMethodAccessorImpl Discovery runtime eclipse core launcher lang runTest Error adaptor DnsSdAdvertiserServiceTest Trace Main </t>
  </si>
  <si>
    <t xml:space="preserve">IServiceProperty Bug Whitespaces allowed Discovery property </t>
  </si>
  <si>
    <t xml:space="preserve">localhost receive hyperlink server Set ecftcp ECF Open dialog current form Bug provider activation behavior connect hyperlinks </t>
  </si>
  <si>
    <t xml:space="preserve">tray astonishment RosterView Eclipse IContainers guessing method ContainerTypeDescription violation Object createContainer listings modern Bug minimize ContainerManager ing automagically grave unintuitive ContainerFactory </t>
  </si>
  <si>
    <t xml:space="preserve">refactorings moved ecf jmdns Bug Move org Discovery eclipse </t>
  </si>
  <si>
    <t xml:space="preserve">Add based code handle services Bug calls servlets Servlet </t>
  </si>
  <si>
    <t xml:space="preserve">java runHeadless app invokeFramework expected received Discover DiscoveryTest runAllJUnit Bug event EclipseStarter Composite testAddServiceTypeListener AutoTestRunner discovery runAllJUnitTests AutoTestApplication Stacktrace listener ecf main Test EclipseAppLauncher runtime EclipseAppHandle eclipse tests launcher Message autotestsuite runApplication Tests basicRun org pluginbuilder start Error adaptor application Main </t>
  </si>
  <si>
    <t xml:space="preserve">figure org Discovery ecf project moment unit tests problem Bug build discovery Disabling </t>
  </si>
  <si>
    <t xml:space="preserve">Shared Bug modifications Editor annoying </t>
  </si>
  <si>
    <t xml:space="preserve">Integers encode checking string String remote valid Bug SLP behavior Workaround declared work services Strings decoding Integer TCK properties coming </t>
  </si>
  <si>
    <t xml:space="preserve">addressing Support ecf issues password companies Build XMPP work users eclipse resourcename Steps identifying instances times current Bug Create client equality PCs org xmppid slewis concerns ins application XMPPIDs time Reproduce account username Scott </t>
  </si>
  <si>
    <t xml:space="preserve">repository occurs Unpacking artifact problem tmp context action jar phase provisional large epp work profile pack Sun JarProcessor Problems install SUBENTRY intermediate items Installer log collecting JDK MESSAGE file Bug bundle phases mat product occurred reproduced compressed operand empty reproduce repositories downloading optimizers artifacts incoming ENTRY test downloaded eclipse entry produces problems installed Collect session error installing artefacts engine equinox fails haven org osgi Installing time </t>
  </si>
  <si>
    <t xml:space="preserve">TestExecution String RemoteTestRunner java IDFactory NativeMethodAccessorImpl TestResult Method EclipseAppContainer Bug runTests TestCase jdt EclipseAppLauncher callMethodWithException Expected IDCreateException EclipseAppHandle Stack runApplication JMDNS JUnit Caused TestReference testServiceIDFactory fails basicRun junit org pde jmdns TestSuite invokeFramework Log Actual runProtected identity protect JMDNSNamespace EclipseStarter CoreTestApplication framework discovery JMDNSServiceIDTest runBare ecf main ServiceIDTest createID DelegatingMethodAccessorImpl createInstance Discovery eclipse ServiceIDFactory launcher runTest Error adaptor createServiceID Trace Main </t>
  </si>
  <si>
    <t xml:space="preserve">plugins remote zookeeper pool proceeding Dispatcher MESSAGE Start reproduce startup ClasspathManager DefaultClassLoader serviceChanged JMDNS multiple pde existing beginStateChange Root AbstractDiscoveryContainerAdapter loading Distribution AbstractBundle fireDiscovered bundle change testcase framework machine discovery loadClass main deadlock limit host BundleStatusException timed Discovery EclipseLazyStarter DiscoveredEndpointEvent ClassLoader lang consumer thread osgi baseadaptor findClassInternal exceeds metadata java jar BundleException fully hosts starting Created Bug postFindLocalClass services Event workspace loader fireServiceDiscovered details workspaces SecureAction STACK Caused org start Provider time container Eclipse jmdns problem ServicePublicationHandler findClass Level BundleLoader setLazyTrigger unzip notifyDiscoveredServiceTrackers initialized ECF Thread encountered JMDNSDiscoveryContainer ecf reference runtime eclipse DiscoveredServiceTrackerImpl attachment findLocalClass adaptor </t>
  </si>
  <si>
    <t xml:space="preserve">OSGi ecf remains TestServiceInterface DistributionProvider Bug org eclipse RemoteSrvc AbstractRemoteServiceAccessTest </t>
  </si>
  <si>
    <t xml:space="preserve">msg ecf mailing URI problem dev solution Bug interest mhonarc html include zookeeper org list posting eclipse port bug discovery lists service Note http location comment </t>
  </si>
  <si>
    <t xml:space="preserve">references ecf Imports Bug javax EndpointDescriptionParser xml org manifest sax packages dynamically eclipse osgi parser remoteserviceadmin </t>
  </si>
  <si>
    <t xml:space="preserve">String remote Wildcard registerRemoteService IllegalArgumentException TestResult Method notifyEventHooksPrivileged MESSAGE ServiceRegistrationImpl AbstractDistributionTest TestCase register IRemoteServiceContainerAdapter EclipseAppLauncher tests runApplication equinox service called invoke TestSuite runHeadless ServiceException ServiceRegistry runAllJUnit runProtected valid framework main DelegatingMethodAccessorImpl serviceregistry testGetRemoteServiceReference Dictionary runAllJUnitTestsOnUIThread lang runTest osgi application Main RegistrySharedObject reflect java NativeMethodAccessorImpl app sun Bug services remoteservice BundleContextImpl EclipseAppHandle autotestsuite Tests STACK Caused basicRun junit org start EventHookImpl publishServiceEventPrivileged registerService invokeFramework AbstractRemoteServiceAccessTest fail Object handleRegisteredServiceEvent internal checkServiceClass protect event EclipseStarter AutoTestRunner RemoteSvcs AutoTestApplication runBare ecf ENTRY runtime eclipse launcher wildcard publishServiceEvent pluginbuilder adaptor Service Exception </t>
  </si>
  <si>
    <t xml:space="preserve">Eclipse ecf java showlocation Sun eclipse Microsystems Missing launcher consolelog restarting ARCH Connecting BootLoader NLS Bug Framework org ECF IRCRootContainer buildId Exception Command Startup </t>
  </si>
  <si>
    <t xml:space="preserve">ContainerAbstractTestCase TestExecution RemoteTestRunner reflect java setUp runner NativeMethodAccessorImpl app upgrade TestResult Method aftermath Running EclipseAppContainer authenticate sun search Bug runTests connect started services TestCase jdt ejabberd project INFO EclipseAppLauncher callMethodWithException XMPPContainer test WARN EclipseAppHandle tests SASLAuthentication ClientSOContainer testRetrieveBuddiesAsync runApplication JUnit Caused TestReference equinox basicRun junit org start RemotePluginTestRunner pde XMPPSearchTest invoke jivesoftware attempt TestSuite https invokeFramework Login fail connectClient runProtected server XMPPConnection login bindResourceAndEstablishSession feature jenkins protect EclipseStarter smack CoreTestApplication framework ContainerConnectException runBare ECFConnection ecf main xmpp Ubuntu DelegatingMethodAccessorImpl osuosl failed eclipse unit job launcher HEAD LTS runTest console Error adaptor build response Main </t>
  </si>
  <si>
    <t xml:space="preserve">TestExecution String RemoteTestRunner impl reflect java runner IllegalArgumentException NativeMethodAccessorImpl app TestResult Method EclipseAppContainer sun Bug runTests TestCase jdt ServiceInfo javax EclipseAppLauncher callMethodWithException Expected EclipseAppHandle Stack tests testConnect runApplication JMDNS JUnit TestReference equinox basicRun junit org start RemotePluginTestRunner tearDown pde container unregisterService invoke jmdns TestSuite property ServiceInfoImpl init invokeFramework Log DiscoveryTest invalid Actual runProtected valid EclipseStarter createServiceInfoFromIServiceInfo CoreTestApplication ServiceProperties framework discovery JMDNSDiscoveryContainer runBare ecf main DelegatingMethodAccessorImpl accepts Discovery JMDNSDiscoveryServiceTest runtime eclipse launcher values lang runTest Error adaptor Trace Main </t>
  </si>
  <si>
    <t xml:space="preserve">Ljava AbstractDistributionTest TestCase testRegisterOnExistingServerWithIntents AbstractRemoteServiceRegisterTest BasicTopologyManager pde ServiceException testRegisterOnExistingServerWithMissingIntents framework DelegatingMethodAccessorImpl lang osgi remoteserviceadmin ClassCastException RemoteTestRunner runTests occurred services source GenericRemoteServiceRegisterTest Caused junit start ENTRY eclipse launcher stack TestResult Method notifyEventHooksPrivileged ServiceRegistrationImpl equinox registerDefaultService CoreTestApplication main reflect runner Bug publishServiceEventPrivileged invokeFramework event ecf error publishServiceEvent String AbstractTopologyManager EclipseAppContainer MESSAGE register registerWaitAndUnregister tests runApplication RemotePluginTestRunner hyperlinks ServiceRegistry runProtected runTest intents Main java NativeMethodAccessorImpl app jdt EclipseAppHandle handleEvent createExportEndpointDescriptionProperties Paste protect runBare traces unexpected TestExecution EclipseAppLauncher JUnit invoke TestSuite handleServiceRegistering serviceregistry console RSA starting sun BundleContextImpl callMethodWithException exportService STACK TestReference basicRun org registerService EclipseStarter RemoteServiceAdmin adaptor follow Exception </t>
  </si>
  <si>
    <t xml:space="preserve">ecf good Bug org deprecation eclipse API </t>
  </si>
  <si>
    <t xml:space="preserve">alliance remotesvcs remote RFC reference download Bug draft create early org work implementation Implement ECF services modify osgi pdf http API authors </t>
  </si>
  <si>
    <t xml:space="preserve">reason notes rectangles release project confused red corner nitind talk connections images capture Method community masses eclipse redesign provide rounded http rectangle IRC don deal XMLValidation inspiring eyes MRV Bug webtools kinda man connect hear org IPCA ECF people awe expect places tutorials rage obvious attention providers properties </t>
  </si>
  <si>
    <t xml:space="preserve">containerFactory ecf Build method eclipse misleading IContainerFactory Steps entitled createContainer Bug explains org descriptionName Inconsitency Reproduce </t>
  </si>
  <si>
    <t xml:space="preserve">separate registering IRemoteServiceContainerAdapter simple remote reference GMail Identifier Reproducible Build registers XMPP logs Google pointer work thrown finding exceptions getRemoteServiceReferences Steps XMPPS don Set instances computer Bug notice didn lookups stepped ECF services suspect apologize call IRemoteServiceReference application machine API machines user Reproduce account </t>
  </si>
  <si>
    <t xml:space="preserve">display pictures hover highlights Bug Hover Presence supports XMPP support </t>
  </si>
  <si>
    <t xml:space="preserve">stopWorker fireLifecycleEvent GenericServerContainerGroup Method StandardContext GenericServerContainerGr MESSAGE close BridgeServlet StandardWrapper startup erverContainerGroupFactory StandardService LifecycleSupport NullPointerException equinox AccessController suspendBundle invoke init Root FrameworkLauncher AbstractBundle top Activator bundle framework doSetStartLevel InternalSystemBundl BundleHost StandardServer removeContainerFromContainerMa suspend DelegatingMethodAccessorImpl StartLevelMana StartLevelManager ServiceTracker lang Framework osgi ContainerBase removeChild reflect java ERROR BundleException jav NativeMethodAccessorImpl decFWSL sun servletbridge Bug HostConfig FrameworkEvent BundleContextImpl doPrivileged apache undeployApps GenericS NPE STACK StandardEngine Caused GenericServerContainerGroupFactory org nager unload destroy oup ger tracker getContainerManager EclipseStarter catalina Catalina ecf ENTRY eclipse shutdown security InternalSystemBundle adaptor Exception CatalinaShutdownHook lifecycleEvent </t>
  </si>
  <si>
    <t xml:space="preserve">xmpp refactored deploy Bug provider WRT metapher remoteservices implement consumers divide XMPP datashare Modularize adapter depends conquer iff remoteservice dependencies fragements time activated </t>
  </si>
  <si>
    <t xml:space="preserve">Delete discard instance insertions documents sites Shared remote clipboard Collab participant multi character deletion Real text greater Cola kind modification sync adapted applies atomic insertion receipt support Backspace deletions session document Time units hitting local extended characters operations unsupported Bug operating executes multiple length editing single marking texts essentially Editor </t>
  </si>
  <si>
    <t xml:space="preserve">msg disconnect remote output dev mhonarc html ERROR Status unnecessarily WARNING eclipse lists ClientSOContainer conditions changed IStatus log error NLS Bug provider ProviderPlugin org ECF unnecessary PLUGIN getDefault services message posting Provider prints sendSynch presents </t>
  </si>
  <si>
    <t xml:space="preserve">JPG implicit isn hosting String repository content streaming Identifier Reproducible Bug Build assumption text include image types kind services shouldn encoding constrained textual system form service bytes </t>
  </si>
  <si>
    <t xml:space="preserve">TestExecution RemoteTestRunner reflect java BundleException runner NativeMethodAccessorImpl app TestResult Method ethz bundles EclipseAppContainer sun Bug runTests jSLP resolved Composite TestCase jdt getResolverError JmDNS Constraint fiddling EclipseAppLauncher callMethodWithException finding EclipseAppHandle getResolutionFailureException tests jslp runApplication life prevent resolvable JUnit TestReference equinox basicRun Replace junit org start RemotePluginTestRunner tearDown pde CompositeDiscoveryContainer container invoke TestSuite invokeFramework SingleCompositeDiscoveryServiceContainerTest slp runProtected cycle AbstractBundle bundle EclipseStarter CoreTestApplication framework machine discovery runBare ecf BundleHost main iks resolver DelegatingMethodAccessorImpl Discovery runtime eclipse Missing core problems launcher OSGi FindHook Reason startWorker lang runTest ServiceHooks adaptor control osgi build Main simply </t>
  </si>
  <si>
    <t xml:space="preserve">RPC method org ECF HTML SOAP apache Bug ORBIT XML xmlrpc </t>
  </si>
  <si>
    <t xml:space="preserve">reason cgi getN registered ecf issues identical locally BREAKS implemented remoteservices https test issue wrote Local thrown exceptions eclipse fail refsOne provide Woodward TEST failure ame getRemoteServiceReferences access additional remoteservicereference Paul local bugs Bug assertTrue remoteContainerOne reported assertion Cheers fails Java address org remoteservice posting IRemoteServiceReference bug IConcat calling Rem Scott </t>
  </si>
  <si>
    <t xml:space="preserve">projects Javadoc Image ssl normalize model issue edited Actions Code bundles snapshot Building attachments role save Imports Created lot current Bug Enable Style overwriting Java caused noticed jdt copied project ecf good filetransfer Organize checked details workbench settings Compiler eclipse Missing Errors Save changed Formatter values content simpler attachment missing lines figure org reviewing prefs existing Assuming time Editor Warnings </t>
  </si>
  <si>
    <t xml:space="preserve">HTTP replacing Removed releng microedition Bug Buckminster Build iHTTPConnection </t>
  </si>
  <si>
    <t xml:space="preserve">prepare servlet runAndRenderReport ConnectionHandler StandardContext PoolTcpEndpoint detail result column prepareGroup actionhandler Http reproduce javax StandardHostValve AxisServletBase PreparedQuery StandardPipeline DataEngineImpl aggregation engine HttpServlet birt CertificatesValve RunAndRenderTask PreparedQueryUtil tomcat invoke BirtRunAndRenderActionHandler number executor init coyote Actual ThreadPool AbstractBaseFragment doService StandardEngineValve report Build thrown newInstance internalDoFilter EngineFragment doPrepareQuery PreparedOdaDSQuery dte design PreparedSubquery GroupNotExist Error transport StandardWrapperValve ContainerBase valves impl java PreparedDataSourceQuery Unknown TcpWorkerThread DteDataEngine AbstractDataEngine execute AbstractBaseActionHandler Group Processor Open Bug Protocol ApplicationFilterChain CUSTOMERNUMBER BirtEngineServlet BaseReportEngineServlet LocalizedReportExecutor bug ReportEngineService presentation apache Expected ReportExecutor preview doFilter org layout time invokeNext CoyoteAdapter BirtViewerReportService EclipseErrorReportValve ErrorDispatcherValve exist ControlRunnable Description log StandardContextValve processConnection ReportDesign runIt Thread catalina doGet axis HTMLReportLayoutEngine eclipse doRun Steps Source NewTableGroup process Regression Preview threads Exception DataException StandardPipelineValveContext </t>
  </si>
  <si>
    <t xml:space="preserve">remotesvcs bring Bug Discovery Service ECF Neighborhood </t>
  </si>
  <si>
    <t xml:space="preserve">doesn settings based Messages CTabFolders ChatRoomManagerView follow Created patch view appearance Bug messages </t>
  </si>
  <si>
    <t xml:space="preserve">exception AbstractTopologyManager findClassImpl reserved ervices ARCH ces MESSAGE resume sets defineClass arch incFWSL empty Compiler DefaultClassLoader asspathManager ZooDiscovery directory emoteserviceadmin fails ent AccessController leLog Microsystems local AbstractBundle Target Activator rights spathManager product defineClassCond startActiv dispatchEv framework ator EventM remot Copyright eserviceadmin MEZ findLocalClassIm resumeBund ClassLoader ivator lang Framework looked buildId osgi remoteserviceadmin compilation baseadaptor remotes findClassInternal Activated java eLoader jar BundleException les eHost dispatchEvent BootLoader incompatible IBM vendor services doPrivileged source ClassNotFoundException Caused start target conso BundleLoader log unknown BundleLo tManager resumeBundle ENTRY eclipse win Bundle Corp clean build ctBundle Bundl plugins jre profile active Method ader jsr NoClassDefFoundError findLocalCla leContextImpl Abstra faultClassLoader ClasspathManager erviceadmin lasspathManager Command istribution Root invalid Frame works bundle Bund loadClass BundleHost loadBundleAct artLevelManager Build servi level StartLevelManager Discovery eventmgr head startWorker console Error master ctivator API Unknown Sun Bug Clas Java EventManager launch BundleContextImpl folders loader project anager STACK BundleH org Eclipse ost work doSetStart findClass Level activator internal distribution ockClassLoader ecf constants platform Source security findLocalClass Service Exception arguments </t>
  </si>
  <si>
    <t xml:space="preserve">Add CDC Composite Discovery started real jmdns JMDNS unit tests Bug provider composite discovery succeed CompositeDiscoveryContainer jslp jSLP </t>
  </si>
  <si>
    <t xml:space="preserve">small UTF 째횗 String patch createAndPrepareHttpMethod Identifier java Reproducible Build 째? add RestClientService method HTTP HttpMethodParams 쨍횗 folows 짹? getParams unreadable string sequences symbols NLS Bug setParameter 쩔횗 CONTENT 쩐횗 httpClient ISO 쨩? CHARSET HttpClient </t>
  </si>
  <si>
    <t xml:space="preserve">TestExecution RemoteTestRunner reflect java runner NativeMethodAccessorImpl app expected received TestResult Method EclipseAppContainer sun Bug runTests TestCase jdt listener Test EclipseAppLauncher callMethodWithException Expected EclipseAppHandle Stack tests runApplication JMDNS JUnit provider TestReference equinox basicRun junit org start RemotePluginTestRunner pde invoke jmdns TestSuite AssertionFailedError invokeFramework Log fail DiscoveryTest Actual runProtected event testAddServiceListenerIServiceListener EclipseStarter assertEquals addServiceListener CoreTestApplication framework discovery runBare ecf main DelegatingMethodAccessorImpl Discovery JMDNSDiscoveryServiceTest runtime eclipse failNotEquals launcher lang runTest Error adaptor Trace Main </t>
  </si>
  <si>
    <t xml:space="preserve">Asynchronous advanced Eclipse concurrent Remote experience decouple java Bug auxiliary Additionally equinox boosted consumer compared org ECF IFuture eclipse dependencies Services async util CompletionService API step support </t>
  </si>
  <si>
    <t xml:space="preserve">stopWorker reflect java ERROR Status NativeMethodAccessorImpl zookeeper DiscoveryServiceListener Method decFWSL sun Bug BundleContextImpl plugin fireDisposables ContainerFactory doPrivileged longer ECFPlugin IllegalStateException ZooDiscoveryContainer disposed equinox basicRun severity org message AccessController container suspendBundle invoke children invokeFramework AbstractDiscoveryContainerAdapter BundleContext log checkValid valid AbstractBundle EclipseStarter framework doSetStartLevel discovery ecf BundleHost main suspend DelegatingMethodAccessorImpl removeServiceListener StartLevelManager runtime eclipse dispose shutdown launcher code error security InternalSystemBundle lang Framework adaptor osgi Main </t>
  </si>
  <si>
    <t xml:space="preserve">RemoteTestRunner deactivated path reflect java runner NativeMethodAccessorImpl app TestResult Method EclipseAppContainer sun Bug runTests Services TestCase jdt registerd project ServiceInfo EclipseAppLauncher callMethodWithException weight EclipseAppHandle tests ServiceTypeID full runApplication Tests JUnit missing TestReference equinox basicRun junit org start RemotePluginTestRunner pde iana location DNS invoke TestSuite AssertionFailedError invokeFramework dns priority props fail runProtected typeName assertTrue ptcl protect EclipseStarter CoreTestApplication framework discovery runBare ecf main DelegatingMethodAccessorImpl runtime ServiceID eclipse launcher testAddServiceListenerIServiceListenerOSGi point lang runTest tcp adaptor DiscoveryServiceTest Main </t>
  </si>
  <si>
    <t xml:space="preserve">Eclipse ecf filetransfer bar view Build displayed app BitTrrent Connect list tool eclipse transfer examples correction drop Steps MANIFEST jface button file Bug equinox bundle org Provider bug updatesite Reproduce </t>
  </si>
  <si>
    <t xml:space="preserve">translate JMDNS protocol Bug jSLP versa vice Discovery ECF naming authority iana Zeroconf </t>
  </si>
  <si>
    <t xml:space="preserve">XMPPS User MSN Weak Bug XMPP validation </t>
  </si>
  <si>
    <t xml:space="preserve">shared loudly exporting frequent Bug reporting err org ECF sharedobject exceptions eclipse system Pitfalls deserialization handling problems </t>
  </si>
  <si>
    <t xml:space="preserve">container reuse created contribute ecf project menu users collab contributions Bug containers presence items annoying </t>
  </si>
  <si>
    <t xml:space="preserve">named Eclipse plugins ecf project required view Partial add visible packages dependencies eclipse core util Visibility plug MANIFEST exports classes pkg Bug identity identically org ECF ins plugin identiy </t>
  </si>
  <si>
    <t xml:space="preserve">TestExecution RemoteTestRunner reflect java record runner NativeMethodAccessorImpl app TestResult Method DnsSdDiscoveryLocator EclipseAppContainer sun TXT Bug runTests TestCase jdt dnssd EclipseAppLauncher callMethodWithException Expected EclipseAppHandle Stack tests NPE records runApplication JUnit NullPointerException TestReference equinox basicRun junit org RemotePluginTestRunner pde DNS invoke TestSuite invokeFramework testGetServices Log DiscoveryTest Actual runProtected EclipseStarter getServiceInfos CoreTestApplication framework discovery runBare ecf main DnsSdDiscoveryServiceTestWithWildcards DelegatingMethodAccessorImpl Discovery eclipse launcher SRV getServices lang runTest Error adaptor Trace Main </t>
  </si>
  <si>
    <t xml:space="preserve">Add IRemoteServiceContainerAdapter ecf Bug Move supporrt markup org eclipse GenericServerContainer AbstractGenericServer </t>
  </si>
  <si>
    <t xml:space="preserve">ARCH threadpool MESSAGE connect trackInitial gnu returned register buildNewlySatisfied AccessController service addingService ServiceException ServiceRegistry Executor Activator framework tpt JmDNSImpl net consoleLog PlainDatagramSocketImpl buildId openMulticastSocket osgi JMDNSPlugin impl java ServiceComponentProp creating BootLoader vendor arm doPrivileged ServiceUse bindReference Caused customizerAdding container jmdns unknown enableComponents ENTRY eclipse trackAdding Bundle DatagramSocket build buildComponent bind darwin BindException Method notifyEventHooksPrivileged GNU jobs ServiceRegistrationImpl InstanceProcess JmDNS dispatch Tracked javax ServiceRegistration buildComponents equinox Command Address model init steve discovery instance SCRManager likes Discovery performWork serviceregistry ComponentReference ServiceReg ServiceTracker TRACE console miserable AbstractTracked Bug CAUGHT BundleContextImpl getService open MulticastSocket life STACK QueuedJob org WorkThread publishServiceEventPrivileged registerService getMethod internal tracker VMPlainSocketImpl SESSION ContainerConnectException JMDNSDiscoveryContainer ecf Classpath create constants Resolver publishServiceEvent Exception arguments </t>
  </si>
  <si>
    <t xml:space="preserve">msg Eclipse deprecated number leave mhonarc add portable eclipse core entries LazyStart lists bundles compatibility OSGi lazy runtimes Bug supports org manifest Bundle ECF procedure specific ActivationPolicy recommended Equinox </t>
  </si>
  <si>
    <t xml:space="preserve">access Support ecf Bug XMPP delivery org demand eclipse registration time support </t>
  </si>
  <si>
    <t xml:space="preserve">exception ecf remote timeout reproduce Bug host client remoteservices bundle declared receive org change eclipse modify examples service IHello </t>
  </si>
  <si>
    <t xml:space="preserve">RegistrySharedObject remotercp String impl java IDFactory remoteservices registerRemoteService XMPPContainerPresenceHelper getConnectedID creating access Bug reported svc handlePresence SOWrapper services remoteservice bug remoteID remoteServerID RemoteServiceRegistrationImpl IDCreateException ClientSOContainer handleEvent session IRemoteServiceID registry handlePresenceEvent org realized publish serviceid createRemoteServiceID RemoteServiceRegistryImpl problem method props getNamespaceByName field Object containerID Calling caused ECF Thread ecf xmpp createID createInstance eclipse firePresenceListeners RemoteServiceNamespace parameter Diving lang Hunting SessionServiceImpl publishRemoteServicesToUser getDefault serviceName Exception </t>
  </si>
  <si>
    <t xml:space="preserve">Tracker registerService getName classloader ecf ServiceAImpl String remote Ljava Consumer ServiceATracker Registration property InvalidSyntaxException rsvc objectClass robjectClass proxy registration changed cid configs don ServiceA bcf ServiceTracker propsA EndpointDescription Properties Bug Activator imported Output lang creation jumper exported interfaces services uri Provider osgi remoteserviceadmin service equals IRemoteServiceProxy ranking getContext </t>
  </si>
  <si>
    <t xml:space="preserve">stack called callee remote type occurs number forums problem java https grouped method thousands proxy integration failing switched server don fact deterministic executed Created Bug side business question observation ECF services RMI call suite php logic complete JVM small separate suits reproduce find details test suites wrote real strange eclipse unit effects tests attached errors full problems code trace attachment JUnit client lang possibility fails ore CCE org start serialization special caller service ClassCastException typical </t>
  </si>
  <si>
    <t xml:space="preserve">AbstractContainer stopWorker deactivated reflect java Status NativeMethodAccessorImpl removeSharedObjects Method removeMember decFWSL Close fireContainerEvent SOContainer icon SOContainerGMM sun Bug destroySharedObject close notifySharedObjectDeactivated SOWrapper BundleContextImpl plugin fireDisposables Select ContainerFactory wizard doPrivileged docshare XMPPContainer ClientSOContainer ECFPlugin NPE handleEvent NullPointerException equinox basicRun severity org message Launch DocShare AccessController removeAllMembers container suspendBundle select Eclipse invoke logged children connection invokeFramework shutting AbstractBundle EclipseStarter framework doSetStartLevel instance removeSharedObject ecf BundleHost main xmpp XMPP suspend DelegatingMethodAccessorImpl StartLevelManager thrown runtime eclipse core Shutdown dispose shutdown launcher code appears error security InternalSystemBundle lang Framework adaptor osgi ECFStart Main </t>
  </si>
  <si>
    <t xml:space="preserve">big server don clients channel rid ton tab Bug join irc net entered entry freenode xxx messages IRC spam </t>
  </si>
  <si>
    <t xml:space="preserve">Chatzilla channel BugDay ECF occassionally observed printed chatzilla efforts Bug IRC intensive </t>
  </si>
  <si>
    <t xml:space="preserve">Check aswell Build BitTorrent Verify Uncheck eclipse Shutdown General Launcher Close Defer launcher Steps Restart desynchronizes Bug Property improvement Prompt risk Reproduce Startup Workspace </t>
  </si>
  <si>
    <t>|Q+|</t>
    <phoneticPr fontId="2" type="noConversion"/>
  </si>
  <si>
    <t>|Q-|</t>
    <phoneticPr fontId="2" type="noConversion"/>
  </si>
  <si>
    <t>Rate</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</si>
</sst>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1" formatCode="_-* #,##0_-;\-* #,##0_-;_-* &quot;-&quot;_-;_-@_-"/>
    <numFmt numFmtId="176" formatCode="0.0%"/>
    <numFmt numFmtId="177" formatCode="0.000"/>
    <numFmt numFmtId="178" formatCode="mm&quot;월&quot;\ dd&quot;일&quot;"/>
    <numFmt numFmtId="179" formatCode="0_);[Red]\(0\)"/>
    <numFmt numFmtId="180" formatCode="0.000_);[Red]\(0.000\)"/>
  </numFmts>
  <fonts count="9" x14ac:knownFonts="1">
    <font>
      <sz val="11"/>
      <color theme="1"/>
      <name val="맑은 고딕"/>
      <family val="2"/>
      <scheme val="minor"/>
    </font>
    <font>
      <sz val="11"/>
      <color theme="1"/>
      <name val="맑은 고딕"/>
      <family val="2"/>
      <scheme val="minor"/>
    </font>
    <font>
      <sz val="8"/>
      <name val="맑은 고딕"/>
      <family val="3"/>
      <charset val="129"/>
      <scheme val="minor"/>
    </font>
    <font>
      <sz val="10"/>
      <name val="맑은 고딕"/>
      <family val="3"/>
      <charset val="129"/>
    </font>
    <font>
      <sz val="10"/>
      <name val="Arial"/>
      <family val="2"/>
    </font>
    <font>
      <sz val="10"/>
      <name val="맑은 고딕"/>
      <family val="2"/>
      <scheme val="minor"/>
    </font>
    <font>
      <sz val="10"/>
      <color theme="1"/>
      <name val="맑은 고딕"/>
      <family val="2"/>
      <scheme val="minor"/>
    </font>
    <font>
      <u/>
      <sz val="11"/>
      <color theme="10"/>
      <name val="맑은 고딕"/>
      <family val="2"/>
      <scheme val="minor"/>
    </font>
    <font>
      <sz val="11"/>
      <color theme="1"/>
      <name val="맑은 고딕"/>
      <family val="3"/>
      <charset val="129"/>
      <scheme val="minor"/>
    </font>
  </fonts>
  <fills count="2">
    <fill>
      <patternFill patternType="none"/>
    </fill>
    <fill>
      <patternFill patternType="gray125"/>
    </fill>
  </fills>
  <borders count="1">
    <border>
      <left/>
      <right/>
      <top/>
      <bottom/>
      <diagonal/>
    </border>
  </borders>
  <cellStyleXfs count="4">
    <xf numFmtId="0" fontId="0" fillId="0" borderId="0"/>
    <xf numFmtId="9" fontId="1" fillId="0" borderId="0" applyFont="0" applyFill="0" applyBorder="0" applyAlignment="0" applyProtection="0">
      <alignment vertical="center"/>
    </xf>
    <xf numFmtId="41" fontId="1" fillId="0" borderId="0" applyFont="0" applyFill="0" applyBorder="0" applyAlignment="0" applyProtection="0">
      <alignment vertical="center"/>
    </xf>
    <xf numFmtId="0" fontId="7" fillId="0" borderId="0" applyNumberFormat="0" applyFill="0" applyBorder="0" applyAlignment="0" applyProtection="0"/>
  </cellStyleXfs>
  <cellXfs count="61">
    <xf numFmtId="0" fontId="0" fillId="0" borderId="0" xfId="0"/>
    <xf numFmtId="176" fontId="0" fillId="0" borderId="0" xfId="1" applyNumberFormat="1" applyFont="1" applyAlignment="1"/>
    <xf numFmtId="0" fontId="4" fillId="0" borderId="0" xfId="0" applyFont="1" applyFill="1" applyBorder="1" applyAlignment="1">
      <alignment horizontal="center" vertical="center" wrapText="1"/>
    </xf>
    <xf numFmtId="0" fontId="5" fillId="0" borderId="0" xfId="0" applyFont="1" applyFill="1" applyBorder="1" applyAlignment="1">
      <alignment horizontal="center" vertical="center"/>
    </xf>
    <xf numFmtId="176" fontId="6" fillId="0" borderId="0" xfId="1" applyNumberFormat="1" applyFont="1" applyFill="1" applyBorder="1" applyAlignment="1">
      <alignment horizontal="center" vertical="center"/>
    </xf>
    <xf numFmtId="0" fontId="6" fillId="0" borderId="0" xfId="0" applyFont="1" applyFill="1" applyBorder="1" applyAlignment="1">
      <alignment horizontal="left" vertical="center"/>
    </xf>
    <xf numFmtId="176" fontId="5" fillId="0" borderId="0" xfId="1" applyNumberFormat="1" applyFont="1" applyFill="1" applyBorder="1" applyAlignment="1">
      <alignment horizontal="center" vertical="center"/>
    </xf>
    <xf numFmtId="176" fontId="3" fillId="0" borderId="0" xfId="1" applyNumberFormat="1" applyFont="1" applyFill="1" applyBorder="1" applyAlignment="1">
      <alignment horizontal="center" vertical="center" wrapText="1"/>
    </xf>
    <xf numFmtId="176" fontId="4" fillId="0" borderId="0" xfId="1" applyNumberFormat="1" applyFont="1" applyFill="1" applyBorder="1" applyAlignment="1">
      <alignment horizontal="center" vertical="center" wrapText="1"/>
    </xf>
    <xf numFmtId="177" fontId="3" fillId="0" borderId="0" xfId="0" applyNumberFormat="1" applyFont="1" applyFill="1" applyBorder="1" applyAlignment="1">
      <alignment horizontal="center" vertical="center" wrapText="1"/>
    </xf>
    <xf numFmtId="177" fontId="6" fillId="0" borderId="0" xfId="0" applyNumberFormat="1" applyFont="1" applyFill="1" applyBorder="1" applyAlignment="1">
      <alignment horizontal="center" vertical="center"/>
    </xf>
    <xf numFmtId="177" fontId="6" fillId="0" borderId="0" xfId="1" applyNumberFormat="1" applyFont="1" applyFill="1" applyBorder="1" applyAlignment="1">
      <alignment horizontal="center" vertical="center"/>
    </xf>
    <xf numFmtId="178" fontId="6" fillId="0" borderId="0" xfId="0" applyNumberFormat="1" applyFont="1" applyFill="1" applyBorder="1" applyAlignment="1">
      <alignment horizontal="center" vertical="center"/>
    </xf>
    <xf numFmtId="0" fontId="4" fillId="0" borderId="0" xfId="0" applyNumberFormat="1" applyFont="1" applyFill="1" applyBorder="1" applyAlignment="1">
      <alignment horizontal="center" vertical="center" wrapText="1"/>
    </xf>
    <xf numFmtId="0" fontId="6" fillId="0" borderId="0" xfId="0" applyNumberFormat="1" applyFont="1" applyFill="1" applyBorder="1" applyAlignment="1">
      <alignment horizontal="center" vertical="center"/>
    </xf>
    <xf numFmtId="0" fontId="3" fillId="0" borderId="0" xfId="1" applyNumberFormat="1" applyFont="1" applyFill="1" applyBorder="1" applyAlignment="1">
      <alignment horizontal="center" vertical="center" wrapText="1"/>
    </xf>
    <xf numFmtId="0" fontId="0" fillId="0" borderId="0" xfId="0" applyNumberFormat="1" applyAlignment="1">
      <alignment horizontal="center"/>
    </xf>
    <xf numFmtId="176" fontId="6" fillId="0" borderId="0" xfId="1" quotePrefix="1" applyNumberFormat="1" applyFont="1" applyFill="1" applyBorder="1" applyAlignment="1">
      <alignment horizontal="center" vertical="center"/>
    </xf>
    <xf numFmtId="0" fontId="0" fillId="0" borderId="0" xfId="0" quotePrefix="1"/>
    <xf numFmtId="177" fontId="4" fillId="0" borderId="0" xfId="0" quotePrefix="1" applyNumberFormat="1" applyFont="1" applyFill="1" applyBorder="1" applyAlignment="1">
      <alignment horizontal="center" vertical="center" wrapText="1"/>
    </xf>
    <xf numFmtId="1" fontId="3" fillId="0" borderId="0" xfId="1" applyNumberFormat="1" applyFont="1" applyFill="1" applyBorder="1" applyAlignment="1">
      <alignment horizontal="center" vertical="center" wrapText="1"/>
    </xf>
    <xf numFmtId="0" fontId="0" fillId="0" borderId="0" xfId="0" applyAlignment="1">
      <alignment horizontal="center"/>
    </xf>
    <xf numFmtId="0" fontId="0" fillId="0" borderId="0" xfId="0" applyFill="1"/>
    <xf numFmtId="0" fontId="0" fillId="0" borderId="0" xfId="0" applyFill="1" applyAlignment="1">
      <alignment horizontal="center"/>
    </xf>
    <xf numFmtId="9" fontId="0" fillId="0" borderId="0" xfId="1" applyFont="1" applyAlignment="1"/>
    <xf numFmtId="177" fontId="0" fillId="0" borderId="0" xfId="0" applyNumberFormat="1"/>
    <xf numFmtId="0" fontId="6" fillId="0" borderId="0" xfId="0" applyFont="1" applyFill="1" applyBorder="1" applyAlignment="1">
      <alignment horizontal="center" vertical="center"/>
    </xf>
    <xf numFmtId="0" fontId="3" fillId="0" borderId="0" xfId="0" applyFont="1" applyFill="1" applyBorder="1" applyAlignment="1">
      <alignment horizontal="center" vertical="center" wrapText="1"/>
    </xf>
    <xf numFmtId="11" fontId="0" fillId="0" borderId="0" xfId="0" applyNumberFormat="1"/>
    <xf numFmtId="177" fontId="0" fillId="0" borderId="0" xfId="0" applyNumberFormat="1" applyFill="1"/>
    <xf numFmtId="9" fontId="6" fillId="0" borderId="0" xfId="1" applyFont="1" applyFill="1" applyBorder="1" applyAlignment="1">
      <alignment horizontal="center" vertical="center"/>
    </xf>
    <xf numFmtId="179" fontId="6" fillId="0" borderId="0" xfId="1" applyNumberFormat="1" applyFont="1" applyFill="1" applyBorder="1" applyAlignment="1">
      <alignment horizontal="center" vertical="center"/>
    </xf>
    <xf numFmtId="0" fontId="3" fillId="0" borderId="0" xfId="0" applyNumberFormat="1" applyFont="1" applyFill="1" applyBorder="1" applyAlignment="1">
      <alignment horizontal="center" vertical="center" wrapText="1"/>
    </xf>
    <xf numFmtId="0" fontId="3" fillId="0" borderId="0" xfId="0" applyFont="1" applyFill="1" applyBorder="1" applyAlignment="1">
      <alignment vertical="center" wrapText="1"/>
    </xf>
    <xf numFmtId="180" fontId="5" fillId="0" borderId="0" xfId="0" applyNumberFormat="1" applyFont="1" applyFill="1" applyBorder="1" applyAlignment="1">
      <alignment horizontal="center" vertical="center"/>
    </xf>
    <xf numFmtId="180" fontId="3" fillId="0" borderId="0" xfId="0" applyNumberFormat="1" applyFont="1" applyFill="1" applyBorder="1" applyAlignment="1">
      <alignment horizontal="center" vertical="center" wrapText="1"/>
    </xf>
    <xf numFmtId="180" fontId="6" fillId="0" borderId="0" xfId="0" applyNumberFormat="1" applyFont="1" applyFill="1" applyBorder="1" applyAlignment="1">
      <alignment horizontal="center" vertical="center"/>
    </xf>
    <xf numFmtId="180" fontId="4" fillId="0" borderId="0" xfId="0" applyNumberFormat="1" applyFont="1" applyFill="1" applyBorder="1" applyAlignment="1">
      <alignment horizontal="center" vertical="center" wrapText="1"/>
    </xf>
    <xf numFmtId="180" fontId="0" fillId="0" borderId="0" xfId="0" applyNumberFormat="1" applyFill="1"/>
    <xf numFmtId="180" fontId="0" fillId="0" borderId="0" xfId="0" applyNumberFormat="1"/>
    <xf numFmtId="180" fontId="0" fillId="0" borderId="0" xfId="1" applyNumberFormat="1" applyFont="1" applyAlignment="1"/>
    <xf numFmtId="0" fontId="0" fillId="0" borderId="0" xfId="0" applyFont="1"/>
    <xf numFmtId="0" fontId="8" fillId="0" borderId="0" xfId="0" applyFont="1" applyAlignment="1">
      <alignment horizontal="center"/>
    </xf>
    <xf numFmtId="0" fontId="8" fillId="0" borderId="0" xfId="3" applyFont="1"/>
    <xf numFmtId="0" fontId="0" fillId="0" borderId="0" xfId="0" applyAlignment="1">
      <alignment horizontal="center" vertical="center"/>
    </xf>
    <xf numFmtId="41" fontId="0" fillId="0" borderId="0" xfId="2" applyFont="1" applyAlignment="1">
      <alignment horizontal="center" vertical="center"/>
    </xf>
    <xf numFmtId="0" fontId="5" fillId="0" borderId="0" xfId="0" applyNumberFormat="1" applyFont="1" applyFill="1" applyBorder="1" applyAlignment="1">
      <alignment horizontal="center" vertical="center"/>
    </xf>
    <xf numFmtId="0" fontId="0" fillId="0" borderId="0" xfId="0" applyNumberFormat="1"/>
    <xf numFmtId="0" fontId="0" fillId="0" borderId="0" xfId="0" applyNumberFormat="1" applyFill="1"/>
    <xf numFmtId="0" fontId="0" fillId="0" borderId="0" xfId="1" applyNumberFormat="1" applyFont="1" applyAlignment="1"/>
    <xf numFmtId="9" fontId="5" fillId="0" borderId="0" xfId="0" applyNumberFormat="1" applyFont="1" applyFill="1" applyBorder="1" applyAlignment="1">
      <alignment horizontal="center" vertical="center"/>
    </xf>
    <xf numFmtId="9" fontId="3" fillId="0" borderId="0" xfId="1" applyNumberFormat="1" applyFont="1" applyFill="1" applyBorder="1" applyAlignment="1">
      <alignment horizontal="center" vertical="center" wrapText="1"/>
    </xf>
    <xf numFmtId="9" fontId="3" fillId="0" borderId="0" xfId="0" applyNumberFormat="1" applyFont="1" applyFill="1" applyBorder="1" applyAlignment="1">
      <alignment horizontal="center" vertical="center" wrapText="1"/>
    </xf>
    <xf numFmtId="9" fontId="0" fillId="0" borderId="0" xfId="0" applyNumberFormat="1"/>
    <xf numFmtId="9" fontId="0" fillId="0" borderId="0" xfId="0" applyNumberFormat="1" applyFill="1"/>
    <xf numFmtId="9" fontId="6" fillId="0" borderId="0" xfId="0" applyNumberFormat="1" applyFont="1" applyFill="1" applyBorder="1" applyAlignment="1">
      <alignment horizontal="center" vertical="center"/>
    </xf>
    <xf numFmtId="9" fontId="4" fillId="0" borderId="0" xfId="0" applyNumberFormat="1" applyFont="1" applyFill="1" applyBorder="1" applyAlignment="1">
      <alignment horizontal="center" vertical="center" wrapText="1"/>
    </xf>
    <xf numFmtId="9" fontId="0" fillId="0" borderId="0" xfId="1" applyNumberFormat="1" applyFont="1" applyAlignment="1"/>
    <xf numFmtId="0" fontId="0" fillId="0" borderId="0" xfId="0" applyAlignment="1">
      <alignment horizontal="center" vertical="center"/>
    </xf>
    <xf numFmtId="0" fontId="3" fillId="0" borderId="0" xfId="0" applyFont="1" applyFill="1" applyBorder="1" applyAlignment="1">
      <alignment horizontal="center" vertical="center" wrapText="1"/>
    </xf>
    <xf numFmtId="0" fontId="8" fillId="0" borderId="0" xfId="0" applyFont="1" applyAlignment="1">
      <alignment horizontal="center" vertical="center"/>
    </xf>
  </cellXfs>
  <cellStyles count="4">
    <cellStyle name="백분율" xfId="1" builtinId="5"/>
    <cellStyle name="쉼표 [0]" xfId="2" builtinId="6"/>
    <cellStyle name="표준" xfId="0" builtinId="0"/>
    <cellStyle name="하이퍼링크" xfId="3" builtinId="8"/>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hyperlink" Target="mailto:ap@10" TargetMode="External"/><Relationship Id="rId1" Type="http://schemas.openxmlformats.org/officeDocument/2006/relationships/hyperlink" Target="mailto:rr@10"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mailto:ap@10" TargetMode="External"/><Relationship Id="rId1" Type="http://schemas.openxmlformats.org/officeDocument/2006/relationships/hyperlink" Target="mailto:rr@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workbookViewId="0">
      <selection activeCell="G15" sqref="G15"/>
    </sheetView>
  </sheetViews>
  <sheetFormatPr defaultRowHeight="16.5" x14ac:dyDescent="0.3"/>
  <cols>
    <col min="2" max="2" width="16.5" bestFit="1" customWidth="1"/>
  </cols>
  <sheetData>
    <row r="1" spans="2:6" x14ac:dyDescent="0.3">
      <c r="B1" s="58" t="s">
        <v>1639</v>
      </c>
      <c r="C1" s="58"/>
      <c r="D1" s="58"/>
      <c r="E1" s="58"/>
      <c r="F1" s="58"/>
    </row>
    <row r="2" spans="2:6" x14ac:dyDescent="0.3">
      <c r="B2" s="44" t="s">
        <v>1638</v>
      </c>
      <c r="C2" s="44" t="s">
        <v>1637</v>
      </c>
      <c r="D2" s="44" t="s">
        <v>1641</v>
      </c>
      <c r="E2" s="44" t="s">
        <v>1642</v>
      </c>
      <c r="F2" s="44" t="s">
        <v>1643</v>
      </c>
    </row>
    <row r="3" spans="2:6" x14ac:dyDescent="0.3">
      <c r="B3" s="44" t="s">
        <v>1633</v>
      </c>
      <c r="C3" s="45">
        <f>COUNTIFS('3.1.Base'!A:A,'1. Datasize'!B3)</f>
        <v>155</v>
      </c>
      <c r="D3" s="45">
        <f>COUNTIFS('3.1.Base'!$A:$A,'1. Datasize'!$B3,'3.1.Base'!$C:$C,'1. Datasize'!D$2)</f>
        <v>61</v>
      </c>
      <c r="E3" s="45">
        <f>COUNTIFS('3.1.Base'!$A:$A,'1. Datasize'!$B3,'3.1.Base'!$C:$C,'1. Datasize'!E$2)</f>
        <v>37</v>
      </c>
      <c r="F3" s="45">
        <f>COUNTIFS('3.1.Base'!$A:$A,'1. Datasize'!$B3,'3.1.Base'!$C:$C,'1. Datasize'!F$2)</f>
        <v>57</v>
      </c>
    </row>
    <row r="4" spans="2:6" x14ac:dyDescent="0.3">
      <c r="B4" s="44" t="s">
        <v>1634</v>
      </c>
      <c r="C4" s="45">
        <f>COUNTIFS('3.1.Base'!A:A,'1. Datasize'!B4)</f>
        <v>256</v>
      </c>
      <c r="D4" s="45">
        <f>COUNTIFS('3.1.Base'!$A:$A,'1. Datasize'!$B4,'3.1.Base'!$C:$C,'1. Datasize'!D$2)</f>
        <v>130</v>
      </c>
      <c r="E4" s="45">
        <f>COUNTIFS('3.1.Base'!$A:$A,'1. Datasize'!$B4,'3.1.Base'!$C:$C,'1. Datasize'!E$2)</f>
        <v>85</v>
      </c>
      <c r="F4" s="45">
        <f>COUNTIFS('3.1.Base'!$A:$A,'1. Datasize'!$B4,'3.1.Base'!$C:$C,'1. Datasize'!F$2)</f>
        <v>41</v>
      </c>
    </row>
    <row r="5" spans="2:6" x14ac:dyDescent="0.3">
      <c r="B5" s="44" t="s">
        <v>1635</v>
      </c>
      <c r="C5" s="45">
        <f>COUNTIFS('3.1.Base'!A:A,'1. Datasize'!B5)</f>
        <v>200</v>
      </c>
      <c r="D5" s="45">
        <f>COUNTIFS('3.1.Base'!$A:$A,'1. Datasize'!$B5,'3.1.Base'!$C:$C,'1. Datasize'!D$2)</f>
        <v>59</v>
      </c>
      <c r="E5" s="45">
        <f>COUNTIFS('3.1.Base'!$A:$A,'1. Datasize'!$B5,'3.1.Base'!$C:$C,'1. Datasize'!E$2)</f>
        <v>50</v>
      </c>
      <c r="F5" s="45">
        <f>COUNTIFS('3.1.Base'!$A:$A,'1. Datasize'!$B5,'3.1.Base'!$C:$C,'1. Datasize'!F$2)</f>
        <v>91</v>
      </c>
    </row>
    <row r="6" spans="2:6" x14ac:dyDescent="0.3">
      <c r="B6" s="44" t="s">
        <v>1636</v>
      </c>
      <c r="C6" s="45">
        <f>COUNTIFS('3.1.Base'!A:A,'1. Datasize'!B6)</f>
        <v>397</v>
      </c>
      <c r="D6" s="45">
        <f>COUNTIFS('3.1.Base'!$A:$A,'1. Datasize'!$B6,'3.1.Base'!$C:$C,'1. Datasize'!D$2)</f>
        <v>180</v>
      </c>
      <c r="E6" s="45">
        <f>COUNTIFS('3.1.Base'!$A:$A,'1. Datasize'!$B6,'3.1.Base'!$C:$C,'1. Datasize'!E$2)</f>
        <v>83</v>
      </c>
      <c r="F6" s="45">
        <f>COUNTIFS('3.1.Base'!$A:$A,'1. Datasize'!$B6,'3.1.Base'!$C:$C,'1. Datasize'!F$2)</f>
        <v>134</v>
      </c>
    </row>
    <row r="7" spans="2:6" x14ac:dyDescent="0.3">
      <c r="B7" s="44" t="s">
        <v>1630</v>
      </c>
      <c r="C7" s="45">
        <f>COUNTIFS('3.1.Base'!A:A,'1. Datasize'!B7)</f>
        <v>363</v>
      </c>
      <c r="D7" s="45">
        <f>COUNTIFS('3.1.Base'!$A:$A,'1. Datasize'!$B7,'3.1.Base'!$C:$C,'1. Datasize'!D$2)</f>
        <v>87</v>
      </c>
      <c r="E7" s="45">
        <f>COUNTIFS('3.1.Base'!$A:$A,'1. Datasize'!$B7,'3.1.Base'!$C:$C,'1. Datasize'!E$2)</f>
        <v>80</v>
      </c>
      <c r="F7" s="45">
        <f>COUNTIFS('3.1.Base'!$A:$A,'1. Datasize'!$B7,'3.1.Base'!$C:$C,'1. Datasize'!F$2)</f>
        <v>196</v>
      </c>
    </row>
    <row r="8" spans="2:6" x14ac:dyDescent="0.3">
      <c r="B8" s="44" t="s">
        <v>1631</v>
      </c>
      <c r="C8" s="45">
        <f>COUNTIFS('3.1.Base'!A:A,'1. Datasize'!B8)</f>
        <v>236</v>
      </c>
      <c r="D8" s="45">
        <f>COUNTIFS('3.1.Base'!$A:$A,'1. Datasize'!$B8,'3.1.Base'!$C:$C,'1. Datasize'!D$2)</f>
        <v>124</v>
      </c>
      <c r="E8" s="45">
        <f>COUNTIFS('3.1.Base'!$A:$A,'1. Datasize'!$B8,'3.1.Base'!$C:$C,'1. Datasize'!E$2)</f>
        <v>62</v>
      </c>
      <c r="F8" s="45">
        <f>COUNTIFS('3.1.Base'!$A:$A,'1. Datasize'!$B8,'3.1.Base'!$C:$C,'1. Datasize'!F$2)</f>
        <v>50</v>
      </c>
    </row>
    <row r="9" spans="2:6" x14ac:dyDescent="0.3">
      <c r="B9" s="44" t="s">
        <v>1640</v>
      </c>
      <c r="C9" s="45">
        <f>SUM(C3:C8)</f>
        <v>1607</v>
      </c>
      <c r="D9" s="45">
        <f t="shared" ref="D9:F9" si="0">SUM(D3:D8)</f>
        <v>641</v>
      </c>
      <c r="E9" s="45">
        <f t="shared" si="0"/>
        <v>397</v>
      </c>
      <c r="F9" s="45">
        <f t="shared" si="0"/>
        <v>569</v>
      </c>
    </row>
  </sheetData>
  <mergeCells count="1">
    <mergeCell ref="B1:F1"/>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4"/>
  <sheetViews>
    <sheetView topLeftCell="B1" workbookViewId="0">
      <selection activeCell="H17" sqref="H17"/>
    </sheetView>
  </sheetViews>
  <sheetFormatPr defaultRowHeight="17.25" customHeight="1" x14ac:dyDescent="0.3"/>
  <cols>
    <col min="1" max="1" width="9" hidden="1" customWidth="1"/>
    <col min="2" max="2" width="9" customWidth="1"/>
    <col min="3" max="3" width="8.375" bestFit="1" customWidth="1"/>
    <col min="4" max="4" width="8.375" customWidth="1"/>
    <col min="5" max="5" width="10.625" style="39" bestFit="1" customWidth="1"/>
    <col min="6" max="7" width="9" style="39"/>
    <col min="23" max="23" width="10.625" bestFit="1" customWidth="1"/>
  </cols>
  <sheetData>
    <row r="1" spans="1:20" ht="17.25" customHeight="1" x14ac:dyDescent="0.3">
      <c r="B1" s="27"/>
      <c r="C1" s="3" t="s">
        <v>3556</v>
      </c>
      <c r="D1" s="3" t="s">
        <v>3557</v>
      </c>
      <c r="E1" s="34" t="s">
        <v>0</v>
      </c>
      <c r="F1" s="34" t="s">
        <v>1</v>
      </c>
      <c r="G1" s="34" t="s">
        <v>2</v>
      </c>
      <c r="H1" s="6" t="s">
        <v>9</v>
      </c>
      <c r="I1" s="6" t="s">
        <v>9</v>
      </c>
      <c r="J1" s="6" t="s">
        <v>9</v>
      </c>
    </row>
    <row r="2" spans="1:20" ht="17.25" customHeight="1" x14ac:dyDescent="0.3">
      <c r="B2" s="59" t="s">
        <v>1640</v>
      </c>
      <c r="C2" s="26" t="s">
        <v>3558</v>
      </c>
      <c r="D2" s="26" t="s">
        <v>3559</v>
      </c>
      <c r="E2" s="35">
        <f>COUNT('3.2.BLIZZARD'!J:J)/COUNTA('3.2.BLIZZARD'!J:J)</f>
        <v>0.30845771144278605</v>
      </c>
      <c r="F2" s="35">
        <f>AVERAGE('3.2.BLIZZARD'!K:K)</f>
        <v>0.11853448701612965</v>
      </c>
      <c r="G2" s="35">
        <f>AVERAGE('3.2.BLIZZARD'!L:L)</f>
        <v>0.11633846876924019</v>
      </c>
      <c r="H2" s="8"/>
      <c r="I2" s="8"/>
      <c r="J2" s="8"/>
    </row>
    <row r="3" spans="1:20" ht="17.25" customHeight="1" x14ac:dyDescent="0.3">
      <c r="B3" s="59"/>
      <c r="C3" s="26" t="s">
        <v>1628</v>
      </c>
      <c r="D3" s="26" t="s">
        <v>3559</v>
      </c>
      <c r="E3" s="35">
        <f>COUNT('3.3.GA(f1~f6)'!J:J)/COUNTA('3.3.GA(f1~f6)'!J:J)</f>
        <v>0.29850746268656714</v>
      </c>
      <c r="F3" s="35">
        <f>AVERAGE('3.3.GA(f1~f6)'!K:K)</f>
        <v>0.10750609930759268</v>
      </c>
      <c r="G3" s="35">
        <f>AVERAGE('3.3.GA(f1~f6)'!L:L)</f>
        <v>0.10618592022994629</v>
      </c>
      <c r="H3" s="30">
        <f>(E3-E2)/E2</f>
        <v>-3.2258064516129066E-2</v>
      </c>
      <c r="I3" s="30">
        <f t="shared" ref="I3" si="0">(F3-F2)/F2</f>
        <v>-9.303948569023858E-2</v>
      </c>
      <c r="J3" s="30">
        <f t="shared" ref="J3" si="1">(G3-G2)/G2</f>
        <v>-8.7267338539857298E-2</v>
      </c>
    </row>
    <row r="4" spans="1:20" ht="17.25" customHeight="1" x14ac:dyDescent="0.3">
      <c r="B4" s="59"/>
      <c r="C4" s="26" t="s">
        <v>3558</v>
      </c>
      <c r="D4" s="26" t="s">
        <v>1641</v>
      </c>
      <c r="E4" s="35">
        <f>COUNTIFS('3.2.BLIZZARD'!C:C,'2.1. IR Performance'!D4,'3.2.BLIZZARD'!J:J,"&lt;&gt;Not Found")/COUNTIFS('3.2.BLIZZARD'!C:C,'2.1. IR Performance'!D4)</f>
        <v>0.27457098283931358</v>
      </c>
      <c r="F4" s="35">
        <f>AVERAGEIFS('3.2.BLIZZARD'!K:K,'3.2.BLIZZARD'!C:C,'2.1. IR Performance'!D4)</f>
        <v>9.476264764876309E-2</v>
      </c>
      <c r="G4" s="35">
        <f>AVERAGEIFS('3.2.BLIZZARD'!L:L,'3.2.BLIZZARD'!C:C,'2.1. IR Performance'!D4)</f>
        <v>9.3705272020404587E-2</v>
      </c>
      <c r="H4" s="8"/>
      <c r="I4" s="8"/>
      <c r="J4" s="8"/>
    </row>
    <row r="5" spans="1:20" ht="17.25" customHeight="1" x14ac:dyDescent="0.3">
      <c r="B5" s="59"/>
      <c r="C5" s="26" t="s">
        <v>1628</v>
      </c>
      <c r="D5" s="26" t="s">
        <v>1641</v>
      </c>
      <c r="E5" s="35">
        <f>COUNTIFS('3.3.GA(f1~f6)'!C:C,'2.1. IR Performance'!D5,'3.3.GA(f1~f6)'!J:J,"&lt;&gt;Not Found")/COUNTIFS('3.3.GA(f1~f6)'!C:C,'2.1. IR Performance'!D5)</f>
        <v>0.30421216848673949</v>
      </c>
      <c r="F5" s="35">
        <f>AVERAGEIFS('3.3.GA(f1~f6)'!K:K,'3.3.GA(f1~f6)'!C:C,'2.1. IR Performance'!D5)</f>
        <v>0.10809499046628536</v>
      </c>
      <c r="G5" s="35">
        <f>AVERAGEIFS('3.3.GA(f1~f6)'!L:L,'3.3.GA(f1~f6)'!C:C,'2.1. IR Performance'!D5)</f>
        <v>0.10685529802144468</v>
      </c>
      <c r="H5" s="30">
        <f>(E5-E4)/E4</f>
        <v>0.10795454545454548</v>
      </c>
      <c r="I5" s="30">
        <f t="shared" ref="I5" si="2">(F5-F4)/F4</f>
        <v>0.14069196195254569</v>
      </c>
      <c r="J5" s="30">
        <f t="shared" ref="J5" si="3">(G5-G4)/G4</f>
        <v>0.14033389709574332</v>
      </c>
    </row>
    <row r="6" spans="1:20" ht="17.25" customHeight="1" x14ac:dyDescent="0.3">
      <c r="B6" s="59"/>
      <c r="C6" s="26" t="s">
        <v>3558</v>
      </c>
      <c r="D6" s="26" t="s">
        <v>1642</v>
      </c>
      <c r="E6" s="35">
        <f>COUNTIFS('3.2.BLIZZARD'!C:C,'2.1. IR Performance'!D6,'3.2.BLIZZARD'!J:J,"&lt;&gt;Not Found")/COUNTIFS('3.2.BLIZZARD'!C:C,'2.1. IR Performance'!D6)</f>
        <v>0.58186397984886651</v>
      </c>
      <c r="F6" s="35">
        <f>AVERAGEIFS('3.2.BLIZZARD'!K:K,'3.2.BLIZZARD'!C:C,'2.1. IR Performance'!D6)</f>
        <v>0.28223381712046702</v>
      </c>
      <c r="G6" s="35">
        <f>AVERAGEIFS('3.2.BLIZZARD'!L:L,'3.2.BLIZZARD'!C:C,'2.1. IR Performance'!D6)</f>
        <v>0.27629518012074689</v>
      </c>
      <c r="H6" s="8"/>
      <c r="I6" s="8"/>
      <c r="J6" s="8"/>
    </row>
    <row r="7" spans="1:20" ht="17.25" customHeight="1" x14ac:dyDescent="0.3">
      <c r="B7" s="59"/>
      <c r="C7" s="26" t="s">
        <v>1628</v>
      </c>
      <c r="D7" s="26" t="s">
        <v>1642</v>
      </c>
      <c r="E7" s="35">
        <f>COUNTIFS('3.3.GA(f1~f6)'!C:C,'2.1. IR Performance'!D7,'3.3.GA(f1~f6)'!J:J,"&lt;&gt;Not Found")/COUNTIFS('3.3.GA(f1~f6)'!C:C,'2.1. IR Performance'!D7)</f>
        <v>0.44080604534005036</v>
      </c>
      <c r="F7" s="35">
        <f>AVERAGEIFS('3.3.GA(f1~f6)'!K:K,'3.3.GA(f1~f6)'!C:C,'2.1. IR Performance'!D7)</f>
        <v>0.17778477469913234</v>
      </c>
      <c r="G7" s="35">
        <f>AVERAGEIFS('3.3.GA(f1~f6)'!L:L,'3.3.GA(f1~f6)'!C:C,'2.1. IR Performance'!D7)</f>
        <v>0.1739004837871336</v>
      </c>
      <c r="H7" s="30">
        <f>(E7-E6)/E6</f>
        <v>-0.24242424242424249</v>
      </c>
      <c r="I7" s="30">
        <f t="shared" ref="I7" si="4">(F7-F6)/F6</f>
        <v>-0.37007982773641995</v>
      </c>
      <c r="J7" s="30">
        <f t="shared" ref="J7" si="5">(G7-G6)/G6</f>
        <v>-0.37059892354569707</v>
      </c>
    </row>
    <row r="8" spans="1:20" ht="17.25" customHeight="1" x14ac:dyDescent="0.3">
      <c r="B8" s="59"/>
      <c r="C8" s="26" t="s">
        <v>3558</v>
      </c>
      <c r="D8" s="26" t="s">
        <v>1643</v>
      </c>
      <c r="E8" s="35">
        <f>COUNTIFS('3.2.BLIZZARD'!C:C,'2.1. IR Performance'!D8,'3.2.BLIZZARD'!J:J,"&lt;&gt;Not Found")/COUNTIFS('3.2.BLIZZARD'!C:C,'2.1. IR Performance'!D8)</f>
        <v>0.15641476274165203</v>
      </c>
      <c r="F8" s="35">
        <f>AVERAGEIFS('3.2.BLIZZARD'!K:K,'3.2.BLIZZARD'!C:C,'2.1. IR Performance'!D8)</f>
        <v>3.1098836722738245E-2</v>
      </c>
      <c r="G8" s="35">
        <f>AVERAGEIFS('3.2.BLIZZARD'!L:L,'3.2.BLIZZARD'!C:C,'2.1. IR Performance'!D8)</f>
        <v>3.0231376870216885E-2</v>
      </c>
      <c r="H8" s="4"/>
      <c r="I8" s="4"/>
      <c r="J8" s="4"/>
    </row>
    <row r="9" spans="1:20" ht="17.25" customHeight="1" x14ac:dyDescent="0.3">
      <c r="B9" s="59"/>
      <c r="C9" s="26" t="s">
        <v>1628</v>
      </c>
      <c r="D9" s="26" t="s">
        <v>1643</v>
      </c>
      <c r="E9" s="35">
        <f>COUNTIFS('3.3.GA(f1~f6)'!C:C,'2.1. IR Performance'!D9,'3.3.GA(f1~f6)'!J:J,"&lt;&gt;Not Found")/COUNTIFS('3.3.GA(f1~f6)'!C:C,'2.1. IR Performance'!D9)</f>
        <v>0.19332161687170474</v>
      </c>
      <c r="F9" s="35">
        <f>AVERAGEIFS('3.3.GA(f1~f6)'!K:K,'3.3.GA(f1~f6)'!C:C,'2.1. IR Performance'!D9)</f>
        <v>5.7808184785337627E-2</v>
      </c>
      <c r="G9" s="35">
        <f>AVERAGEIFS('3.3.GA(f1~f6)'!L:L,'3.3.GA(f1~f6)'!C:C,'2.1. IR Performance'!D9)</f>
        <v>5.8186354506653222E-2</v>
      </c>
      <c r="H9" s="30">
        <f>(E9-E8)/E8</f>
        <v>0.23595505617977516</v>
      </c>
      <c r="I9" s="30">
        <f t="shared" ref="I9" si="6">(F9-F8)/F8</f>
        <v>0.85885360602798877</v>
      </c>
      <c r="J9" s="30">
        <f t="shared" ref="J9" si="7">(G9-G8)/G8</f>
        <v>0.92470077550377161</v>
      </c>
    </row>
    <row r="11" spans="1:20" ht="17.25" customHeight="1" x14ac:dyDescent="0.3">
      <c r="A11" s="3" t="s">
        <v>1638</v>
      </c>
      <c r="B11" s="3" t="s">
        <v>1638</v>
      </c>
      <c r="C11" s="3" t="s">
        <v>3556</v>
      </c>
      <c r="D11" s="3" t="s">
        <v>3557</v>
      </c>
      <c r="E11" s="34" t="s">
        <v>0</v>
      </c>
      <c r="F11" s="34" t="s">
        <v>1</v>
      </c>
      <c r="G11" s="34" t="s">
        <v>2</v>
      </c>
      <c r="H11" s="6" t="s">
        <v>9</v>
      </c>
      <c r="I11" s="6" t="s">
        <v>9</v>
      </c>
      <c r="J11" s="6" t="s">
        <v>9</v>
      </c>
      <c r="K11" s="3"/>
      <c r="T11" s="3"/>
    </row>
    <row r="12" spans="1:20" ht="17.25" customHeight="1" x14ac:dyDescent="0.3">
      <c r="A12" s="33" t="s">
        <v>1629</v>
      </c>
      <c r="B12" s="59" t="s">
        <v>1629</v>
      </c>
      <c r="C12" s="26" t="s">
        <v>3558</v>
      </c>
      <c r="D12" s="26" t="s">
        <v>3559</v>
      </c>
      <c r="E12" s="35">
        <f>COUNTIFS('3.2.BLIZZARD'!$A:$A,'2.1. IR Performance'!B12:B19,'3.2.BLIZZARD'!J:J,"&lt;&gt;Not Found")/COUNTIF('3.2.BLIZZARD'!A:A,'2.1. IR Performance'!B12:B19)</f>
        <v>0.36774193548387096</v>
      </c>
      <c r="F12" s="35">
        <f>AVERAGEIFS('3.2.BLIZZARD'!K:K,'3.2.BLIZZARD'!A:A,'2.1. IR Performance'!B12:B19)</f>
        <v>0.14466717869943665</v>
      </c>
      <c r="G12" s="35">
        <f>AVERAGEIFS('3.2.BLIZZARD'!L:L,'3.2.BLIZZARD'!A:A,'2.1. IR Performance'!B12:B19)</f>
        <v>0.13974910394265219</v>
      </c>
      <c r="H12" s="8"/>
      <c r="I12" s="8"/>
      <c r="J12" s="8"/>
      <c r="K12" s="26"/>
      <c r="T12" s="2"/>
    </row>
    <row r="13" spans="1:20" ht="17.25" customHeight="1" x14ac:dyDescent="0.3">
      <c r="A13" s="33" t="s">
        <v>1629</v>
      </c>
      <c r="B13" s="59"/>
      <c r="C13" s="26" t="s">
        <v>1628</v>
      </c>
      <c r="D13" s="26" t="s">
        <v>3559</v>
      </c>
      <c r="E13" s="35">
        <f>COUNTIFS('3.3.GA(f1~f6)'!$A:$A,'2.1. IR Performance'!A13,'3.3.GA(f1~f6)'!$J:$J,"&lt;&gt;Not Found")/COUNTIF('3.3.GA(f1~f6)'!A:A,'2.1. IR Performance'!A13)</f>
        <v>0.30967741935483872</v>
      </c>
      <c r="F13" s="35">
        <f>AVERAGEIFS('3.3.GA(f1~f6)'!K:K,'3.3.GA(f1~f6)'!A:A,'2.1. IR Performance'!A13)</f>
        <v>0.12264720942140289</v>
      </c>
      <c r="G13" s="35">
        <f>AVERAGEIFS('3.3.GA(f1~f6)'!L:L,'3.3.GA(f1~f6)'!A:A,'2.1. IR Performance'!A13)</f>
        <v>0.12200716845878129</v>
      </c>
      <c r="H13" s="30">
        <f>(E13-E12)/E12</f>
        <v>-0.15789473684210523</v>
      </c>
      <c r="I13" s="30">
        <f t="shared" ref="I13:J13" si="8">(F13-F12)/F12</f>
        <v>-0.15221123046702167</v>
      </c>
      <c r="J13" s="30">
        <f t="shared" si="8"/>
        <v>-0.1269556296486275</v>
      </c>
      <c r="K13" s="26"/>
      <c r="T13" s="26"/>
    </row>
    <row r="14" spans="1:20" ht="17.25" customHeight="1" x14ac:dyDescent="0.3">
      <c r="A14" s="33" t="s">
        <v>1629</v>
      </c>
      <c r="B14" s="59"/>
      <c r="C14" s="26" t="s">
        <v>3558</v>
      </c>
      <c r="D14" s="26" t="s">
        <v>1641</v>
      </c>
      <c r="E14" s="35">
        <f>COUNTIFS('3.2.BLIZZARD'!$A:$A,'2.1. IR Performance'!A14,'3.2.BLIZZARD'!J:J,"&lt;&gt;Not Found",'3.2.BLIZZARD'!C:C,'2.1. IR Performance'!D14)/COUNTIFS('3.2.BLIZZARD'!A:A,'2.1. IR Performance'!A14,'3.2.BLIZZARD'!C:C,'2.1. IR Performance'!D14)</f>
        <v>0.32786885245901637</v>
      </c>
      <c r="F14" s="35">
        <f>AVERAGEIFS('3.2.BLIZZARD'!K:K,'3.2.BLIZZARD'!A:A,'2.1. IR Performance'!A14,'3.2.BLIZZARD'!C:C,'2.1. IR Performance'!D14)</f>
        <v>0.10266068175904235</v>
      </c>
      <c r="G14" s="35">
        <f>AVERAGEIFS('3.2.BLIZZARD'!L:L,'3.2.BLIZZARD'!A:A,'2.1. IR Performance'!A14,'3.2.BLIZZARD'!C:C,'2.1. IR Performance'!D14)</f>
        <v>9.9108769190736315E-2</v>
      </c>
      <c r="H14" s="8"/>
      <c r="I14" s="8"/>
      <c r="J14" s="8"/>
      <c r="K14" s="26"/>
      <c r="T14" s="26"/>
    </row>
    <row r="15" spans="1:20" ht="17.25" customHeight="1" x14ac:dyDescent="0.3">
      <c r="A15" s="33" t="s">
        <v>1629</v>
      </c>
      <c r="B15" s="59"/>
      <c r="C15" s="26" t="s">
        <v>1628</v>
      </c>
      <c r="D15" s="26" t="s">
        <v>1641</v>
      </c>
      <c r="E15" s="35">
        <f>COUNTIFS('3.3.GA(f1~f6)'!$A:$A,'2.1. IR Performance'!A15,'3.3.GA(f1~f6)'!$J:$J,"&lt;&gt;Not Found",'3.3.GA(f1~f6)'!C:C,'2.1. IR Performance'!D15)/COUNTIFS('3.3.GA(f1~f6)'!A:A,'2.1. IR Performance'!A15,'3.3.GA(f1~f6)'!C:C,'2.1. IR Performance'!D15)</f>
        <v>0.26229508196721313</v>
      </c>
      <c r="F15" s="35">
        <f>AVERAGEIFS('3.3.GA(f1~f6)'!K:K,'3.3.GA(f1~f6)'!A:A,'2.1. IR Performance'!A15,'3.3.GA(f1~f6)'!C:C,'2.1. IR Performance'!D15)</f>
        <v>0.12483736664064528</v>
      </c>
      <c r="G15" s="35">
        <f>AVERAGEIFS('3.3.GA(f1~f6)'!L:L,'3.3.GA(f1~f6)'!A:A,'2.1. IR Performance'!A15,'3.3.GA(f1~f6)'!C:C,'2.1. IR Performance'!D15)</f>
        <v>0.12471376528753574</v>
      </c>
      <c r="H15" s="30">
        <f>(E15-E14)/E14</f>
        <v>-0.1999999999999999</v>
      </c>
      <c r="I15" s="30">
        <f t="shared" ref="I15" si="9">(F15-F14)/F14</f>
        <v>0.21601926367150401</v>
      </c>
      <c r="J15" s="30">
        <f t="shared" ref="J15" si="10">(G15-G14)/G14</f>
        <v>0.25835247784706339</v>
      </c>
      <c r="K15" s="4"/>
      <c r="T15" s="27"/>
    </row>
    <row r="16" spans="1:20" ht="17.25" customHeight="1" x14ac:dyDescent="0.3">
      <c r="A16" s="33" t="s">
        <v>1629</v>
      </c>
      <c r="B16" s="59"/>
      <c r="C16" s="26" t="s">
        <v>3558</v>
      </c>
      <c r="D16" s="26" t="s">
        <v>1642</v>
      </c>
      <c r="E16" s="35">
        <f>COUNTIFS('3.2.BLIZZARD'!$A:$A,'2.1. IR Performance'!A16,'3.2.BLIZZARD'!J:J,"&lt;&gt;Not Found",'3.2.BLIZZARD'!C:C,'2.1. IR Performance'!D16)/COUNTIFS('3.2.BLIZZARD'!A:A,'2.1. IR Performance'!A16,'3.2.BLIZZARD'!C:C,'2.1. IR Performance'!D16)</f>
        <v>0.67567567567567566</v>
      </c>
      <c r="F16" s="35">
        <f>AVERAGEIFS('3.2.BLIZZARD'!K:K,'3.2.BLIZZARD'!A:A,'2.1. IR Performance'!A16,'3.2.BLIZZARD'!C:C,'2.1. IR Performance'!D16)</f>
        <v>0.35833333333333328</v>
      </c>
      <c r="G16" s="35">
        <f>AVERAGEIFS('3.2.BLIZZARD'!L:L,'3.2.BLIZZARD'!A:A,'2.1. IR Performance'!A16,'3.2.BLIZZARD'!C:C,'2.1. IR Performance'!D16)</f>
        <v>0.3494851994851994</v>
      </c>
      <c r="H16" s="8"/>
      <c r="I16" s="8"/>
      <c r="J16" s="8"/>
      <c r="K16" s="4"/>
      <c r="T16" s="26"/>
    </row>
    <row r="17" spans="1:25" ht="17.25" customHeight="1" x14ac:dyDescent="0.3">
      <c r="A17" s="33" t="s">
        <v>1629</v>
      </c>
      <c r="B17" s="59"/>
      <c r="C17" s="26" t="s">
        <v>1628</v>
      </c>
      <c r="D17" s="26" t="s">
        <v>1642</v>
      </c>
      <c r="E17" s="35">
        <f>COUNTIFS('3.3.GA(f1~f6)'!$A:$A,'2.1. IR Performance'!A17,'3.3.GA(f1~f6)'!$J:$J,"&lt;&gt;Not Found",'3.3.GA(f1~f6)'!C:C,'2.1. IR Performance'!D17)/COUNTIFS('3.3.GA(f1~f6)'!A:A,'2.1. IR Performance'!A17,'3.3.GA(f1~f6)'!C:C,'2.1. IR Performance'!D17)</f>
        <v>0.54054054054054057</v>
      </c>
      <c r="F17" s="35">
        <f>AVERAGEIFS('3.3.GA(f1~f6)'!K:K,'3.3.GA(f1~f6)'!A:A,'2.1. IR Performance'!A17,'3.3.GA(f1~f6)'!C:C,'2.1. IR Performance'!D17)</f>
        <v>0.21309523809523803</v>
      </c>
      <c r="G17" s="35">
        <f>AVERAGEIFS('3.3.GA(f1~f6)'!L:L,'3.3.GA(f1~f6)'!A:A,'2.1. IR Performance'!A17,'3.3.GA(f1~f6)'!C:C,'2.1. IR Performance'!D17)</f>
        <v>0.21061776061776052</v>
      </c>
      <c r="H17" s="30">
        <f>(E17-E16)/E16</f>
        <v>-0.19999999999999993</v>
      </c>
      <c r="I17" s="30">
        <f t="shared" ref="I17" si="11">(F17-F16)/F16</f>
        <v>-0.4053156146179403</v>
      </c>
      <c r="J17" s="30">
        <f t="shared" ref="J17" si="12">(G17-G16)/G16</f>
        <v>-0.39734855459399754</v>
      </c>
      <c r="K17" s="4"/>
      <c r="T17" s="2"/>
    </row>
    <row r="18" spans="1:25" ht="17.25" customHeight="1" x14ac:dyDescent="0.3">
      <c r="A18" s="33" t="s">
        <v>1629</v>
      </c>
      <c r="B18" s="59"/>
      <c r="C18" s="26" t="s">
        <v>3558</v>
      </c>
      <c r="D18" s="26" t="s">
        <v>1643</v>
      </c>
      <c r="E18" s="35">
        <f>COUNTIFS('3.2.BLIZZARD'!$A:$A,'2.1. IR Performance'!A18,'3.2.BLIZZARD'!J:J,"&lt;&gt;Not Found",'3.2.BLIZZARD'!C:C,'2.1. IR Performance'!D18)/COUNTIFS('3.2.BLIZZARD'!A:A,'2.1. IR Performance'!A18,'3.2.BLIZZARD'!C:C,'2.1. IR Performance'!D18)</f>
        <v>0.21052631578947367</v>
      </c>
      <c r="F18" s="35">
        <f>AVERAGEIFS('3.2.BLIZZARD'!K:K,'3.2.BLIZZARD'!A:A,'2.1. IR Performance'!A18,'3.2.BLIZZARD'!C:C,'2.1. IR Performance'!D18)</f>
        <v>5.0925925925925875E-2</v>
      </c>
      <c r="G18" s="35">
        <f>AVERAGEIFS('3.2.BLIZZARD'!L:L,'3.2.BLIZZARD'!A:A,'2.1. IR Performance'!A18,'3.2.BLIZZARD'!C:C,'2.1. IR Performance'!D18)</f>
        <v>4.7096908939014158E-2</v>
      </c>
      <c r="H18" s="4"/>
      <c r="I18" s="4"/>
      <c r="J18" s="4"/>
      <c r="K18" s="4"/>
      <c r="T18" s="26"/>
    </row>
    <row r="19" spans="1:25" ht="17.25" customHeight="1" x14ac:dyDescent="0.3">
      <c r="A19" s="33" t="s">
        <v>1629</v>
      </c>
      <c r="B19" s="59"/>
      <c r="C19" s="26" t="s">
        <v>1628</v>
      </c>
      <c r="D19" s="26" t="s">
        <v>1643</v>
      </c>
      <c r="E19" s="35">
        <f>COUNTIFS('3.3.GA(f1~f6)'!$A:$A,'2.1. IR Performance'!A19,'3.3.GA(f1~f6)'!$J:$J,"&lt;&gt;Not Found",'3.3.GA(f1~f6)'!C:C,'2.1. IR Performance'!D19)/COUNTIFS('3.3.GA(f1~f6)'!A:A,'2.1. IR Performance'!A19,'3.3.GA(f1~f6)'!C:C,'2.1. IR Performance'!D19)</f>
        <v>0.21052631578947367</v>
      </c>
      <c r="F19" s="35">
        <f>AVERAGEIFS('3.3.GA(f1~f6)'!K:K,'3.3.GA(f1~f6)'!A:A,'2.1. IR Performance'!A19,'3.3.GA(f1~f6)'!C:C,'2.1. IR Performance'!D19)</f>
        <v>6.1591478696741808E-2</v>
      </c>
      <c r="G19" s="35">
        <f>AVERAGEIFS('3.3.GA(f1~f6)'!L:L,'3.3.GA(f1~f6)'!A:A,'2.1. IR Performance'!A19,'3.3.GA(f1~f6)'!C:C,'2.1. IR Performance'!D19)</f>
        <v>6.1591478696741808E-2</v>
      </c>
      <c r="H19" s="30">
        <f>(E19-E18)/E18</f>
        <v>0</v>
      </c>
      <c r="I19" s="30">
        <f t="shared" ref="I19" si="13">(F19-F18)/F18</f>
        <v>0.20943267259056764</v>
      </c>
      <c r="J19" s="30">
        <f t="shared" ref="J19" si="14">(G19-G18)/G18</f>
        <v>0.30776053215077631</v>
      </c>
      <c r="K19" s="4"/>
      <c r="T19" s="26"/>
    </row>
    <row r="20" spans="1:25" ht="17.25" customHeight="1" x14ac:dyDescent="0.3">
      <c r="A20" s="27"/>
      <c r="B20" s="27"/>
      <c r="C20" s="26"/>
      <c r="D20" s="26"/>
      <c r="E20" s="38"/>
      <c r="F20" s="38"/>
      <c r="G20" s="36"/>
      <c r="H20" s="4"/>
      <c r="I20" s="4"/>
      <c r="J20" s="4"/>
      <c r="K20" s="4"/>
      <c r="T20" s="26"/>
      <c r="U20" s="27"/>
      <c r="V20" s="26"/>
      <c r="W20" s="22"/>
      <c r="X20" s="22"/>
      <c r="Y20" s="26"/>
    </row>
    <row r="21" spans="1:25" ht="17.25" customHeight="1" x14ac:dyDescent="0.3">
      <c r="A21" s="3" t="s">
        <v>1638</v>
      </c>
      <c r="B21" s="3" t="s">
        <v>1638</v>
      </c>
      <c r="C21" s="3" t="s">
        <v>3556</v>
      </c>
      <c r="D21" s="3" t="s">
        <v>3557</v>
      </c>
      <c r="E21" s="34" t="s">
        <v>0</v>
      </c>
      <c r="F21" s="34" t="s">
        <v>1</v>
      </c>
      <c r="G21" s="34" t="s">
        <v>2</v>
      </c>
      <c r="H21" s="6" t="s">
        <v>9</v>
      </c>
      <c r="I21" s="6" t="s">
        <v>9</v>
      </c>
      <c r="J21" s="6" t="s">
        <v>9</v>
      </c>
      <c r="K21" s="7"/>
      <c r="T21" s="27"/>
      <c r="U21" s="26"/>
    </row>
    <row r="22" spans="1:25" ht="17.25" customHeight="1" x14ac:dyDescent="0.3">
      <c r="A22" s="33" t="s">
        <v>1635</v>
      </c>
      <c r="B22" s="59" t="s">
        <v>1635</v>
      </c>
      <c r="C22" s="26" t="s">
        <v>3558</v>
      </c>
      <c r="D22" s="26" t="s">
        <v>3559</v>
      </c>
      <c r="E22" s="35">
        <f>COUNTIFS('3.2.BLIZZARD'!$A:$A,'2.1. IR Performance'!B22:B29,'3.2.BLIZZARD'!J:J,"&lt;&gt;Not Found")/COUNTIF('3.2.BLIZZARD'!A:A,'2.1. IR Performance'!B22:B29)</f>
        <v>0.24</v>
      </c>
      <c r="F22" s="35">
        <f>AVERAGEIFS('3.2.BLIZZARD'!K:K,'3.2.BLIZZARD'!A:A,'2.1. IR Performance'!B22:B29)</f>
        <v>7.8285714285714209E-2</v>
      </c>
      <c r="G22" s="35">
        <f>AVERAGEIFS('3.2.BLIZZARD'!L:L,'3.2.BLIZZARD'!A:A,'2.1. IR Performance'!B22:B29)</f>
        <v>7.7389880952380863E-2</v>
      </c>
      <c r="H22" s="8"/>
      <c r="I22" s="8"/>
      <c r="J22" s="8"/>
      <c r="K22" s="26"/>
      <c r="T22" s="26"/>
      <c r="U22" s="26"/>
    </row>
    <row r="23" spans="1:25" ht="17.25" customHeight="1" x14ac:dyDescent="0.3">
      <c r="A23" s="33" t="s">
        <v>1635</v>
      </c>
      <c r="B23" s="59"/>
      <c r="C23" s="26" t="s">
        <v>1628</v>
      </c>
      <c r="D23" s="26" t="s">
        <v>3559</v>
      </c>
      <c r="E23" s="35">
        <f>COUNTIFS('3.3.GA(f1~f6)'!$A:$A,'2.1. IR Performance'!A23,'3.3.GA(f1~f6)'!$J:$J,"&lt;&gt;Not Found")/COUNTIF('3.3.GA(f1~f6)'!A:A,'2.1. IR Performance'!A23)</f>
        <v>0.25</v>
      </c>
      <c r="F23" s="35">
        <f>AVERAGEIFS('3.3.GA(f1~f6)'!K:K,'3.3.GA(f1~f6)'!A:A,'2.1. IR Performance'!A23)</f>
        <v>7.9638888888888801E-2</v>
      </c>
      <c r="G23" s="35">
        <f>AVERAGEIFS('3.3.GA(f1~f6)'!L:L,'3.3.GA(f1~f6)'!A:A,'2.1. IR Performance'!A23)</f>
        <v>7.9208333333333256E-2</v>
      </c>
      <c r="H23" s="30">
        <f>(E23-E22)/E22</f>
        <v>4.1666666666666706E-2</v>
      </c>
      <c r="I23" s="30">
        <f t="shared" ref="I23" si="15">(F23-F22)/F22</f>
        <v>1.7285077047850646E-2</v>
      </c>
      <c r="J23" s="30">
        <f t="shared" ref="J23" si="16">(G23-G22)/G22</f>
        <v>2.349728877437237E-2</v>
      </c>
      <c r="K23" s="26"/>
      <c r="T23" s="2"/>
      <c r="U23" s="26"/>
    </row>
    <row r="24" spans="1:25" ht="17.25" customHeight="1" x14ac:dyDescent="0.3">
      <c r="A24" s="33" t="s">
        <v>1635</v>
      </c>
      <c r="B24" s="59"/>
      <c r="C24" s="26" t="s">
        <v>3558</v>
      </c>
      <c r="D24" s="26" t="s">
        <v>1641</v>
      </c>
      <c r="E24" s="35">
        <f>COUNTIFS('3.2.BLIZZARD'!$A:$A,'2.1. IR Performance'!A24,'3.2.BLIZZARD'!J:J,"&lt;&gt;Not Found",'3.2.BLIZZARD'!C:C,'2.1. IR Performance'!D24)/COUNTIFS('3.2.BLIZZARD'!A:A,'2.1. IR Performance'!A24,'3.2.BLIZZARD'!C:C,'2.1. IR Performance'!D24)</f>
        <v>0.11864406779661017</v>
      </c>
      <c r="F24" s="35">
        <f>AVERAGEIFS('3.2.BLIZZARD'!K:K,'3.2.BLIZZARD'!A:A,'2.1. IR Performance'!A24,'3.2.BLIZZARD'!C:C,'2.1. IR Performance'!D24)</f>
        <v>1.9034167339252034E-2</v>
      </c>
      <c r="G24" s="35">
        <f>AVERAGEIFS('3.2.BLIZZARD'!L:L,'3.2.BLIZZARD'!A:A,'2.1. IR Performance'!A24,'3.2.BLIZZARD'!C:C,'2.1. IR Performance'!D24)</f>
        <v>1.9034167339252034E-2</v>
      </c>
      <c r="H24" s="8"/>
      <c r="I24" s="8"/>
      <c r="J24" s="8"/>
      <c r="K24" s="26"/>
      <c r="T24" s="26"/>
      <c r="U24" s="26"/>
    </row>
    <row r="25" spans="1:25" ht="17.25" customHeight="1" x14ac:dyDescent="0.3">
      <c r="A25" s="33" t="s">
        <v>1635</v>
      </c>
      <c r="B25" s="59"/>
      <c r="C25" s="26" t="s">
        <v>1628</v>
      </c>
      <c r="D25" s="26" t="s">
        <v>1641</v>
      </c>
      <c r="E25" s="35">
        <f>COUNTIFS('3.3.GA(f1~f6)'!$A:$A,'2.1. IR Performance'!A25,'3.3.GA(f1~f6)'!$J:$J,"&lt;&gt;Not Found",'3.3.GA(f1~f6)'!C:C,'2.1. IR Performance'!D25)/COUNTIFS('3.3.GA(f1~f6)'!A:A,'2.1. IR Performance'!A25,'3.3.GA(f1~f6)'!C:C,'2.1. IR Performance'!D25)</f>
        <v>0.20338983050847459</v>
      </c>
      <c r="F25" s="35">
        <f>AVERAGEIFS('3.3.GA(f1~f6)'!K:K,'3.3.GA(f1~f6)'!A:A,'2.1. IR Performance'!A25,'3.3.GA(f1~f6)'!C:C,'2.1. IR Performance'!D25)</f>
        <v>4.745762711864402E-2</v>
      </c>
      <c r="G25" s="35">
        <f>AVERAGEIFS('3.3.GA(f1~f6)'!L:L,'3.3.GA(f1~f6)'!A:A,'2.1. IR Performance'!A25,'3.3.GA(f1~f6)'!C:C,'2.1. IR Performance'!D25)</f>
        <v>4.5103578154425568E-2</v>
      </c>
      <c r="H25" s="30">
        <f>(E25-E24)/E24</f>
        <v>0.7142857142857143</v>
      </c>
      <c r="I25" s="30">
        <f t="shared" ref="I25" si="17">(F25-F24)/F24</f>
        <v>1.4932862190812763</v>
      </c>
      <c r="J25" s="30">
        <f t="shared" ref="J25" si="18">(G25-G24)/G24</f>
        <v>1.3696113074204987</v>
      </c>
      <c r="K25" s="27"/>
      <c r="T25" s="27"/>
      <c r="U25" s="26"/>
    </row>
    <row r="26" spans="1:25" ht="17.25" customHeight="1" x14ac:dyDescent="0.3">
      <c r="A26" s="33" t="s">
        <v>1635</v>
      </c>
      <c r="B26" s="59"/>
      <c r="C26" s="26" t="s">
        <v>3558</v>
      </c>
      <c r="D26" s="26" t="s">
        <v>1642</v>
      </c>
      <c r="E26" s="35">
        <f>COUNTIFS('3.2.BLIZZARD'!$A:$A,'2.1. IR Performance'!A26,'3.2.BLIZZARD'!J:J,"&lt;&gt;Not Found",'3.2.BLIZZARD'!C:C,'2.1. IR Performance'!D26)/COUNTIFS('3.2.BLIZZARD'!A:A,'2.1. IR Performance'!A26,'3.2.BLIZZARD'!C:C,'2.1. IR Performance'!D26)</f>
        <v>0.57999999999999996</v>
      </c>
      <c r="F26" s="35">
        <f>AVERAGEIFS('3.2.BLIZZARD'!K:K,'3.2.BLIZZARD'!A:A,'2.1. IR Performance'!A26,'3.2.BLIZZARD'!C:C,'2.1. IR Performance'!D26)</f>
        <v>0.25512698412698392</v>
      </c>
      <c r="G26" s="35">
        <f>AVERAGEIFS('3.2.BLIZZARD'!L:L,'3.2.BLIZZARD'!A:A,'2.1. IR Performance'!A26,'3.2.BLIZZARD'!C:C,'2.1. IR Performance'!D26)</f>
        <v>0.25079365079365062</v>
      </c>
      <c r="H26" s="8"/>
      <c r="I26" s="8"/>
      <c r="J26" s="8"/>
      <c r="K26" s="26"/>
      <c r="T26" s="26"/>
      <c r="U26" s="26"/>
    </row>
    <row r="27" spans="1:25" ht="17.25" customHeight="1" x14ac:dyDescent="0.3">
      <c r="A27" s="33" t="s">
        <v>1635</v>
      </c>
      <c r="B27" s="59"/>
      <c r="C27" s="26" t="s">
        <v>1628</v>
      </c>
      <c r="D27" s="26" t="s">
        <v>1642</v>
      </c>
      <c r="E27" s="35">
        <f>COUNTIFS('3.3.GA(f1~f6)'!$A:$A,'2.1. IR Performance'!A27,'3.3.GA(f1~f6)'!$J:$J,"&lt;&gt;Not Found",'3.3.GA(f1~f6)'!C:C,'2.1. IR Performance'!D27)/COUNTIFS('3.3.GA(f1~f6)'!A:A,'2.1. IR Performance'!A27,'3.3.GA(f1~f6)'!C:C,'2.1. IR Performance'!D27)</f>
        <v>0.42</v>
      </c>
      <c r="F27" s="35">
        <f>AVERAGEIFS('3.3.GA(f1~f6)'!K:K,'3.3.GA(f1~f6)'!A:A,'2.1. IR Performance'!A27,'3.3.GA(f1~f6)'!C:C,'2.1. IR Performance'!D27)</f>
        <v>0.14738888888888885</v>
      </c>
      <c r="G27" s="35">
        <f>AVERAGEIFS('3.3.GA(f1~f6)'!L:L,'3.3.GA(f1~f6)'!A:A,'2.1. IR Performance'!A27,'3.3.GA(f1~f6)'!C:C,'2.1. IR Performance'!D27)</f>
        <v>0.14738888888888885</v>
      </c>
      <c r="H27" s="30">
        <f>(E27-E26)/E26</f>
        <v>-0.27586206896551724</v>
      </c>
      <c r="I27" s="30">
        <f t="shared" ref="I27" si="19">(F27-F26)/F26</f>
        <v>-0.42229204255583869</v>
      </c>
      <c r="J27" s="30">
        <f t="shared" ref="J27" si="20">(G27-G26)/G26</f>
        <v>-0.41231012658227822</v>
      </c>
      <c r="K27" s="26"/>
      <c r="T27" s="26"/>
      <c r="U27" s="26"/>
    </row>
    <row r="28" spans="1:25" ht="17.25" customHeight="1" x14ac:dyDescent="0.3">
      <c r="A28" s="33" t="s">
        <v>1635</v>
      </c>
      <c r="B28" s="59"/>
      <c r="C28" s="26" t="s">
        <v>3558</v>
      </c>
      <c r="D28" s="26" t="s">
        <v>1643</v>
      </c>
      <c r="E28" s="35">
        <f>COUNTIFS('3.2.BLIZZARD'!$A:$A,'2.1. IR Performance'!A28,'3.2.BLIZZARD'!J:J,"&lt;&gt;Not Found",'3.2.BLIZZARD'!C:C,'2.1. IR Performance'!D28)/COUNTIFS('3.2.BLIZZARD'!A:A,'2.1. IR Performance'!A28,'3.2.BLIZZARD'!C:C,'2.1. IR Performance'!D28)</f>
        <v>0.13186813186813187</v>
      </c>
      <c r="F28" s="35">
        <f>AVERAGEIFS('3.2.BLIZZARD'!K:K,'3.2.BLIZZARD'!A:A,'2.1. IR Performance'!A28,'3.2.BLIZZARD'!C:C,'2.1. IR Performance'!D28)</f>
        <v>1.9536019536019519E-2</v>
      </c>
      <c r="G28" s="35">
        <f>AVERAGEIFS('3.2.BLIZZARD'!L:L,'3.2.BLIZZARD'!A:A,'2.1. IR Performance'!A28,'3.2.BLIZZARD'!C:C,'2.1. IR Performance'!D28)</f>
        <v>1.9948107448107433E-2</v>
      </c>
      <c r="H28" s="4"/>
      <c r="I28" s="4"/>
      <c r="J28" s="4"/>
      <c r="K28" s="26"/>
      <c r="T28" s="26"/>
      <c r="U28" s="26"/>
    </row>
    <row r="29" spans="1:25" ht="17.25" customHeight="1" x14ac:dyDescent="0.3">
      <c r="A29" s="33" t="s">
        <v>1635</v>
      </c>
      <c r="B29" s="59"/>
      <c r="C29" s="26" t="s">
        <v>1628</v>
      </c>
      <c r="D29" s="26" t="s">
        <v>1643</v>
      </c>
      <c r="E29" s="35">
        <f>COUNTIFS('3.3.GA(f1~f6)'!$A:$A,'2.1. IR Performance'!A29,'3.3.GA(f1~f6)'!$J:$J,"&lt;&gt;Not Found",'3.3.GA(f1~f6)'!C:C,'2.1. IR Performance'!D29)/COUNTIFS('3.3.GA(f1~f6)'!A:A,'2.1. IR Performance'!A29,'3.3.GA(f1~f6)'!C:C,'2.1. IR Performance'!D29)</f>
        <v>0.18681318681318682</v>
      </c>
      <c r="F29" s="35">
        <f>AVERAGEIFS('3.3.GA(f1~f6)'!K:K,'3.3.GA(f1~f6)'!A:A,'2.1. IR Performance'!A29,'3.3.GA(f1~f6)'!C:C,'2.1. IR Performance'!D29)</f>
        <v>6.3278388278388234E-2</v>
      </c>
      <c r="G29" s="35">
        <f>AVERAGEIFS('3.3.GA(f1~f6)'!L:L,'3.3.GA(f1~f6)'!A:A,'2.1. IR Performance'!A29,'3.3.GA(f1~f6)'!C:C,'2.1. IR Performance'!D29)</f>
        <v>6.3858363858363812E-2</v>
      </c>
      <c r="H29" s="30">
        <f>(E29-E28)/E28</f>
        <v>0.41666666666666663</v>
      </c>
      <c r="I29" s="30">
        <f t="shared" ref="I29" si="21">(F29-F28)/F28</f>
        <v>2.2390625000000006</v>
      </c>
      <c r="J29" s="30">
        <f t="shared" ref="J29" si="22">(G29-G28)/G28</f>
        <v>2.2012241775057384</v>
      </c>
      <c r="K29" s="26"/>
      <c r="T29" s="26"/>
      <c r="U29" s="26"/>
    </row>
    <row r="30" spans="1:25" ht="17.25" customHeight="1" x14ac:dyDescent="0.3">
      <c r="A30" s="26"/>
      <c r="B30" s="26"/>
      <c r="C30" s="26"/>
      <c r="D30" s="26"/>
      <c r="E30" s="36"/>
      <c r="F30" s="36"/>
      <c r="G30" s="36"/>
      <c r="H30" s="4"/>
      <c r="I30" s="4"/>
      <c r="J30" s="4"/>
      <c r="K30" s="26"/>
      <c r="T30" s="26"/>
      <c r="U30" s="26"/>
    </row>
    <row r="31" spans="1:25" ht="17.25" customHeight="1" x14ac:dyDescent="0.3">
      <c r="A31" s="3" t="s">
        <v>1638</v>
      </c>
      <c r="B31" s="3" t="s">
        <v>1638</v>
      </c>
      <c r="C31" s="3" t="s">
        <v>3556</v>
      </c>
      <c r="D31" s="3" t="s">
        <v>3557</v>
      </c>
      <c r="E31" s="34" t="s">
        <v>0</v>
      </c>
      <c r="F31" s="34" t="s">
        <v>1</v>
      </c>
      <c r="G31" s="34" t="s">
        <v>2</v>
      </c>
      <c r="H31" s="6" t="s">
        <v>9</v>
      </c>
      <c r="I31" s="6" t="s">
        <v>9</v>
      </c>
      <c r="J31" s="6" t="s">
        <v>9</v>
      </c>
      <c r="K31" s="27"/>
      <c r="T31" s="26"/>
      <c r="U31" s="26"/>
    </row>
    <row r="32" spans="1:25" ht="17.25" customHeight="1" x14ac:dyDescent="0.3">
      <c r="A32" s="33" t="s">
        <v>1630</v>
      </c>
      <c r="B32" s="59" t="s">
        <v>1630</v>
      </c>
      <c r="C32" s="26" t="s">
        <v>3558</v>
      </c>
      <c r="D32" s="26" t="s">
        <v>3559</v>
      </c>
      <c r="E32" s="35">
        <f>COUNTIFS('3.2.BLIZZARD'!$A:$A,'2.1. IR Performance'!B32:B39,'3.2.BLIZZARD'!J:J,"&lt;&gt;Not Found")/COUNTIF('3.2.BLIZZARD'!A:A,'2.1. IR Performance'!B32:B39)</f>
        <v>0.28374655647382918</v>
      </c>
      <c r="F32" s="35">
        <f>AVERAGEIFS('3.2.BLIZZARD'!K:K,'3.2.BLIZZARD'!A:A,'2.1. IR Performance'!B32:B39)</f>
        <v>0.11739800603436958</v>
      </c>
      <c r="G32" s="35">
        <f>AVERAGEIFS('3.2.BLIZZARD'!L:L,'3.2.BLIZZARD'!A:A,'2.1. IR Performance'!B32:B39)</f>
        <v>0.11680076377046063</v>
      </c>
      <c r="H32" s="8"/>
      <c r="I32" s="8"/>
      <c r="J32" s="8"/>
      <c r="K32" s="26"/>
      <c r="T32" s="12"/>
      <c r="U32" s="26"/>
    </row>
    <row r="33" spans="1:21" ht="17.25" customHeight="1" x14ac:dyDescent="0.3">
      <c r="A33" s="33" t="s">
        <v>1630</v>
      </c>
      <c r="B33" s="59"/>
      <c r="C33" s="26" t="s">
        <v>1628</v>
      </c>
      <c r="D33" s="26" t="s">
        <v>3559</v>
      </c>
      <c r="E33" s="35">
        <f>COUNTIFS('3.3.GA(f1~f6)'!$A:$A,'2.1. IR Performance'!A33,'3.3.GA(f1~f6)'!$J:$J,"&lt;&gt;Not Found")/COUNTIF('3.3.GA(f1~f6)'!A:A,'2.1. IR Performance'!A33)</f>
        <v>0.30303030303030304</v>
      </c>
      <c r="F33" s="35">
        <f>AVERAGEIFS('3.3.GA(f1~f6)'!K:K,'3.3.GA(f1~f6)'!A:A,'2.1. IR Performance'!A33)</f>
        <v>0.11802767939131567</v>
      </c>
      <c r="G33" s="35">
        <f>AVERAGEIFS('3.3.GA(f1~f6)'!L:L,'3.3.GA(f1~f6)'!A:A,'2.1. IR Performance'!A33)</f>
        <v>0.11820586820586815</v>
      </c>
      <c r="H33" s="30">
        <f>(E33-E32)/E32</f>
        <v>6.7961165048543798E-2</v>
      </c>
      <c r="I33" s="30">
        <f t="shared" ref="I33" si="23">(F33-F32)/F32</f>
        <v>5.3635779534598827E-3</v>
      </c>
      <c r="J33" s="30">
        <f t="shared" ref="J33" si="24">(G33-G32)/G32</f>
        <v>1.2029925062552342E-2</v>
      </c>
      <c r="K33" s="26"/>
      <c r="T33" s="26"/>
      <c r="U33" s="26"/>
    </row>
    <row r="34" spans="1:21" ht="17.25" customHeight="1" x14ac:dyDescent="0.3">
      <c r="A34" s="33" t="s">
        <v>1630</v>
      </c>
      <c r="B34" s="59"/>
      <c r="C34" s="26" t="s">
        <v>3558</v>
      </c>
      <c r="D34" s="26" t="s">
        <v>1641</v>
      </c>
      <c r="E34" s="35">
        <f>COUNTIFS('3.2.BLIZZARD'!$A:$A,'2.1. IR Performance'!A34,'3.2.BLIZZARD'!J:J,"&lt;&gt;Not Found",'3.2.BLIZZARD'!C:C,'2.1. IR Performance'!D34)/COUNTIFS('3.2.BLIZZARD'!A:A,'2.1. IR Performance'!A34,'3.2.BLIZZARD'!C:C,'2.1. IR Performance'!D34)</f>
        <v>0.2413793103448276</v>
      </c>
      <c r="F34" s="35">
        <f>AVERAGEIFS('3.2.BLIZZARD'!K:K,'3.2.BLIZZARD'!A:A,'2.1. IR Performance'!A34,'3.2.BLIZZARD'!C:C,'2.1. IR Performance'!D34)</f>
        <v>0.1095557380040138</v>
      </c>
      <c r="G34" s="35">
        <f>AVERAGEIFS('3.2.BLIZZARD'!L:L,'3.2.BLIZZARD'!A:A,'2.1. IR Performance'!A34,'3.2.BLIZZARD'!C:C,'2.1. IR Performance'!D34)</f>
        <v>0.1095557380040138</v>
      </c>
      <c r="H34" s="8"/>
      <c r="I34" s="8"/>
      <c r="J34" s="8"/>
      <c r="K34" s="26"/>
      <c r="T34" s="26"/>
      <c r="U34" s="26"/>
    </row>
    <row r="35" spans="1:21" ht="17.25" customHeight="1" x14ac:dyDescent="0.3">
      <c r="A35" s="33" t="s">
        <v>1630</v>
      </c>
      <c r="B35" s="59"/>
      <c r="C35" s="26" t="s">
        <v>1628</v>
      </c>
      <c r="D35" s="26" t="s">
        <v>1641</v>
      </c>
      <c r="E35" s="35">
        <f>COUNTIFS('3.3.GA(f1~f6)'!$A:$A,'2.1. IR Performance'!A35,'3.3.GA(f1~f6)'!$J:$J,"&lt;&gt;Not Found",'3.3.GA(f1~f6)'!C:C,'2.1. IR Performance'!D35)/COUNTIFS('3.3.GA(f1~f6)'!A:A,'2.1. IR Performance'!A35,'3.3.GA(f1~f6)'!C:C,'2.1. IR Performance'!D35)</f>
        <v>0.34482758620689657</v>
      </c>
      <c r="F35" s="35">
        <f>AVERAGEIFS('3.3.GA(f1~f6)'!K:K,'3.3.GA(f1~f6)'!A:A,'2.1. IR Performance'!A35,'3.3.GA(f1~f6)'!C:C,'2.1. IR Performance'!D35)</f>
        <v>0.12448458310527269</v>
      </c>
      <c r="G35" s="35">
        <f>AVERAGEIFS('3.3.GA(f1~f6)'!L:L,'3.3.GA(f1~f6)'!A:A,'2.1. IR Performance'!A35,'3.3.GA(f1~f6)'!C:C,'2.1. IR Performance'!D35)</f>
        <v>0.12544243751140297</v>
      </c>
      <c r="H35" s="30">
        <f>(E35-E34)/E34</f>
        <v>0.4285714285714286</v>
      </c>
      <c r="I35" s="30">
        <f t="shared" ref="I35" si="25">(F35-F34)/F34</f>
        <v>0.13626712186185935</v>
      </c>
      <c r="J35" s="30">
        <f t="shared" ref="J35" si="26">(G35-G34)/G34</f>
        <v>0.14501020025812905</v>
      </c>
      <c r="K35" s="27"/>
      <c r="T35" s="26"/>
      <c r="U35" s="26"/>
    </row>
    <row r="36" spans="1:21" ht="17.25" customHeight="1" x14ac:dyDescent="0.3">
      <c r="A36" s="33" t="s">
        <v>1630</v>
      </c>
      <c r="B36" s="59"/>
      <c r="C36" s="26" t="s">
        <v>3558</v>
      </c>
      <c r="D36" s="26" t="s">
        <v>1642</v>
      </c>
      <c r="E36" s="35">
        <f>COUNTIFS('3.2.BLIZZARD'!$A:$A,'2.1. IR Performance'!A36,'3.2.BLIZZARD'!J:J,"&lt;&gt;Not Found",'3.2.BLIZZARD'!C:C,'2.1. IR Performance'!D36)/COUNTIFS('3.2.BLIZZARD'!A:A,'2.1. IR Performance'!A36,'3.2.BLIZZARD'!C:C,'2.1. IR Performance'!D36)</f>
        <v>0.7</v>
      </c>
      <c r="F36" s="35">
        <f>AVERAGEIFS('3.2.BLIZZARD'!K:K,'3.2.BLIZZARD'!A:A,'2.1. IR Performance'!A36,'3.2.BLIZZARD'!C:C,'2.1. IR Performance'!D36)</f>
        <v>0.34818948412698381</v>
      </c>
      <c r="G36" s="35">
        <f>AVERAGEIFS('3.2.BLIZZARD'!L:L,'3.2.BLIZZARD'!A:A,'2.1. IR Performance'!A36,'3.2.BLIZZARD'!C:C,'2.1. IR Performance'!D36)</f>
        <v>0.34527281746031718</v>
      </c>
      <c r="H36" s="8"/>
      <c r="I36" s="8"/>
      <c r="J36" s="8"/>
      <c r="K36" s="26"/>
      <c r="T36" s="26"/>
      <c r="U36" s="26"/>
    </row>
    <row r="37" spans="1:21" ht="17.25" customHeight="1" x14ac:dyDescent="0.3">
      <c r="A37" s="33" t="s">
        <v>1630</v>
      </c>
      <c r="B37" s="59"/>
      <c r="C37" s="26" t="s">
        <v>1628</v>
      </c>
      <c r="D37" s="26" t="s">
        <v>1642</v>
      </c>
      <c r="E37" s="35">
        <f>COUNTIFS('3.3.GA(f1~f6)'!$A:$A,'2.1. IR Performance'!A37,'3.3.GA(f1~f6)'!$J:$J,"&lt;&gt;Not Found",'3.3.GA(f1~f6)'!C:C,'2.1. IR Performance'!D37)/COUNTIFS('3.3.GA(f1~f6)'!A:A,'2.1. IR Performance'!A37,'3.3.GA(f1~f6)'!C:C,'2.1. IR Performance'!D37)</f>
        <v>0.48749999999999999</v>
      </c>
      <c r="F37" s="35">
        <f>AVERAGEIFS('3.3.GA(f1~f6)'!K:K,'3.3.GA(f1~f6)'!A:A,'2.1. IR Performance'!A37,'3.3.GA(f1~f6)'!C:C,'2.1. IR Performance'!D37)</f>
        <v>0.24180059523809511</v>
      </c>
      <c r="G37" s="35">
        <f>AVERAGEIFS('3.3.GA(f1~f6)'!L:L,'3.3.GA(f1~f6)'!A:A,'2.1. IR Performance'!A37,'3.3.GA(f1~f6)'!C:C,'2.1. IR Performance'!D37)</f>
        <v>0.24229662698412682</v>
      </c>
      <c r="H37" s="30">
        <f>(E37-E36)/E36</f>
        <v>-0.30357142857142855</v>
      </c>
      <c r="I37" s="30">
        <f t="shared" ref="I37" si="27">(F37-F36)/F36</f>
        <v>-0.30554882826412111</v>
      </c>
      <c r="J37" s="30">
        <f t="shared" ref="J37" si="28">(G37-G36)/G36</f>
        <v>-0.29824586607668757</v>
      </c>
      <c r="K37" s="26"/>
      <c r="T37" s="26"/>
      <c r="U37" s="26"/>
    </row>
    <row r="38" spans="1:21" ht="17.25" customHeight="1" x14ac:dyDescent="0.3">
      <c r="A38" s="33" t="s">
        <v>1630</v>
      </c>
      <c r="B38" s="59"/>
      <c r="C38" s="26" t="s">
        <v>3558</v>
      </c>
      <c r="D38" s="26" t="s">
        <v>1643</v>
      </c>
      <c r="E38" s="35">
        <f>COUNTIFS('3.2.BLIZZARD'!$A:$A,'2.1. IR Performance'!A38,'3.2.BLIZZARD'!J:J,"&lt;&gt;Not Found",'3.2.BLIZZARD'!C:C,'2.1. IR Performance'!D38)/COUNTIFS('3.2.BLIZZARD'!A:A,'2.1. IR Performance'!A38,'3.2.BLIZZARD'!C:C,'2.1. IR Performance'!D38)</f>
        <v>0.1326530612244898</v>
      </c>
      <c r="F38" s="35">
        <f>AVERAGEIFS('3.2.BLIZZARD'!K:K,'3.2.BLIZZARD'!A:A,'2.1. IR Performance'!A38,'3.2.BLIZZARD'!C:C,'2.1. IR Performance'!D38)</f>
        <v>2.6678409459021661E-2</v>
      </c>
      <c r="G38" s="35">
        <f>AVERAGEIFS('3.2.BLIZZARD'!L:L,'3.2.BLIZZARD'!A:A,'2.1. IR Performance'!A38,'3.2.BLIZZARD'!C:C,'2.1. IR Performance'!D38)</f>
        <v>2.6762768599503252E-2</v>
      </c>
      <c r="H38" s="4"/>
      <c r="I38" s="4"/>
      <c r="J38" s="4"/>
      <c r="K38" s="26"/>
      <c r="T38" s="26"/>
      <c r="U38" s="26"/>
    </row>
    <row r="39" spans="1:21" ht="17.25" customHeight="1" x14ac:dyDescent="0.3">
      <c r="A39" s="33" t="s">
        <v>1630</v>
      </c>
      <c r="B39" s="59"/>
      <c r="C39" s="26" t="s">
        <v>1628</v>
      </c>
      <c r="D39" s="26" t="s">
        <v>1643</v>
      </c>
      <c r="E39" s="35">
        <f>COUNTIFS('3.3.GA(f1~f6)'!$A:$A,'2.1. IR Performance'!A39,'3.3.GA(f1~f6)'!$J:$J,"&lt;&gt;Not Found",'3.3.GA(f1~f6)'!C:C,'2.1. IR Performance'!D39)/COUNTIFS('3.3.GA(f1~f6)'!A:A,'2.1. IR Performance'!A39,'3.3.GA(f1~f6)'!C:C,'2.1. IR Performance'!D39)</f>
        <v>0.20918367346938777</v>
      </c>
      <c r="F39" s="35">
        <f>AVERAGEIFS('3.3.GA(f1~f6)'!K:K,'3.3.GA(f1~f6)'!A:A,'2.1. IR Performance'!A39,'3.3.GA(f1~f6)'!C:C,'2.1. IR Performance'!D39)</f>
        <v>6.4642047295108473E-2</v>
      </c>
      <c r="G39" s="35">
        <f>AVERAGEIFS('3.3.GA(f1~f6)'!L:L,'3.3.GA(f1~f6)'!A:A,'2.1. IR Performance'!A39,'3.3.GA(f1~f6)'!C:C,'2.1. IR Performance'!D39)</f>
        <v>6.4344428247489427E-2</v>
      </c>
      <c r="H39" s="30">
        <f>(E39-E38)/E38</f>
        <v>0.57692307692307687</v>
      </c>
      <c r="I39" s="30">
        <f t="shared" ref="I39" si="29">(F39-F38)/F38</f>
        <v>1.4230097897852341</v>
      </c>
      <c r="J39" s="30">
        <f t="shared" ref="J39" si="30">(G39-G38)/G38</f>
        <v>1.4042515634456345</v>
      </c>
      <c r="K39" s="26"/>
      <c r="T39" s="26"/>
      <c r="U39" s="26"/>
    </row>
    <row r="40" spans="1:21" ht="17.25" customHeight="1" x14ac:dyDescent="0.3">
      <c r="A40" s="26"/>
      <c r="B40" s="26"/>
      <c r="C40" s="26"/>
      <c r="D40" s="26"/>
      <c r="E40" s="38"/>
      <c r="F40" s="38"/>
      <c r="G40" s="36"/>
      <c r="H40" s="4"/>
      <c r="I40" s="4"/>
      <c r="J40" s="4"/>
      <c r="K40" s="2"/>
      <c r="L40" s="2"/>
      <c r="M40" s="26"/>
      <c r="N40" s="22"/>
      <c r="O40" s="22"/>
      <c r="P40" s="26"/>
      <c r="Q40" s="4"/>
      <c r="R40" s="4"/>
      <c r="S40" s="4"/>
      <c r="T40" s="26"/>
      <c r="U40" s="26"/>
    </row>
    <row r="41" spans="1:21" ht="17.25" customHeight="1" x14ac:dyDescent="0.3">
      <c r="A41" s="3" t="s">
        <v>1638</v>
      </c>
      <c r="B41" s="3" t="s">
        <v>1638</v>
      </c>
      <c r="C41" s="3" t="s">
        <v>3556</v>
      </c>
      <c r="D41" s="3" t="s">
        <v>3557</v>
      </c>
      <c r="E41" s="34" t="s">
        <v>0</v>
      </c>
      <c r="F41" s="34" t="s">
        <v>1</v>
      </c>
      <c r="G41" s="34" t="s">
        <v>2</v>
      </c>
      <c r="H41" s="6" t="s">
        <v>9</v>
      </c>
      <c r="I41" s="6" t="s">
        <v>9</v>
      </c>
      <c r="J41" s="6" t="s">
        <v>9</v>
      </c>
      <c r="K41" s="26"/>
      <c r="L41" s="26"/>
      <c r="M41" s="26"/>
      <c r="N41" s="10"/>
      <c r="O41" s="10"/>
      <c r="P41" s="10"/>
      <c r="Q41" s="4"/>
      <c r="R41" s="4"/>
      <c r="S41" s="4"/>
      <c r="T41" s="26"/>
      <c r="U41" s="26"/>
    </row>
    <row r="42" spans="1:21" ht="17.25" customHeight="1" x14ac:dyDescent="0.3">
      <c r="A42" s="33" t="s">
        <v>1634</v>
      </c>
      <c r="B42" s="59" t="s">
        <v>1634</v>
      </c>
      <c r="C42" s="26" t="s">
        <v>3558</v>
      </c>
      <c r="D42" s="26" t="s">
        <v>3559</v>
      </c>
      <c r="E42" s="35">
        <f>COUNTIFS('3.2.BLIZZARD'!$A:$A,'2.1. IR Performance'!B42:B49,'3.2.BLIZZARD'!J:J,"&lt;&gt;Not Found")/COUNTIF('3.2.BLIZZARD'!A:A,'2.1. IR Performance'!B42:B49)</f>
        <v>0.37109375</v>
      </c>
      <c r="F42" s="35">
        <f>AVERAGEIFS('3.2.BLIZZARD'!K:K,'3.2.BLIZZARD'!A:A,'2.1. IR Performance'!B42:B49)</f>
        <v>0.13454706101190467</v>
      </c>
      <c r="G42" s="35">
        <f>AVERAGEIFS('3.2.BLIZZARD'!L:L,'3.2.BLIZZARD'!A:A,'2.1. IR Performance'!B42:B49)</f>
        <v>0.13036683097718244</v>
      </c>
      <c r="H42" s="8"/>
      <c r="I42" s="8"/>
      <c r="J42" s="8"/>
      <c r="K42" s="26"/>
      <c r="L42" s="27"/>
      <c r="M42" s="26"/>
      <c r="N42" s="9"/>
      <c r="O42" s="9"/>
      <c r="P42" s="11"/>
      <c r="Q42" s="4"/>
      <c r="R42" s="4"/>
      <c r="S42" s="4"/>
      <c r="T42" s="26"/>
      <c r="U42" s="26"/>
    </row>
    <row r="43" spans="1:21" ht="17.25" customHeight="1" x14ac:dyDescent="0.3">
      <c r="A43" s="33" t="s">
        <v>1634</v>
      </c>
      <c r="B43" s="59"/>
      <c r="C43" s="26" t="s">
        <v>1628</v>
      </c>
      <c r="D43" s="26" t="s">
        <v>3559</v>
      </c>
      <c r="E43" s="35">
        <f>COUNTIFS('3.3.GA(f1~f6)'!$A:$A,'2.1. IR Performance'!A43,'3.3.GA(f1~f6)'!$J:$J,"&lt;&gt;Not Found")/COUNTIF('3.3.GA(f1~f6)'!A:A,'2.1. IR Performance'!A43)</f>
        <v>0.33203125</v>
      </c>
      <c r="F43" s="35">
        <f>AVERAGEIFS('3.3.GA(f1~f6)'!K:K,'3.3.GA(f1~f6)'!A:A,'2.1. IR Performance'!A43)</f>
        <v>0.12330419146825385</v>
      </c>
      <c r="G43" s="35">
        <f>AVERAGEIFS('3.3.GA(f1~f6)'!L:L,'3.3.GA(f1~f6)'!A:A,'2.1. IR Performance'!A43)</f>
        <v>0.11857328869047605</v>
      </c>
      <c r="H43" s="30">
        <f>(E43-E42)/E42</f>
        <v>-0.10526315789473684</v>
      </c>
      <c r="I43" s="30">
        <f t="shared" ref="I43" si="31">(F43-F42)/F42</f>
        <v>-8.3560870516941707E-2</v>
      </c>
      <c r="J43" s="30">
        <f t="shared" ref="J43" si="32">(G43-G42)/G42</f>
        <v>-9.0464286032775926E-2</v>
      </c>
      <c r="K43" s="26"/>
      <c r="L43" s="26"/>
      <c r="M43" s="26"/>
      <c r="N43" s="26"/>
      <c r="O43" s="26"/>
      <c r="P43" s="4"/>
      <c r="Q43" s="4"/>
      <c r="R43" s="4"/>
      <c r="S43" s="26"/>
      <c r="T43" s="26"/>
      <c r="U43" s="26"/>
    </row>
    <row r="44" spans="1:21" ht="17.25" customHeight="1" x14ac:dyDescent="0.3">
      <c r="A44" s="33" t="s">
        <v>1634</v>
      </c>
      <c r="B44" s="59"/>
      <c r="C44" s="26" t="s">
        <v>3558</v>
      </c>
      <c r="D44" s="26" t="s">
        <v>1641</v>
      </c>
      <c r="E44" s="35">
        <f>COUNTIFS('3.2.BLIZZARD'!$A:$A,'2.1. IR Performance'!A44,'3.2.BLIZZARD'!J:J,"&lt;&gt;Not Found",'3.2.BLIZZARD'!C:C,'2.1. IR Performance'!D44)/COUNTIFS('3.2.BLIZZARD'!A:A,'2.1. IR Performance'!A44,'3.2.BLIZZARD'!C:C,'2.1. IR Performance'!D44)</f>
        <v>0.26923076923076922</v>
      </c>
      <c r="F44" s="35">
        <f>AVERAGEIFS('3.2.BLIZZARD'!K:K,'3.2.BLIZZARD'!A:A,'2.1. IR Performance'!A44,'3.2.BLIZZARD'!C:C,'2.1. IR Performance'!D44)</f>
        <v>8.7939560439560374E-2</v>
      </c>
      <c r="G44" s="35">
        <f>AVERAGEIFS('3.2.BLIZZARD'!L:L,'3.2.BLIZZARD'!A:A,'2.1. IR Performance'!A44,'3.2.BLIZZARD'!C:C,'2.1. IR Performance'!D44)</f>
        <v>8.9076617826617716E-2</v>
      </c>
      <c r="H44" s="8"/>
      <c r="I44" s="8"/>
      <c r="J44" s="8"/>
      <c r="K44" s="26"/>
      <c r="L44" s="26"/>
      <c r="M44" s="26"/>
      <c r="N44" s="23"/>
      <c r="O44" s="26"/>
      <c r="P44" s="4"/>
      <c r="Q44" s="4"/>
      <c r="R44" s="4"/>
      <c r="S44" s="26"/>
      <c r="T44" s="26"/>
      <c r="U44" s="26"/>
    </row>
    <row r="45" spans="1:21" ht="17.25" customHeight="1" x14ac:dyDescent="0.3">
      <c r="A45" s="33" t="s">
        <v>1634</v>
      </c>
      <c r="B45" s="59"/>
      <c r="C45" s="26" t="s">
        <v>1628</v>
      </c>
      <c r="D45" s="26" t="s">
        <v>1641</v>
      </c>
      <c r="E45" s="35">
        <f>COUNTIFS('3.3.GA(f1~f6)'!$A:$A,'2.1. IR Performance'!A45,'3.3.GA(f1~f6)'!$J:$J,"&lt;&gt;Not Found",'3.3.GA(f1~f6)'!C:C,'2.1. IR Performance'!D45)/COUNTIFS('3.3.GA(f1~f6)'!A:A,'2.1. IR Performance'!A45,'3.3.GA(f1~f6)'!C:C,'2.1. IR Performance'!D45)</f>
        <v>0.2846153846153846</v>
      </c>
      <c r="F45" s="35">
        <f>AVERAGEIFS('3.3.GA(f1~f6)'!K:K,'3.3.GA(f1~f6)'!A:A,'2.1. IR Performance'!A45,'3.3.GA(f1~f6)'!C:C,'2.1. IR Performance'!D45)</f>
        <v>0.10790903540903535</v>
      </c>
      <c r="G45" s="35">
        <f>AVERAGEIFS('3.3.GA(f1~f6)'!L:L,'3.3.GA(f1~f6)'!A:A,'2.1. IR Performance'!A45,'3.3.GA(f1~f6)'!C:C,'2.1. IR Performance'!D45)</f>
        <v>0.1047557997557997</v>
      </c>
      <c r="H45" s="30">
        <f>(E45-E44)/E44</f>
        <v>5.7142857142857148E-2</v>
      </c>
      <c r="I45" s="30">
        <f t="shared" ref="I45" si="33">(F45-F44)/F44</f>
        <v>0.2270818147106809</v>
      </c>
      <c r="J45" s="30">
        <f t="shared" ref="J45" si="34">(G45-G44)/G44</f>
        <v>0.17601905316724717</v>
      </c>
      <c r="K45" s="26"/>
      <c r="L45" s="26"/>
      <c r="M45" s="26"/>
      <c r="N45" s="26"/>
      <c r="O45" s="26"/>
      <c r="P45" s="4"/>
      <c r="Q45" s="4"/>
      <c r="R45" s="4"/>
      <c r="S45" s="26"/>
      <c r="T45" s="26"/>
      <c r="U45" s="26"/>
    </row>
    <row r="46" spans="1:21" ht="17.25" customHeight="1" x14ac:dyDescent="0.3">
      <c r="A46" s="33" t="s">
        <v>1634</v>
      </c>
      <c r="B46" s="59"/>
      <c r="C46" s="26" t="s">
        <v>3558</v>
      </c>
      <c r="D46" s="26" t="s">
        <v>1642</v>
      </c>
      <c r="E46" s="35">
        <f>COUNTIFS('3.2.BLIZZARD'!$A:$A,'2.1. IR Performance'!A46,'3.2.BLIZZARD'!J:J,"&lt;&gt;Not Found",'3.2.BLIZZARD'!C:C,'2.1. IR Performance'!D46)/COUNTIFS('3.2.BLIZZARD'!A:A,'2.1. IR Performance'!A46,'3.2.BLIZZARD'!C:C,'2.1. IR Performance'!D46)</f>
        <v>0.61176470588235299</v>
      </c>
      <c r="F46" s="35">
        <f>AVERAGEIFS('3.2.BLIZZARD'!K:K,'3.2.BLIZZARD'!A:A,'2.1. IR Performance'!A46,'3.2.BLIZZARD'!C:C,'2.1. IR Performance'!D46)</f>
        <v>0.25547152194211009</v>
      </c>
      <c r="G46" s="35">
        <f>AVERAGEIFS('3.2.BLIZZARD'!L:L,'3.2.BLIZZARD'!A:A,'2.1. IR Performance'!A46,'3.2.BLIZZARD'!C:C,'2.1. IR Performance'!D46)</f>
        <v>0.24093253968253953</v>
      </c>
      <c r="H46" s="8"/>
      <c r="I46" s="8"/>
      <c r="J46" s="8"/>
      <c r="K46" s="26"/>
      <c r="L46" s="26"/>
      <c r="M46" s="26"/>
      <c r="N46" s="23"/>
      <c r="O46" s="26"/>
      <c r="P46" s="4"/>
      <c r="Q46" s="22"/>
      <c r="R46" s="29"/>
      <c r="S46" s="29"/>
      <c r="T46" s="25"/>
    </row>
    <row r="47" spans="1:21" ht="17.25" customHeight="1" x14ac:dyDescent="0.3">
      <c r="A47" s="33" t="s">
        <v>1634</v>
      </c>
      <c r="B47" s="59"/>
      <c r="C47" s="26" t="s">
        <v>1628</v>
      </c>
      <c r="D47" s="26" t="s">
        <v>1642</v>
      </c>
      <c r="E47" s="35">
        <f>COUNTIFS('3.3.GA(f1~f6)'!$A:$A,'2.1. IR Performance'!A47,'3.3.GA(f1~f6)'!$J:$J,"&lt;&gt;Not Found",'3.3.GA(f1~f6)'!C:C,'2.1. IR Performance'!D47)/COUNTIFS('3.3.GA(f1~f6)'!A:A,'2.1. IR Performance'!A47,'3.3.GA(f1~f6)'!C:C,'2.1. IR Performance'!D47)</f>
        <v>0.47058823529411764</v>
      </c>
      <c r="F47" s="35">
        <f>AVERAGEIFS('3.3.GA(f1~f6)'!K:K,'3.3.GA(f1~f6)'!A:A,'2.1. IR Performance'!A47,'3.3.GA(f1~f6)'!C:C,'2.1. IR Performance'!D47)</f>
        <v>0.18139122315592893</v>
      </c>
      <c r="G47" s="35">
        <f>AVERAGEIFS('3.3.GA(f1~f6)'!L:L,'3.3.GA(f1~f6)'!A:A,'2.1. IR Performance'!A47,'3.3.GA(f1~f6)'!C:C,'2.1. IR Performance'!D47)</f>
        <v>0.17196545284780565</v>
      </c>
      <c r="H47" s="30">
        <f>(E47-E46)/E46</f>
        <v>-0.23076923076923084</v>
      </c>
      <c r="I47" s="30">
        <f t="shared" ref="I47" si="35">(F47-F46)/F46</f>
        <v>-0.28997478162347889</v>
      </c>
      <c r="J47" s="30">
        <f t="shared" ref="J47" si="36">(G47-G46)/G46</f>
        <v>-0.28625061158450049</v>
      </c>
      <c r="K47" s="26"/>
      <c r="L47" s="26"/>
      <c r="M47" s="26"/>
      <c r="N47" s="26"/>
      <c r="O47" s="26"/>
      <c r="P47" s="26"/>
      <c r="Q47" s="22"/>
      <c r="R47" s="29"/>
      <c r="S47" s="29"/>
      <c r="T47" s="25"/>
    </row>
    <row r="48" spans="1:21" ht="17.25" customHeight="1" x14ac:dyDescent="0.3">
      <c r="A48" s="33" t="s">
        <v>1634</v>
      </c>
      <c r="B48" s="59"/>
      <c r="C48" s="26" t="s">
        <v>3558</v>
      </c>
      <c r="D48" s="26" t="s">
        <v>1643</v>
      </c>
      <c r="E48" s="35">
        <f>COUNTIFS('3.2.BLIZZARD'!$A:$A,'2.1. IR Performance'!A48,'3.2.BLIZZARD'!J:J,"&lt;&gt;Not Found",'3.2.BLIZZARD'!C:C,'2.1. IR Performance'!D48)/COUNTIFS('3.2.BLIZZARD'!A:A,'2.1. IR Performance'!A48,'3.2.BLIZZARD'!C:C,'2.1. IR Performance'!D48)</f>
        <v>0.1951219512195122</v>
      </c>
      <c r="F48" s="35">
        <f>AVERAGEIFS('3.2.BLIZZARD'!K:K,'3.2.BLIZZARD'!A:A,'2.1. IR Performance'!A48,'3.2.BLIZZARD'!C:C,'2.1. IR Performance'!D48)</f>
        <v>3.1629887727448652E-2</v>
      </c>
      <c r="G48" s="35">
        <f>AVERAGEIFS('3.2.BLIZZARD'!L:L,'3.2.BLIZZARD'!A:A,'2.1. IR Performance'!A48,'3.2.BLIZZARD'!C:C,'2.1. IR Performance'!D48)</f>
        <v>3.2065427797135046E-2</v>
      </c>
      <c r="H48" s="4"/>
      <c r="I48" s="4"/>
      <c r="J48" s="4"/>
      <c r="K48" s="26"/>
      <c r="L48" s="26"/>
      <c r="M48" s="26"/>
      <c r="N48" s="23"/>
      <c r="O48" s="26"/>
      <c r="P48" s="26"/>
      <c r="Q48" s="22"/>
      <c r="R48" s="29"/>
      <c r="S48" s="29"/>
      <c r="T48" s="25"/>
    </row>
    <row r="49" spans="1:21" ht="17.25" customHeight="1" x14ac:dyDescent="0.3">
      <c r="A49" s="33" t="s">
        <v>1634</v>
      </c>
      <c r="B49" s="59"/>
      <c r="C49" s="26" t="s">
        <v>1628</v>
      </c>
      <c r="D49" s="26" t="s">
        <v>1643</v>
      </c>
      <c r="E49" s="35">
        <f>COUNTIFS('3.3.GA(f1~f6)'!$A:$A,'2.1. IR Performance'!A49,'3.3.GA(f1~f6)'!$J:$J,"&lt;&gt;Not Found",'3.3.GA(f1~f6)'!C:C,'2.1. IR Performance'!D49)/COUNTIFS('3.3.GA(f1~f6)'!A:A,'2.1. IR Performance'!A49,'3.3.GA(f1~f6)'!C:C,'2.1. IR Performance'!D49)</f>
        <v>0.1951219512195122</v>
      </c>
      <c r="F49" s="35">
        <f>AVERAGEIFS('3.3.GA(f1~f6)'!K:K,'3.3.GA(f1~f6)'!A:A,'2.1. IR Performance'!A49,'3.3.GA(f1~f6)'!C:C,'2.1. IR Performance'!D49)</f>
        <v>5.1693766937669347E-2</v>
      </c>
      <c r="G49" s="35">
        <f>AVERAGEIFS('3.3.GA(f1~f6)'!L:L,'3.3.GA(f1~f6)'!A:A,'2.1. IR Performance'!A49,'3.3.GA(f1~f6)'!C:C,'2.1. IR Performance'!D49)</f>
        <v>5.1693766937669347E-2</v>
      </c>
      <c r="H49" s="30">
        <f>(E49-E48)/E48</f>
        <v>0</v>
      </c>
      <c r="I49" s="30">
        <f t="shared" ref="I49" si="37">(F49-F48)/F48</f>
        <v>0.63433292533659902</v>
      </c>
      <c r="J49" s="30">
        <f t="shared" ref="J49" si="38">(G49-G48)/G48</f>
        <v>0.61213401750679397</v>
      </c>
      <c r="K49" s="26"/>
      <c r="L49" s="26"/>
      <c r="M49" s="26"/>
      <c r="N49" s="26"/>
      <c r="O49" s="26"/>
      <c r="P49" s="26"/>
      <c r="Q49" s="22"/>
      <c r="R49" s="29"/>
      <c r="S49" s="29"/>
      <c r="T49" s="25"/>
    </row>
    <row r="50" spans="1:21" ht="17.25" customHeight="1" x14ac:dyDescent="0.3">
      <c r="A50" s="27"/>
      <c r="B50" s="27"/>
      <c r="C50" s="26"/>
      <c r="D50" s="26"/>
      <c r="E50" s="38"/>
      <c r="F50" s="38"/>
      <c r="G50" s="36"/>
      <c r="H50" s="4"/>
      <c r="I50" s="4"/>
      <c r="J50" s="4"/>
      <c r="K50" s="26"/>
      <c r="L50" s="26"/>
      <c r="M50" s="26"/>
      <c r="N50" s="26"/>
      <c r="O50" s="26"/>
      <c r="P50" s="26"/>
      <c r="Q50" s="22"/>
      <c r="R50" s="29"/>
      <c r="S50" s="29"/>
      <c r="T50" s="25"/>
    </row>
    <row r="51" spans="1:21" ht="17.25" customHeight="1" x14ac:dyDescent="0.3">
      <c r="A51" s="3" t="s">
        <v>1638</v>
      </c>
      <c r="B51" s="3" t="s">
        <v>1638</v>
      </c>
      <c r="C51" s="3" t="s">
        <v>3556</v>
      </c>
      <c r="D51" s="3" t="s">
        <v>3557</v>
      </c>
      <c r="E51" s="34" t="s">
        <v>0</v>
      </c>
      <c r="F51" s="34" t="s">
        <v>1</v>
      </c>
      <c r="G51" s="34" t="s">
        <v>2</v>
      </c>
      <c r="H51" s="6" t="s">
        <v>9</v>
      </c>
      <c r="I51" s="6" t="s">
        <v>9</v>
      </c>
      <c r="J51" s="6" t="s">
        <v>9</v>
      </c>
      <c r="K51" s="26"/>
      <c r="L51" s="26"/>
      <c r="M51" s="26"/>
      <c r="N51" s="26"/>
      <c r="O51" s="26"/>
      <c r="P51" s="26"/>
      <c r="Q51" s="22"/>
      <c r="R51" s="29"/>
      <c r="S51" s="29"/>
      <c r="T51" s="25"/>
    </row>
    <row r="52" spans="1:21" ht="17.25" customHeight="1" x14ac:dyDescent="0.3">
      <c r="A52" s="33" t="s">
        <v>1636</v>
      </c>
      <c r="B52" s="59" t="s">
        <v>1636</v>
      </c>
      <c r="C52" s="26" t="s">
        <v>3558</v>
      </c>
      <c r="D52" s="26" t="s">
        <v>3559</v>
      </c>
      <c r="E52" s="35">
        <f>COUNTIFS('3.2.BLIZZARD'!$A:$A,'2.1. IR Performance'!B52:B59,'3.2.BLIZZARD'!J:J,"&lt;&gt;Not Found")/COUNTIF('3.2.BLIZZARD'!A:A,'2.1. IR Performance'!B52:B59)</f>
        <v>0.28211586901763225</v>
      </c>
      <c r="F52" s="35">
        <f>AVERAGEIFS('3.2.BLIZZARD'!K:K,'3.2.BLIZZARD'!A:A,'2.1. IR Performance'!B52:B59)</f>
        <v>0.11564911438966853</v>
      </c>
      <c r="G52" s="35">
        <f>AVERAGEIFS('3.2.BLIZZARD'!L:L,'3.2.BLIZZARD'!A:A,'2.1. IR Performance'!B52:B59)</f>
        <v>0.11306725040981966</v>
      </c>
      <c r="H52" s="8"/>
      <c r="I52" s="8"/>
      <c r="J52" s="8"/>
      <c r="K52" s="26"/>
      <c r="L52" s="26"/>
      <c r="M52" s="26"/>
      <c r="N52" s="26"/>
      <c r="O52" s="26"/>
      <c r="P52" s="26"/>
      <c r="Q52" s="22"/>
      <c r="R52" s="29"/>
      <c r="S52" s="29"/>
      <c r="T52" s="25"/>
    </row>
    <row r="53" spans="1:21" ht="17.25" customHeight="1" x14ac:dyDescent="0.3">
      <c r="A53" s="33" t="s">
        <v>1636</v>
      </c>
      <c r="B53" s="59"/>
      <c r="C53" s="26" t="s">
        <v>1628</v>
      </c>
      <c r="D53" s="26" t="s">
        <v>3559</v>
      </c>
      <c r="E53" s="35">
        <f>COUNTIFS('3.3.GA(f1~f6)'!$A:$A,'2.1. IR Performance'!A53,'3.3.GA(f1~f6)'!$J:$J,"&lt;&gt;Not Found")/COUNTIF('3.3.GA(f1~f6)'!A:A,'2.1. IR Performance'!A53)</f>
        <v>0.2770780856423174</v>
      </c>
      <c r="F53" s="35">
        <f>AVERAGEIFS('3.3.GA(f1~f6)'!K:K,'3.3.GA(f1~f6)'!A:A,'2.1. IR Performance'!A53)</f>
        <v>8.9154771900363805E-2</v>
      </c>
      <c r="G53" s="35">
        <f>AVERAGEIFS('3.3.GA(f1~f6)'!L:L,'3.3.GA(f1~f6)'!A:A,'2.1. IR Performance'!A53)</f>
        <v>8.7770880812442498E-2</v>
      </c>
      <c r="H53" s="30">
        <f>(E53-E52)/E52</f>
        <v>-1.7857142857142825E-2</v>
      </c>
      <c r="I53" s="30">
        <f t="shared" ref="I53" si="39">(F53-F52)/F52</f>
        <v>-0.22909248055315493</v>
      </c>
      <c r="J53" s="30">
        <f t="shared" ref="J53" si="40">(G53-G52)/G52</f>
        <v>-0.22372852886833997</v>
      </c>
      <c r="K53" s="26"/>
      <c r="L53" s="26"/>
      <c r="M53" s="26"/>
      <c r="N53" s="26"/>
      <c r="O53" s="26"/>
      <c r="P53" s="26"/>
      <c r="Q53" s="26"/>
      <c r="R53" s="26"/>
      <c r="S53" s="26"/>
      <c r="T53" s="26"/>
      <c r="U53" s="26"/>
    </row>
    <row r="54" spans="1:21" ht="17.25" customHeight="1" x14ac:dyDescent="0.3">
      <c r="A54" s="33" t="s">
        <v>1636</v>
      </c>
      <c r="B54" s="59"/>
      <c r="C54" s="26" t="s">
        <v>3558</v>
      </c>
      <c r="D54" s="26" t="s">
        <v>1641</v>
      </c>
      <c r="E54" s="35">
        <f>COUNTIFS('3.2.BLIZZARD'!$A:$A,'2.1. IR Performance'!A54,'3.2.BLIZZARD'!J:J,"&lt;&gt;Not Found",'3.2.BLIZZARD'!C:C,'2.1. IR Performance'!D54)/COUNTIFS('3.2.BLIZZARD'!A:A,'2.1. IR Performance'!A54,'3.2.BLIZZARD'!C:C,'2.1. IR Performance'!D54)</f>
        <v>0.26666666666666666</v>
      </c>
      <c r="F54" s="35">
        <f>AVERAGEIFS('3.2.BLIZZARD'!K:K,'3.2.BLIZZARD'!A:A,'2.1. IR Performance'!A54,'3.2.BLIZZARD'!C:C,'2.1. IR Performance'!D54)</f>
        <v>8.6283068783068698E-2</v>
      </c>
      <c r="G54" s="35">
        <f>AVERAGEIFS('3.2.BLIZZARD'!L:L,'3.2.BLIZZARD'!A:A,'2.1. IR Performance'!A54,'3.2.BLIZZARD'!C:C,'2.1. IR Performance'!D54)</f>
        <v>8.3458994708994622E-2</v>
      </c>
      <c r="H54" s="8"/>
      <c r="I54" s="8"/>
      <c r="J54" s="8"/>
      <c r="K54" s="26"/>
      <c r="L54" s="26"/>
      <c r="M54" s="26"/>
      <c r="N54" s="26"/>
      <c r="O54" s="26"/>
      <c r="P54" s="26"/>
      <c r="Q54" s="26"/>
      <c r="R54" s="26"/>
      <c r="S54" s="26"/>
      <c r="T54" s="26"/>
      <c r="U54" s="26"/>
    </row>
    <row r="55" spans="1:21" ht="17.25" customHeight="1" x14ac:dyDescent="0.3">
      <c r="A55" s="33" t="s">
        <v>1636</v>
      </c>
      <c r="B55" s="59"/>
      <c r="C55" s="26" t="s">
        <v>1628</v>
      </c>
      <c r="D55" s="26" t="s">
        <v>1641</v>
      </c>
      <c r="E55" s="35">
        <f>COUNTIFS('3.3.GA(f1~f6)'!$A:$A,'2.1. IR Performance'!A55,'3.3.GA(f1~f6)'!$J:$J,"&lt;&gt;Not Found",'3.3.GA(f1~f6)'!C:C,'2.1. IR Performance'!D55)/COUNTIFS('3.3.GA(f1~f6)'!A:A,'2.1. IR Performance'!A55,'3.3.GA(f1~f6)'!C:C,'2.1. IR Performance'!D55)</f>
        <v>0.31666666666666665</v>
      </c>
      <c r="F55" s="35">
        <f>AVERAGEIFS('3.3.GA(f1~f6)'!K:K,'3.3.GA(f1~f6)'!A:A,'2.1. IR Performance'!A55,'3.3.GA(f1~f6)'!C:C,'2.1. IR Performance'!D55)</f>
        <v>9.689373897707225E-2</v>
      </c>
      <c r="G55" s="35">
        <f>AVERAGEIFS('3.3.GA(f1~f6)'!L:L,'3.3.GA(f1~f6)'!A:A,'2.1. IR Performance'!A55,'3.3.GA(f1~f6)'!C:C,'2.1. IR Performance'!D55)</f>
        <v>9.5508156966490218E-2</v>
      </c>
      <c r="H55" s="30">
        <f>(E55-E54)/E54</f>
        <v>0.18749999999999997</v>
      </c>
      <c r="I55" s="30">
        <f t="shared" ref="I55" si="41">(F55-F54)/F54</f>
        <v>0.12297511370024058</v>
      </c>
      <c r="J55" s="30">
        <f t="shared" ref="J55" si="42">(G55-G54)/G54</f>
        <v>0.14437224291412443</v>
      </c>
      <c r="K55" s="26"/>
      <c r="L55" s="26"/>
      <c r="M55" s="26"/>
      <c r="N55" s="26"/>
      <c r="O55" s="26"/>
      <c r="P55" s="26"/>
      <c r="Q55" s="26"/>
      <c r="R55" s="26"/>
      <c r="S55" s="26"/>
      <c r="T55" s="26"/>
      <c r="U55" s="26"/>
    </row>
    <row r="56" spans="1:21" ht="17.25" customHeight="1" x14ac:dyDescent="0.3">
      <c r="A56" s="33" t="s">
        <v>1636</v>
      </c>
      <c r="B56" s="59"/>
      <c r="C56" s="26" t="s">
        <v>3558</v>
      </c>
      <c r="D56" s="26" t="s">
        <v>1642</v>
      </c>
      <c r="E56" s="35">
        <f>COUNTIFS('3.2.BLIZZARD'!$A:$A,'2.1. IR Performance'!A56,'3.2.BLIZZARD'!J:J,"&lt;&gt;Not Found",'3.2.BLIZZARD'!C:C,'2.1. IR Performance'!D56)/COUNTIFS('3.2.BLIZZARD'!A:A,'2.1. IR Performance'!A56,'3.2.BLIZZARD'!C:C,'2.1. IR Performance'!D56)</f>
        <v>0.51807228915662651</v>
      </c>
      <c r="F56" s="35">
        <f>AVERAGEIFS('3.2.BLIZZARD'!K:K,'3.2.BLIZZARD'!A:A,'2.1. IR Performance'!A56,'3.2.BLIZZARD'!C:C,'2.1. IR Performance'!D56)</f>
        <v>0.30546949703576193</v>
      </c>
      <c r="G56" s="35">
        <f>AVERAGEIFS('3.2.BLIZZARD'!L:L,'3.2.BLIZZARD'!A:A,'2.1. IR Performance'!A56,'3.2.BLIZZARD'!C:C,'2.1. IR Performance'!D56)</f>
        <v>0.30342799770510603</v>
      </c>
      <c r="H56" s="8"/>
      <c r="I56" s="8"/>
      <c r="J56" s="8"/>
      <c r="K56" s="18"/>
      <c r="M56" s="4"/>
      <c r="N56" s="4"/>
      <c r="O56" s="4"/>
      <c r="P56" s="4"/>
      <c r="R56" s="26"/>
      <c r="T56" s="26"/>
      <c r="U56" s="5"/>
    </row>
    <row r="57" spans="1:21" ht="17.25" customHeight="1" x14ac:dyDescent="0.3">
      <c r="A57" s="33" t="s">
        <v>1636</v>
      </c>
      <c r="B57" s="59"/>
      <c r="C57" s="26" t="s">
        <v>1628</v>
      </c>
      <c r="D57" s="26" t="s">
        <v>1642</v>
      </c>
      <c r="E57" s="35">
        <f>COUNTIFS('3.3.GA(f1~f6)'!$A:$A,'2.1. IR Performance'!A57,'3.3.GA(f1~f6)'!$J:$J,"&lt;&gt;Not Found",'3.3.GA(f1~f6)'!C:C,'2.1. IR Performance'!D57)/COUNTIFS('3.3.GA(f1~f6)'!A:A,'2.1. IR Performance'!A57,'3.3.GA(f1~f6)'!C:C,'2.1. IR Performance'!D57)</f>
        <v>0.36144578313253012</v>
      </c>
      <c r="F57" s="35">
        <f>AVERAGEIFS('3.3.GA(f1~f6)'!K:K,'3.3.GA(f1~f6)'!A:A,'2.1. IR Performance'!A57,'3.3.GA(f1~f6)'!C:C,'2.1. IR Performance'!D57)</f>
        <v>0.14028973034997122</v>
      </c>
      <c r="G57" s="35">
        <f>AVERAGEIFS('3.3.GA(f1~f6)'!L:L,'3.3.GA(f1~f6)'!A:A,'2.1. IR Performance'!A57,'3.3.GA(f1~f6)'!C:C,'2.1. IR Performance'!D57)</f>
        <v>0.13667527251864592</v>
      </c>
      <c r="H57" s="30">
        <f>(E57-E56)/E56</f>
        <v>-0.30232558139534882</v>
      </c>
      <c r="I57" s="30">
        <f t="shared" ref="I57" si="43">(F57-F56)/F56</f>
        <v>-0.54074062480435736</v>
      </c>
      <c r="J57" s="30">
        <f t="shared" ref="J57" si="44">(G57-G56)/G56</f>
        <v>-0.54956275112266617</v>
      </c>
      <c r="K57" s="1"/>
      <c r="M57" s="15"/>
      <c r="N57" s="15"/>
      <c r="O57" s="16"/>
      <c r="P57" s="16"/>
    </row>
    <row r="58" spans="1:21" ht="17.25" customHeight="1" x14ac:dyDescent="0.3">
      <c r="A58" s="33" t="s">
        <v>1636</v>
      </c>
      <c r="B58" s="59"/>
      <c r="C58" s="26" t="s">
        <v>3558</v>
      </c>
      <c r="D58" s="26" t="s">
        <v>1643</v>
      </c>
      <c r="E58" s="35">
        <f>COUNTIFS('3.2.BLIZZARD'!$A:$A,'2.1. IR Performance'!A58,'3.2.BLIZZARD'!J:J,"&lt;&gt;Not Found",'3.2.BLIZZARD'!C:C,'2.1. IR Performance'!D58)/COUNTIFS('3.2.BLIZZARD'!A:A,'2.1. IR Performance'!A58,'3.2.BLIZZARD'!C:C,'2.1. IR Performance'!D58)</f>
        <v>0.15671641791044777</v>
      </c>
      <c r="F58" s="35">
        <f>AVERAGEIFS('3.2.BLIZZARD'!K:K,'3.2.BLIZZARD'!A:A,'2.1. IR Performance'!A58,'3.2.BLIZZARD'!C:C,'2.1. IR Performance'!D58)</f>
        <v>3.7520729684908778E-2</v>
      </c>
      <c r="G58" s="35">
        <f>AVERAGEIFS('3.2.BLIZZARD'!L:L,'3.2.BLIZZARD'!A:A,'2.1. IR Performance'!A58,'3.2.BLIZZARD'!C:C,'2.1. IR Performance'!D58)</f>
        <v>3.4929519071310103E-2</v>
      </c>
      <c r="H58" s="4"/>
      <c r="I58" s="4"/>
      <c r="J58" s="4"/>
      <c r="K58" s="1"/>
      <c r="M58" s="16"/>
      <c r="N58" s="16"/>
      <c r="O58" s="16"/>
      <c r="P58" s="16"/>
    </row>
    <row r="59" spans="1:21" ht="17.25" customHeight="1" x14ac:dyDescent="0.3">
      <c r="A59" s="33" t="s">
        <v>1636</v>
      </c>
      <c r="B59" s="59"/>
      <c r="C59" s="26" t="s">
        <v>1628</v>
      </c>
      <c r="D59" s="26" t="s">
        <v>1643</v>
      </c>
      <c r="E59" s="35">
        <f>COUNTIFS('3.3.GA(f1~f6)'!$A:$A,'2.1. IR Performance'!A59,'3.3.GA(f1~f6)'!$J:$J,"&lt;&gt;Not Found",'3.3.GA(f1~f6)'!C:C,'2.1. IR Performance'!D59)/COUNTIFS('3.3.GA(f1~f6)'!A:A,'2.1. IR Performance'!A59,'3.3.GA(f1~f6)'!C:C,'2.1. IR Performance'!D59)</f>
        <v>0.17164179104477612</v>
      </c>
      <c r="F59" s="35">
        <f>AVERAGEIFS('3.3.GA(f1~f6)'!K:K,'3.3.GA(f1~f6)'!A:A,'2.1. IR Performance'!A59,'3.3.GA(f1~f6)'!C:C,'2.1. IR Performance'!D59)</f>
        <v>4.7085998578535862E-2</v>
      </c>
      <c r="G59" s="35">
        <f>AVERAGEIFS('3.3.GA(f1~f6)'!L:L,'3.3.GA(f1~f6)'!A:A,'2.1. IR Performance'!A59,'3.3.GA(f1~f6)'!C:C,'2.1. IR Performance'!D59)</f>
        <v>4.7085998578535862E-2</v>
      </c>
      <c r="H59" s="30">
        <f>(E59-E58)/E58</f>
        <v>9.523809523809515E-2</v>
      </c>
      <c r="I59" s="30">
        <f t="shared" ref="I59" si="45">(F59-F58)/F58</f>
        <v>0.25493291239147553</v>
      </c>
      <c r="J59" s="30">
        <f t="shared" ref="J59" si="46">(G59-G58)/G58</f>
        <v>0.34802882577363253</v>
      </c>
      <c r="K59" s="1"/>
      <c r="M59" s="16"/>
      <c r="N59" s="16"/>
      <c r="O59" s="16"/>
      <c r="P59" s="16"/>
    </row>
    <row r="60" spans="1:21" ht="17.25" customHeight="1" x14ac:dyDescent="0.3">
      <c r="A60" s="26"/>
      <c r="B60" s="26"/>
      <c r="C60" s="26"/>
      <c r="D60" s="26"/>
      <c r="E60" s="36"/>
      <c r="F60" s="36"/>
      <c r="G60" s="36"/>
      <c r="H60" s="4"/>
      <c r="I60" s="4"/>
      <c r="J60" s="4"/>
      <c r="K60" s="1"/>
      <c r="M60" s="16"/>
      <c r="N60" s="16"/>
      <c r="O60" s="16"/>
      <c r="P60" s="16"/>
    </row>
    <row r="61" spans="1:21" ht="17.25" customHeight="1" x14ac:dyDescent="0.3">
      <c r="A61" s="3" t="s">
        <v>1638</v>
      </c>
      <c r="B61" s="3" t="s">
        <v>1638</v>
      </c>
      <c r="C61" s="3" t="s">
        <v>3556</v>
      </c>
      <c r="D61" s="3" t="s">
        <v>3557</v>
      </c>
      <c r="E61" s="34" t="s">
        <v>0</v>
      </c>
      <c r="F61" s="34" t="s">
        <v>1</v>
      </c>
      <c r="G61" s="34" t="s">
        <v>2</v>
      </c>
      <c r="H61" s="6" t="s">
        <v>9</v>
      </c>
      <c r="I61" s="6" t="s">
        <v>9</v>
      </c>
      <c r="J61" s="6" t="s">
        <v>9</v>
      </c>
      <c r="K61" s="1"/>
      <c r="M61" s="16"/>
      <c r="N61" s="16"/>
      <c r="O61" s="16"/>
      <c r="P61" s="16"/>
    </row>
    <row r="62" spans="1:21" ht="17.25" customHeight="1" x14ac:dyDescent="0.3">
      <c r="A62" s="33" t="s">
        <v>1631</v>
      </c>
      <c r="B62" s="59" t="s">
        <v>1631</v>
      </c>
      <c r="C62" s="26" t="s">
        <v>3558</v>
      </c>
      <c r="D62" s="26" t="s">
        <v>3559</v>
      </c>
      <c r="E62" s="35">
        <f>COUNTIFS('3.2.BLIZZARD'!$A:$A,'2.1. IR Performance'!B62:B69,'3.2.BLIZZARD'!J:J,"&lt;&gt;Not Found")/COUNTIF('3.2.BLIZZARD'!A:A,'2.1. IR Performance'!B62:B69)</f>
        <v>0.34322033898305082</v>
      </c>
      <c r="F62" s="35">
        <f>AVERAGEIFS('3.2.BLIZZARD'!K:K,'3.2.BLIZZARD'!A:A,'2.1. IR Performance'!B62:B69)</f>
        <v>0.12471246973365607</v>
      </c>
      <c r="G62" s="35">
        <f>AVERAGEIFS('3.2.BLIZZARD'!L:L,'3.2.BLIZZARD'!A:A,'2.1. IR Performance'!B62:B69)</f>
        <v>0.12354469330104911</v>
      </c>
      <c r="H62" s="8"/>
      <c r="I62" s="8"/>
      <c r="J62" s="8"/>
      <c r="K62" s="1"/>
      <c r="M62" s="16"/>
      <c r="N62" s="16"/>
      <c r="O62" s="16"/>
      <c r="P62" s="16"/>
    </row>
    <row r="63" spans="1:21" ht="17.25" customHeight="1" x14ac:dyDescent="0.3">
      <c r="A63" s="33" t="s">
        <v>1631</v>
      </c>
      <c r="B63" s="59"/>
      <c r="C63" s="26" t="s">
        <v>1628</v>
      </c>
      <c r="D63" s="26" t="s">
        <v>3559</v>
      </c>
      <c r="E63" s="35">
        <f>COUNTIFS('3.3.GA(f1~f6)'!$A:$A,'2.1. IR Performance'!A63,'3.3.GA(f1~f6)'!$J:$J,"&lt;&gt;Not Found")/COUNTIF('3.3.GA(f1~f6)'!A:A,'2.1. IR Performance'!A63)</f>
        <v>0.32627118644067798</v>
      </c>
      <c r="F63" s="35">
        <f>AVERAGEIFS('3.3.GA(f1~f6)'!K:K,'3.3.GA(f1~f6)'!A:A,'2.1. IR Performance'!A63)</f>
        <v>0.11872814097390361</v>
      </c>
      <c r="G63" s="35">
        <f>AVERAGEIFS('3.3.GA(f1~f6)'!L:L,'3.3.GA(f1~f6)'!A:A,'2.1. IR Performance'!A63)</f>
        <v>0.11770959443099265</v>
      </c>
      <c r="H63" s="30">
        <f>(E63-E62)/E62</f>
        <v>-4.9382716049382588E-2</v>
      </c>
      <c r="I63" s="30">
        <f t="shared" ref="I63" si="47">(F63-F62)/F62</f>
        <v>-4.7985007213256076E-2</v>
      </c>
      <c r="J63" s="30">
        <f t="shared" ref="J63" si="48">(G63-G62)/G62</f>
        <v>-4.7230671865749155E-2</v>
      </c>
      <c r="K63" s="1"/>
      <c r="M63" s="14"/>
      <c r="N63" s="14"/>
      <c r="O63" s="14"/>
      <c r="P63" s="16"/>
    </row>
    <row r="64" spans="1:21" ht="17.25" customHeight="1" x14ac:dyDescent="0.3">
      <c r="A64" s="33" t="s">
        <v>1631</v>
      </c>
      <c r="B64" s="59"/>
      <c r="C64" s="26" t="s">
        <v>3558</v>
      </c>
      <c r="D64" s="26" t="s">
        <v>1641</v>
      </c>
      <c r="E64" s="35">
        <f>COUNTIFS('3.2.BLIZZARD'!$A:$A,'2.1. IR Performance'!A64,'3.2.BLIZZARD'!J:J,"&lt;&gt;Not Found",'3.2.BLIZZARD'!C:C,'2.1. IR Performance'!D64)/COUNTIFS('3.2.BLIZZARD'!A:A,'2.1. IR Performance'!A64,'3.2.BLIZZARD'!C:C,'2.1. IR Performance'!D64)</f>
        <v>0.36290322580645162</v>
      </c>
      <c r="F64" s="35">
        <f>AVERAGEIFS('3.2.BLIZZARD'!K:K,'3.2.BLIZZARD'!A:A,'2.1. IR Performance'!A64,'3.2.BLIZZARD'!C:C,'2.1. IR Performance'!D64)</f>
        <v>0.13599270353302603</v>
      </c>
      <c r="G64" s="35">
        <f>AVERAGEIFS('3.2.BLIZZARD'!L:L,'3.2.BLIZZARD'!A:A,'2.1. IR Performance'!A64,'3.2.BLIZZARD'!C:C,'2.1. IR Performance'!D64)</f>
        <v>0.1351814516129031</v>
      </c>
      <c r="H64" s="8"/>
      <c r="I64" s="8"/>
      <c r="J64" s="8"/>
      <c r="M64" s="24"/>
      <c r="N64" s="24"/>
      <c r="O64" s="24"/>
      <c r="P64" s="16"/>
      <c r="R64" s="1"/>
      <c r="S64" s="1"/>
      <c r="T64" s="1"/>
      <c r="U64" s="1"/>
    </row>
    <row r="65" spans="1:21" ht="17.25" customHeight="1" x14ac:dyDescent="0.3">
      <c r="A65" s="33" t="s">
        <v>1631</v>
      </c>
      <c r="B65" s="59"/>
      <c r="C65" s="26" t="s">
        <v>1628</v>
      </c>
      <c r="D65" s="26" t="s">
        <v>1641</v>
      </c>
      <c r="E65" s="35">
        <f>COUNTIFS('3.3.GA(f1~f6)'!$A:$A,'2.1. IR Performance'!A65,'3.3.GA(f1~f6)'!$J:$J,"&lt;&gt;Not Found",'3.3.GA(f1~f6)'!C:C,'2.1. IR Performance'!D65)/COUNTIFS('3.3.GA(f1~f6)'!A:A,'2.1. IR Performance'!A65,'3.3.GA(f1~f6)'!C:C,'2.1. IR Performance'!D65)</f>
        <v>0.34677419354838712</v>
      </c>
      <c r="F65" s="35">
        <f>AVERAGEIFS('3.3.GA(f1~f6)'!K:K,'3.3.GA(f1~f6)'!A:A,'2.1. IR Performance'!A65,'3.3.GA(f1~f6)'!C:C,'2.1. IR Performance'!D65)</f>
        <v>0.13366615463389653</v>
      </c>
      <c r="G65" s="35">
        <f>AVERAGEIFS('3.3.GA(f1~f6)'!L:L,'3.3.GA(f1~f6)'!A:A,'2.1. IR Performance'!A65,'3.3.GA(f1~f6)'!C:C,'2.1. IR Performance'!D65)</f>
        <v>0.13308371735791083</v>
      </c>
      <c r="H65" s="30">
        <f>(E65-E64)/E64</f>
        <v>-4.4444444444444405E-2</v>
      </c>
      <c r="I65" s="30">
        <f t="shared" ref="I65" si="49">(F65-F64)/F64</f>
        <v>-1.7107895046475776E-2</v>
      </c>
      <c r="J65" s="30">
        <f t="shared" ref="J65" si="50">(G65-G64)/G64</f>
        <v>-1.5517914846773536E-2</v>
      </c>
    </row>
    <row r="66" spans="1:21" ht="17.25" customHeight="1" x14ac:dyDescent="0.3">
      <c r="A66" s="33" t="s">
        <v>1631</v>
      </c>
      <c r="B66" s="59"/>
      <c r="C66" s="26" t="s">
        <v>3558</v>
      </c>
      <c r="D66" s="26" t="s">
        <v>1642</v>
      </c>
      <c r="E66" s="35">
        <f>COUNTIFS('3.2.BLIZZARD'!$A:$A,'2.1. IR Performance'!A66,'3.2.BLIZZARD'!J:J,"&lt;&gt;Not Found",'3.2.BLIZZARD'!C:C,'2.1. IR Performance'!D66)/COUNTIFS('3.2.BLIZZARD'!A:A,'2.1. IR Performance'!A66,'3.2.BLIZZARD'!C:C,'2.1. IR Performance'!D66)</f>
        <v>0.41935483870967744</v>
      </c>
      <c r="F66" s="35">
        <f>AVERAGEIFS('3.2.BLIZZARD'!K:K,'3.2.BLIZZARD'!A:A,'2.1. IR Performance'!A66,'3.2.BLIZZARD'!C:C,'2.1. IR Performance'!D66)</f>
        <v>0.17916026625704037</v>
      </c>
      <c r="G66" s="35">
        <f>AVERAGEIFS('3.2.BLIZZARD'!L:L,'3.2.BLIZZARD'!A:A,'2.1. IR Performance'!A66,'3.2.BLIZZARD'!C:C,'2.1. IR Performance'!D66)</f>
        <v>0.1763376856118791</v>
      </c>
      <c r="H66" s="8"/>
      <c r="I66" s="8"/>
      <c r="J66" s="8"/>
      <c r="K66" s="18"/>
      <c r="M66" s="4"/>
      <c r="N66" s="4"/>
      <c r="O66" s="4"/>
      <c r="P66" s="4"/>
      <c r="R66" s="26"/>
      <c r="T66" s="26"/>
      <c r="U66" s="5"/>
    </row>
    <row r="67" spans="1:21" ht="17.25" customHeight="1" x14ac:dyDescent="0.3">
      <c r="A67" s="33" t="s">
        <v>1631</v>
      </c>
      <c r="B67" s="59"/>
      <c r="C67" s="26" t="s">
        <v>1628</v>
      </c>
      <c r="D67" s="26" t="s">
        <v>1642</v>
      </c>
      <c r="E67" s="35">
        <f>COUNTIFS('3.3.GA(f1~f6)'!$A:$A,'2.1. IR Performance'!A67,'3.3.GA(f1~f6)'!$J:$J,"&lt;&gt;Not Found",'3.3.GA(f1~f6)'!C:C,'2.1. IR Performance'!D67)/COUNTIFS('3.3.GA(f1~f6)'!A:A,'2.1. IR Performance'!A67,'3.3.GA(f1~f6)'!C:C,'2.1. IR Performance'!D67)</f>
        <v>0.40322580645161288</v>
      </c>
      <c r="F67" s="35">
        <f>AVERAGEIFS('3.3.GA(f1~f6)'!K:K,'3.3.GA(f1~f6)'!A:A,'2.1. IR Performance'!A67,'3.3.GA(f1~f6)'!C:C,'2.1. IR Performance'!D67)</f>
        <v>0.14387480798771113</v>
      </c>
      <c r="G67" s="35">
        <f>AVERAGEIFS('3.3.GA(f1~f6)'!L:L,'3.3.GA(f1~f6)'!A:A,'2.1. IR Performance'!A67,'3.3.GA(f1~f6)'!C:C,'2.1. IR Performance'!D67)</f>
        <v>0.13760240655401937</v>
      </c>
      <c r="H67" s="30">
        <f>(E67-E66)/E66</f>
        <v>-3.8461538461538561E-2</v>
      </c>
      <c r="I67" s="30">
        <f t="shared" ref="I67" si="51">(F67-F66)/F66</f>
        <v>-0.19694912832237796</v>
      </c>
      <c r="J67" s="30">
        <f t="shared" ref="J67" si="52">(G67-G66)/G66</f>
        <v>-0.21966534790025793</v>
      </c>
      <c r="K67" s="1"/>
      <c r="M67" s="15"/>
      <c r="N67" s="15"/>
      <c r="O67" s="16"/>
      <c r="P67" s="16"/>
      <c r="R67" s="26"/>
      <c r="S67" s="26"/>
      <c r="T67" s="26"/>
      <c r="U67" s="26"/>
    </row>
    <row r="68" spans="1:21" ht="17.25" customHeight="1" x14ac:dyDescent="0.3">
      <c r="A68" s="33" t="s">
        <v>1631</v>
      </c>
      <c r="B68" s="59"/>
      <c r="C68" s="26" t="s">
        <v>3558</v>
      </c>
      <c r="D68" s="26" t="s">
        <v>1643</v>
      </c>
      <c r="E68" s="35">
        <f>COUNTIFS('3.2.BLIZZARD'!$A:$A,'2.1. IR Performance'!A68,'3.2.BLIZZARD'!J:J,"&lt;&gt;Not Found",'3.2.BLIZZARD'!C:C,'2.1. IR Performance'!D68)/COUNTIFS('3.2.BLIZZARD'!A:A,'2.1. IR Performance'!A68,'3.2.BLIZZARD'!C:C,'2.1. IR Performance'!D68)</f>
        <v>0.2</v>
      </c>
      <c r="F68" s="35">
        <f>AVERAGEIFS('3.2.BLIZZARD'!K:K,'3.2.BLIZZARD'!A:A,'2.1. IR Performance'!A68,'3.2.BLIZZARD'!C:C,'2.1. IR Performance'!D68)</f>
        <v>2.9222222222222198E-2</v>
      </c>
      <c r="G68" s="35">
        <f>AVERAGEIFS('3.2.BLIZZARD'!L:L,'3.2.BLIZZARD'!A:A,'2.1. IR Performance'!A68,'3.2.BLIZZARD'!C:C,'2.1. IR Performance'!D68)</f>
        <v>2.9222222222222198E-2</v>
      </c>
      <c r="H68" s="4"/>
      <c r="I68" s="4"/>
      <c r="J68" s="4"/>
      <c r="K68" s="1"/>
      <c r="M68" s="16"/>
      <c r="N68" s="16"/>
      <c r="O68" s="16"/>
      <c r="P68" s="16"/>
    </row>
    <row r="69" spans="1:21" ht="17.25" customHeight="1" x14ac:dyDescent="0.3">
      <c r="A69" s="33" t="s">
        <v>1631</v>
      </c>
      <c r="B69" s="59"/>
      <c r="C69" s="26" t="s">
        <v>1628</v>
      </c>
      <c r="D69" s="26" t="s">
        <v>1643</v>
      </c>
      <c r="E69" s="35">
        <f>COUNTIFS('3.3.GA(f1~f6)'!$A:$A,'2.1. IR Performance'!A69,'3.3.GA(f1~f6)'!$J:$J,"&lt;&gt;Not Found",'3.3.GA(f1~f6)'!C:C,'2.1. IR Performance'!D69)/COUNTIFS('3.3.GA(f1~f6)'!A:A,'2.1. IR Performance'!A69,'3.3.GA(f1~f6)'!C:C,'2.1. IR Performance'!D69)</f>
        <v>0.18</v>
      </c>
      <c r="F69" s="35">
        <f>AVERAGEIFS('3.3.GA(f1~f6)'!K:K,'3.3.GA(f1~f6)'!A:A,'2.1. IR Performance'!A69,'3.3.GA(f1~f6)'!C:C,'2.1. IR Performance'!D69)</f>
        <v>5.0499999999999982E-2</v>
      </c>
      <c r="G69" s="35">
        <f>AVERAGEIFS('3.3.GA(f1~f6)'!L:L,'3.3.GA(f1~f6)'!A:A,'2.1. IR Performance'!A69,'3.3.GA(f1~f6)'!C:C,'2.1. IR Performance'!D69)</f>
        <v>5.491468253968252E-2</v>
      </c>
      <c r="H69" s="30">
        <f>(E69-E68)/E68</f>
        <v>-0.10000000000000009</v>
      </c>
      <c r="I69" s="30">
        <f t="shared" ref="I69" si="53">(F69-F68)/F68</f>
        <v>0.72813688212927841</v>
      </c>
      <c r="J69" s="30">
        <f t="shared" ref="J69" si="54">(G69-G68)/G68</f>
        <v>0.87920966865833872</v>
      </c>
      <c r="K69" s="1"/>
      <c r="M69" s="16"/>
      <c r="N69" s="16"/>
      <c r="O69" s="16"/>
      <c r="P69" s="16"/>
    </row>
    <row r="70" spans="1:21" ht="17.25" customHeight="1" x14ac:dyDescent="0.3">
      <c r="B70" s="26"/>
      <c r="C70" s="14"/>
      <c r="D70" s="14"/>
      <c r="E70" s="37"/>
      <c r="F70" s="37"/>
      <c r="G70" s="37"/>
      <c r="H70" s="20"/>
      <c r="I70" s="1"/>
      <c r="J70" s="20"/>
      <c r="K70" s="1"/>
      <c r="M70" s="16"/>
      <c r="N70" s="16"/>
      <c r="O70" s="16"/>
      <c r="P70" s="16"/>
      <c r="R70" s="26"/>
      <c r="S70" s="26"/>
      <c r="T70" s="26"/>
      <c r="U70" s="26"/>
    </row>
    <row r="71" spans="1:21" ht="17.25" customHeight="1" x14ac:dyDescent="0.3">
      <c r="B71" s="26"/>
      <c r="C71" s="14"/>
      <c r="D71" s="14"/>
      <c r="E71" s="37"/>
      <c r="F71" s="37"/>
      <c r="G71" s="37"/>
      <c r="H71" s="20"/>
      <c r="I71" s="1"/>
      <c r="J71" s="20"/>
      <c r="K71" s="1"/>
      <c r="M71" s="16"/>
      <c r="N71" s="16"/>
      <c r="O71" s="16"/>
      <c r="P71" s="16"/>
      <c r="R71" s="26"/>
      <c r="S71" s="26"/>
      <c r="T71" s="26"/>
      <c r="U71" s="26"/>
    </row>
    <row r="72" spans="1:21" ht="17.25" customHeight="1" x14ac:dyDescent="0.3">
      <c r="B72" s="26"/>
      <c r="C72" s="14"/>
      <c r="D72" s="14"/>
      <c r="E72" s="37"/>
      <c r="F72" s="37"/>
      <c r="G72" s="37"/>
      <c r="H72" s="20"/>
      <c r="I72" s="1"/>
      <c r="J72" s="20"/>
      <c r="K72" s="1"/>
      <c r="M72" s="16"/>
      <c r="N72" s="16"/>
      <c r="O72" s="16"/>
      <c r="P72" s="16"/>
      <c r="R72" s="26"/>
      <c r="S72" s="26"/>
      <c r="T72" s="26"/>
      <c r="U72" s="26"/>
    </row>
    <row r="73" spans="1:21" ht="17.25" customHeight="1" x14ac:dyDescent="0.3">
      <c r="B73" s="26"/>
      <c r="C73" s="14"/>
      <c r="D73" s="14"/>
      <c r="E73" s="36"/>
      <c r="F73" s="36"/>
      <c r="G73" s="37"/>
      <c r="H73" s="20"/>
      <c r="I73" s="1"/>
      <c r="J73" s="20"/>
      <c r="K73" s="1"/>
      <c r="M73" s="14"/>
      <c r="N73" s="14"/>
      <c r="O73" s="14"/>
      <c r="P73" s="16"/>
      <c r="R73" s="26"/>
      <c r="S73" s="26"/>
      <c r="T73" s="26"/>
      <c r="U73" s="26"/>
    </row>
    <row r="74" spans="1:21" ht="17.25" customHeight="1" x14ac:dyDescent="0.3">
      <c r="M74" s="24"/>
      <c r="N74" s="24"/>
      <c r="O74" s="24"/>
      <c r="R74" s="1"/>
      <c r="S74" s="1"/>
      <c r="T74" s="1"/>
      <c r="U74" s="1"/>
    </row>
    <row r="76" spans="1:21" ht="17.25" customHeight="1" x14ac:dyDescent="0.3">
      <c r="A76" s="26"/>
      <c r="B76" s="26"/>
      <c r="C76" s="26"/>
      <c r="D76" s="26"/>
      <c r="E76" s="37"/>
      <c r="F76" s="37"/>
      <c r="G76" s="37"/>
      <c r="H76" s="17"/>
      <c r="I76" s="19"/>
      <c r="J76" s="19"/>
      <c r="K76" s="18"/>
      <c r="M76" s="4"/>
      <c r="N76" s="4"/>
      <c r="O76" s="4"/>
      <c r="P76" s="4"/>
      <c r="R76" s="26"/>
    </row>
    <row r="77" spans="1:21" ht="17.25" customHeight="1" x14ac:dyDescent="0.3">
      <c r="A77" s="26"/>
      <c r="B77" s="26"/>
      <c r="C77" s="14"/>
      <c r="D77" s="14"/>
      <c r="E77" s="37"/>
      <c r="F77" s="37"/>
      <c r="G77" s="37"/>
      <c r="H77" s="20"/>
      <c r="I77" s="1"/>
      <c r="J77" s="20"/>
      <c r="K77" s="1"/>
      <c r="M77" s="15"/>
      <c r="N77" s="15"/>
      <c r="O77" s="16"/>
      <c r="P77" s="16"/>
      <c r="R77" s="26"/>
    </row>
    <row r="78" spans="1:21" ht="17.25" customHeight="1" x14ac:dyDescent="0.3">
      <c r="C78" s="14"/>
      <c r="D78" s="14"/>
      <c r="E78" s="37"/>
      <c r="F78" s="37"/>
      <c r="G78" s="37"/>
      <c r="H78" s="20"/>
      <c r="I78" s="1"/>
      <c r="J78" s="20"/>
      <c r="K78" s="1"/>
      <c r="M78" s="16"/>
      <c r="N78" s="16"/>
      <c r="O78" s="16"/>
      <c r="P78" s="16"/>
      <c r="R78" s="26"/>
      <c r="S78" s="16"/>
      <c r="T78" s="16"/>
    </row>
    <row r="79" spans="1:21" ht="17.25" customHeight="1" x14ac:dyDescent="0.3">
      <c r="C79" s="14"/>
      <c r="D79" s="14"/>
      <c r="E79" s="37"/>
      <c r="F79" s="37"/>
      <c r="G79" s="37"/>
      <c r="H79" s="20"/>
      <c r="I79" s="1"/>
      <c r="J79" s="20"/>
      <c r="K79" s="1"/>
      <c r="M79" s="16"/>
      <c r="N79" s="16"/>
      <c r="O79" s="16"/>
      <c r="P79" s="16"/>
      <c r="R79" s="16"/>
      <c r="S79" s="16"/>
      <c r="T79" s="16"/>
    </row>
    <row r="80" spans="1:21" ht="17.25" customHeight="1" x14ac:dyDescent="0.3">
      <c r="B80" s="26"/>
      <c r="C80" s="14"/>
      <c r="D80" s="14"/>
      <c r="E80" s="37"/>
      <c r="F80" s="37"/>
      <c r="G80" s="37"/>
      <c r="H80" s="20"/>
      <c r="I80" s="1"/>
      <c r="J80" s="20"/>
      <c r="K80" s="1"/>
      <c r="M80" s="16"/>
      <c r="N80" s="16"/>
      <c r="O80" s="16"/>
      <c r="P80" s="16"/>
      <c r="R80" s="26"/>
      <c r="S80" s="16"/>
      <c r="T80" s="16"/>
    </row>
    <row r="81" spans="2:20" ht="17.25" customHeight="1" x14ac:dyDescent="0.3">
      <c r="B81" s="26"/>
      <c r="C81" s="14"/>
      <c r="D81" s="14"/>
      <c r="E81" s="37"/>
      <c r="F81" s="37"/>
      <c r="G81" s="37"/>
      <c r="H81" s="20"/>
      <c r="I81" s="1"/>
      <c r="J81" s="20"/>
      <c r="K81" s="1"/>
      <c r="M81" s="16"/>
      <c r="N81" s="16"/>
      <c r="O81" s="16"/>
      <c r="P81" s="16"/>
      <c r="R81" s="26"/>
      <c r="S81" s="16"/>
      <c r="T81" s="16"/>
    </row>
    <row r="82" spans="2:20" ht="17.25" customHeight="1" x14ac:dyDescent="0.3">
      <c r="B82" s="26"/>
      <c r="C82" s="14"/>
      <c r="D82" s="14"/>
      <c r="E82" s="37"/>
      <c r="F82" s="37"/>
      <c r="G82" s="37"/>
      <c r="H82" s="20"/>
      <c r="I82" s="1"/>
      <c r="J82" s="20"/>
      <c r="K82" s="1"/>
      <c r="M82" s="16"/>
      <c r="N82" s="16"/>
      <c r="O82" s="16"/>
      <c r="P82" s="16"/>
      <c r="R82" s="26"/>
      <c r="S82" s="16"/>
      <c r="T82" s="16"/>
    </row>
    <row r="83" spans="2:20" ht="17.25" customHeight="1" x14ac:dyDescent="0.3">
      <c r="B83" s="26"/>
      <c r="C83" s="14"/>
      <c r="D83" s="14"/>
      <c r="E83" s="36"/>
      <c r="F83" s="36"/>
      <c r="G83" s="37"/>
      <c r="H83" s="20"/>
      <c r="I83" s="1"/>
      <c r="J83" s="20"/>
      <c r="K83" s="1"/>
      <c r="M83" s="14"/>
      <c r="N83" s="14"/>
      <c r="O83" s="14"/>
      <c r="P83" s="16"/>
    </row>
    <row r="84" spans="2:20" ht="17.25" customHeight="1" x14ac:dyDescent="0.3">
      <c r="C84" s="24"/>
      <c r="D84" s="24"/>
      <c r="E84" s="40"/>
      <c r="F84" s="40"/>
      <c r="M84" s="24"/>
      <c r="N84" s="24"/>
      <c r="O84" s="24"/>
    </row>
  </sheetData>
  <mergeCells count="7">
    <mergeCell ref="B62:B69"/>
    <mergeCell ref="B32:B39"/>
    <mergeCell ref="B2:B9"/>
    <mergeCell ref="B12:B19"/>
    <mergeCell ref="B22:B29"/>
    <mergeCell ref="B42:B49"/>
    <mergeCell ref="B52:B59"/>
  </mergeCells>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4"/>
  <sheetViews>
    <sheetView tabSelected="1" topLeftCell="B1" workbookViewId="0">
      <selection activeCell="K10" sqref="K10"/>
    </sheetView>
  </sheetViews>
  <sheetFormatPr defaultRowHeight="16.5" x14ac:dyDescent="0.3"/>
  <cols>
    <col min="1" max="1" width="9" hidden="1" customWidth="1"/>
    <col min="2" max="2" width="9" customWidth="1"/>
    <col min="3" max="3" width="8.375" bestFit="1" customWidth="1"/>
    <col min="4" max="4" width="8.375" customWidth="1"/>
    <col min="5" max="5" width="10.625" style="47" bestFit="1" customWidth="1"/>
    <col min="6" max="6" width="9" style="47"/>
    <col min="7" max="7" width="10.625" style="53" bestFit="1" customWidth="1"/>
    <col min="8" max="8" width="7.375" style="53" customWidth="1"/>
    <col min="23" max="23" width="10.625" bestFit="1" customWidth="1"/>
  </cols>
  <sheetData>
    <row r="1" spans="1:20" ht="17.25" customHeight="1" x14ac:dyDescent="0.3">
      <c r="B1" s="27"/>
      <c r="C1" s="3" t="s">
        <v>3556</v>
      </c>
      <c r="D1" s="3" t="s">
        <v>3557</v>
      </c>
      <c r="E1" s="46" t="s">
        <v>4811</v>
      </c>
      <c r="F1" s="46" t="s">
        <v>4812</v>
      </c>
      <c r="G1" s="50" t="s">
        <v>4813</v>
      </c>
      <c r="H1" s="50" t="s">
        <v>4813</v>
      </c>
      <c r="I1" s="6" t="s">
        <v>9</v>
      </c>
      <c r="J1" s="6" t="s">
        <v>9</v>
      </c>
    </row>
    <row r="2" spans="1:20" ht="17.25" customHeight="1" x14ac:dyDescent="0.3">
      <c r="B2" s="59" t="s">
        <v>1640</v>
      </c>
      <c r="C2" s="26" t="s">
        <v>3558</v>
      </c>
      <c r="D2" s="26" t="s">
        <v>3559</v>
      </c>
      <c r="E2" s="32">
        <f>COUNTIF('3.2.BLIZZARD'!N:N,"O")</f>
        <v>1133</v>
      </c>
      <c r="F2" s="32">
        <f>COUNTIF('3.2.BLIZZARD'!N:N,"X")</f>
        <v>446</v>
      </c>
      <c r="G2" s="51">
        <f>E2/COUNTA('3.2.BLIZZARD'!$A:$A)</f>
        <v>0.70460199004975121</v>
      </c>
      <c r="H2" s="51">
        <f>F2/COUNTA('3.2.BLIZZARD'!$A:$A)</f>
        <v>0.27736318407960198</v>
      </c>
      <c r="I2" s="8"/>
      <c r="J2" s="8"/>
    </row>
    <row r="3" spans="1:20" ht="17.25" customHeight="1" x14ac:dyDescent="0.3">
      <c r="B3" s="59"/>
      <c r="C3" s="26" t="s">
        <v>1628</v>
      </c>
      <c r="D3" s="26" t="s">
        <v>3559</v>
      </c>
      <c r="E3" s="32">
        <f>COUNTIF('3.3.GA(f1~f6)'!N:N,"O")</f>
        <v>1199</v>
      </c>
      <c r="F3" s="32">
        <f>COUNTIF('3.3.GA(f1~f6)'!N:N,"X")</f>
        <v>317</v>
      </c>
      <c r="G3" s="51">
        <f>E3/COUNTA('3.3.GA(f1~f6)'!$A:$A)</f>
        <v>0.74564676616915426</v>
      </c>
      <c r="H3" s="51">
        <f>F3/COUNTA('3.3.GA(f1~f6)'!$A:$A)</f>
        <v>0.19713930348258707</v>
      </c>
      <c r="I3" s="31">
        <f>E3-E2</f>
        <v>66</v>
      </c>
      <c r="J3" s="31">
        <f>F3-F2</f>
        <v>-129</v>
      </c>
    </row>
    <row r="4" spans="1:20" ht="17.25" customHeight="1" x14ac:dyDescent="0.3">
      <c r="B4" s="59"/>
      <c r="C4" s="26" t="s">
        <v>3558</v>
      </c>
      <c r="D4" s="26" t="s">
        <v>1641</v>
      </c>
      <c r="E4" s="32">
        <f>COUNTIFS('3.2.BLIZZARD'!C:C,'2.2. Query Performance'!D4,'3.2.BLIZZARD'!N:N,"O")</f>
        <v>438</v>
      </c>
      <c r="F4" s="32">
        <f>COUNTIFS('3.2.BLIZZARD'!C:C,'2.2. Query Performance'!D4,'3.2.BLIZZARD'!N:N,"X")</f>
        <v>191</v>
      </c>
      <c r="G4" s="51">
        <f>E4/COUNTIF('3.2.BLIZZARD'!C:C,'2.2. Query Performance'!D4)</f>
        <v>0.68330733229329177</v>
      </c>
      <c r="H4" s="51">
        <f>F4/COUNTIF('3.2.BLIZZARD'!C:C,'2.2. Query Performance'!D4)</f>
        <v>0.29797191887675506</v>
      </c>
      <c r="I4" s="8"/>
      <c r="J4" s="8"/>
    </row>
    <row r="5" spans="1:20" ht="17.25" customHeight="1" x14ac:dyDescent="0.3">
      <c r="B5" s="59"/>
      <c r="C5" s="26" t="s">
        <v>1628</v>
      </c>
      <c r="D5" s="26" t="s">
        <v>1641</v>
      </c>
      <c r="E5" s="32">
        <f>COUNTIFS('3.3.GA(f1~f6)'!C:C,'2.2. Query Performance'!D5,'3.3.GA(f1~f6)'!N:N,"O")</f>
        <v>476</v>
      </c>
      <c r="F5" s="32">
        <f>COUNTIFS('3.3.GA(f1~f6)'!C:C,'2.2. Query Performance'!D5,'3.3.GA(f1~f6)'!N:N,"X")</f>
        <v>133</v>
      </c>
      <c r="G5" s="51">
        <f>E5/COUNTIF('3.3.GA(f1~f6)'!C:C,'2.2. Query Performance'!D5)</f>
        <v>0.74258970358814358</v>
      </c>
      <c r="H5" s="51">
        <f>F5/COUNTIF('3.3.GA(f1~f6)'!C:C,'2.2. Query Performance'!D5)</f>
        <v>0.20748829953198128</v>
      </c>
      <c r="I5" s="31">
        <f>E5-E4</f>
        <v>38</v>
      </c>
      <c r="J5" s="31">
        <f>F5-F4</f>
        <v>-58</v>
      </c>
    </row>
    <row r="6" spans="1:20" ht="17.25" customHeight="1" x14ac:dyDescent="0.3">
      <c r="B6" s="59"/>
      <c r="C6" s="26" t="s">
        <v>3558</v>
      </c>
      <c r="D6" s="26" t="s">
        <v>1642</v>
      </c>
      <c r="E6" s="32">
        <f>COUNTIFS('3.2.BLIZZARD'!C:C,'2.2. Query Performance'!D6,'3.2.BLIZZARD'!N:N,"O")</f>
        <v>348</v>
      </c>
      <c r="F6" s="32">
        <f>COUNTIFS('3.2.BLIZZARD'!C:C,'2.2. Query Performance'!D6,'3.2.BLIZZARD'!N:N,"X")</f>
        <v>49</v>
      </c>
      <c r="G6" s="51">
        <f>E6/COUNTIF('3.2.BLIZZARD'!C:C,'2.2. Query Performance'!D6)</f>
        <v>0.87657430730478592</v>
      </c>
      <c r="H6" s="51">
        <f>F6/COUNTIF('3.2.BLIZZARD'!C:C,'2.2. Query Performance'!D6)</f>
        <v>0.12342569269521411</v>
      </c>
      <c r="I6" s="8"/>
      <c r="J6" s="8"/>
    </row>
    <row r="7" spans="1:20" ht="17.25" customHeight="1" x14ac:dyDescent="0.3">
      <c r="B7" s="59"/>
      <c r="C7" s="26" t="s">
        <v>1628</v>
      </c>
      <c r="D7" s="26" t="s">
        <v>1642</v>
      </c>
      <c r="E7" s="32">
        <f>COUNTIFS('3.3.GA(f1~f6)'!C:C,'2.2. Query Performance'!D7,'3.3.GA(f1~f6)'!N:N,"O")</f>
        <v>359</v>
      </c>
      <c r="F7" s="32">
        <f>COUNTIFS('3.3.GA(f1~f6)'!C:C,'2.2. Query Performance'!D7,'3.3.GA(f1~f6)'!N:N,"X")</f>
        <v>38</v>
      </c>
      <c r="G7" s="51">
        <f>E7/COUNTIF('3.3.GA(f1~f6)'!C:C,'2.2. Query Performance'!D7)</f>
        <v>0.90428211586901763</v>
      </c>
      <c r="H7" s="51">
        <f>F7/COUNTIF('3.3.GA(f1~f6)'!C:C,'2.2. Query Performance'!D7)</f>
        <v>9.5717884130982367E-2</v>
      </c>
      <c r="I7" s="31">
        <f>E7-E6</f>
        <v>11</v>
      </c>
      <c r="J7" s="31">
        <f>F7-F6</f>
        <v>-11</v>
      </c>
    </row>
    <row r="8" spans="1:20" ht="17.25" customHeight="1" x14ac:dyDescent="0.3">
      <c r="B8" s="59"/>
      <c r="C8" s="26" t="s">
        <v>3558</v>
      </c>
      <c r="D8" s="26" t="s">
        <v>1643</v>
      </c>
      <c r="E8" s="32">
        <f>COUNTIFS('3.2.BLIZZARD'!C:C,'2.2. Query Performance'!D8,'3.2.BLIZZARD'!N:N,"O")</f>
        <v>347</v>
      </c>
      <c r="F8" s="32">
        <f>COUNTIFS('3.2.BLIZZARD'!C:C,'2.2. Query Performance'!D8,'3.2.BLIZZARD'!N:N,"X")</f>
        <v>206</v>
      </c>
      <c r="G8" s="51">
        <f>E8/COUNTIF('3.2.BLIZZARD'!C:C,'2.2. Query Performance'!D8)</f>
        <v>0.6098418277680141</v>
      </c>
      <c r="H8" s="51">
        <f>F8/COUNTIF('3.2.BLIZZARD'!C:C,'2.2. Query Performance'!D8)</f>
        <v>0.36203866432337434</v>
      </c>
      <c r="I8" s="4"/>
      <c r="J8" s="4"/>
    </row>
    <row r="9" spans="1:20" ht="17.25" customHeight="1" x14ac:dyDescent="0.3">
      <c r="B9" s="59"/>
      <c r="C9" s="26" t="s">
        <v>1628</v>
      </c>
      <c r="D9" s="26" t="s">
        <v>1643</v>
      </c>
      <c r="E9" s="32">
        <f>COUNTIFS('3.3.GA(f1~f6)'!C:C,'2.2. Query Performance'!D9,'3.3.GA(f1~f6)'!N:N,"O")</f>
        <v>364</v>
      </c>
      <c r="F9" s="32">
        <f>COUNTIFS('3.3.GA(f1~f6)'!C:C,'2.2. Query Performance'!D9,'3.3.GA(f1~f6)'!N:N,"X")</f>
        <v>146</v>
      </c>
      <c r="G9" s="51">
        <f>E9/COUNTIF('3.3.GA(f1~f6)'!C:C,'2.2. Query Performance'!D9)</f>
        <v>0.63971880492091393</v>
      </c>
      <c r="H9" s="51">
        <f>F9/COUNTIF('3.3.GA(f1~f6)'!C:C,'2.2. Query Performance'!D9)</f>
        <v>0.25659050966608082</v>
      </c>
      <c r="I9" s="31">
        <f>E9-E8</f>
        <v>17</v>
      </c>
      <c r="J9" s="31">
        <f>F9-F8</f>
        <v>-60</v>
      </c>
    </row>
    <row r="10" spans="1:20" ht="17.25" customHeight="1" x14ac:dyDescent="0.3"/>
    <row r="11" spans="1:20" ht="17.25" customHeight="1" x14ac:dyDescent="0.3">
      <c r="A11" s="3" t="s">
        <v>1638</v>
      </c>
      <c r="B11" s="3" t="s">
        <v>1638</v>
      </c>
      <c r="C11" s="3" t="s">
        <v>3556</v>
      </c>
      <c r="D11" s="3" t="s">
        <v>3557</v>
      </c>
      <c r="E11" s="46" t="s">
        <v>4811</v>
      </c>
      <c r="F11" s="46" t="s">
        <v>4812</v>
      </c>
      <c r="G11" s="50" t="s">
        <v>4813</v>
      </c>
      <c r="H11" s="50" t="s">
        <v>4813</v>
      </c>
      <c r="I11" s="6" t="s">
        <v>9</v>
      </c>
      <c r="J11" s="6" t="s">
        <v>9</v>
      </c>
      <c r="K11" s="3"/>
      <c r="T11" s="3"/>
    </row>
    <row r="12" spans="1:20" ht="17.25" customHeight="1" x14ac:dyDescent="0.3">
      <c r="A12" s="33" t="s">
        <v>1629</v>
      </c>
      <c r="B12" s="59" t="s">
        <v>1629</v>
      </c>
      <c r="C12" s="26" t="s">
        <v>3558</v>
      </c>
      <c r="D12" s="26" t="s">
        <v>3559</v>
      </c>
      <c r="E12" s="32">
        <f>COUNTIFS('3.2.BLIZZARD'!A:A,'2.2. Query Performance'!A12,'3.2.BLIZZARD'!N:N,"O")</f>
        <v>111</v>
      </c>
      <c r="F12" s="32">
        <f>COUNTIFS('3.2.BLIZZARD'!A:A,'2.2. Query Performance'!A12,'3.2.BLIZZARD'!N:N,"X")</f>
        <v>41</v>
      </c>
      <c r="G12" s="52">
        <f>E12/COUNTIF('3.2.BLIZZARD'!A:A,A12)</f>
        <v>0.71612903225806457</v>
      </c>
      <c r="H12" s="52">
        <f>F12/COUNTIF('3.2.BLIZZARD'!A:A,A12)</f>
        <v>0.26451612903225807</v>
      </c>
      <c r="I12" s="8"/>
      <c r="J12" s="8"/>
      <c r="K12" s="26"/>
      <c r="T12" s="2"/>
    </row>
    <row r="13" spans="1:20" ht="17.25" customHeight="1" x14ac:dyDescent="0.3">
      <c r="A13" s="33" t="s">
        <v>1629</v>
      </c>
      <c r="B13" s="59"/>
      <c r="C13" s="26" t="s">
        <v>1628</v>
      </c>
      <c r="D13" s="26" t="s">
        <v>3559</v>
      </c>
      <c r="E13" s="32">
        <f>COUNTIFS('3.3.GA(f1~f6)'!A:A,'2.2. Query Performance'!A13,'3.3.GA(f1~f6)'!N:N,"O")</f>
        <v>117</v>
      </c>
      <c r="F13" s="32">
        <f>COUNTIFS('3.3.GA(f1~f6)'!A:A,'2.2. Query Performance'!A13,'3.3.GA(f1~f6)'!N:N,"X")</f>
        <v>27</v>
      </c>
      <c r="G13" s="52">
        <f>E13/COUNTIF('3.3.GA(f1~f6)'!A:A,A13)</f>
        <v>0.75483870967741939</v>
      </c>
      <c r="H13" s="52">
        <f>F13/COUNTIF('3.3.GA(f1~f6)'!A:A,A13)</f>
        <v>0.17419354838709677</v>
      </c>
      <c r="I13" s="31">
        <f>E13-E12</f>
        <v>6</v>
      </c>
      <c r="J13" s="31">
        <f>F13-F12</f>
        <v>-14</v>
      </c>
      <c r="K13" s="26"/>
      <c r="T13" s="26"/>
    </row>
    <row r="14" spans="1:20" ht="17.25" customHeight="1" x14ac:dyDescent="0.3">
      <c r="A14" s="33" t="s">
        <v>1629</v>
      </c>
      <c r="B14" s="59"/>
      <c r="C14" s="26" t="s">
        <v>3558</v>
      </c>
      <c r="D14" s="26" t="s">
        <v>1641</v>
      </c>
      <c r="E14" s="32">
        <f>COUNTIFS('3.2.BLIZZARD'!A:A,'2.2. Query Performance'!A12,'3.2.BLIZZARD'!N:N,"O",'3.2.BLIZZARD'!C:C,'2.2. Query Performance'!D14)</f>
        <v>47</v>
      </c>
      <c r="F14" s="32">
        <f>COUNTIFS('3.2.BLIZZARD'!A:A,'2.2. Query Performance'!A14,'3.2.BLIZZARD'!N:N,"X",'3.2.BLIZZARD'!C:C,'2.2. Query Performance'!D14)</f>
        <v>14</v>
      </c>
      <c r="G14" s="52">
        <f>E14/COUNTIFS('3.2.BLIZZARD'!A:A,'2.2. Query Performance'!A14,'3.2.BLIZZARD'!C:C,'2.2. Query Performance'!D14)</f>
        <v>0.77049180327868849</v>
      </c>
      <c r="H14" s="52">
        <f>F14/COUNTIFS('3.2.BLIZZARD'!A:A,'2.2. Query Performance'!A14,'3.2.BLIZZARD'!C:C,'2.2. Query Performance'!D14)</f>
        <v>0.22950819672131148</v>
      </c>
      <c r="I14" s="8"/>
      <c r="J14" s="8"/>
      <c r="K14" s="26"/>
      <c r="T14" s="26"/>
    </row>
    <row r="15" spans="1:20" ht="17.25" customHeight="1" x14ac:dyDescent="0.3">
      <c r="A15" s="33" t="s">
        <v>1629</v>
      </c>
      <c r="B15" s="59"/>
      <c r="C15" s="26" t="s">
        <v>1628</v>
      </c>
      <c r="D15" s="26" t="s">
        <v>1641</v>
      </c>
      <c r="E15" s="32">
        <f>COUNTIFS('3.3.GA(f1~f6)'!A:A,'2.2. Query Performance'!A15,'3.3.GA(f1~f6)'!N:N,"O",'3.3.GA(f1~f6)'!C:C,'2.2. Query Performance'!D15)</f>
        <v>45</v>
      </c>
      <c r="F15" s="32">
        <f>COUNTIFS('3.3.GA(f1~f6)'!A:A,'2.2. Query Performance'!A15,'3.3.GA(f1~f6)'!N:N,"X",'3.3.GA(f1~f6)'!C:C,'2.2. Query Performance'!D15)</f>
        <v>12</v>
      </c>
      <c r="G15" s="52">
        <f>E15/COUNTIFS('3.3.GA(f1~f6)'!A:A,'2.2. Query Performance'!A15,'3.3.GA(f1~f6)'!C:C,'2.2. Query Performance'!D15)</f>
        <v>0.73770491803278693</v>
      </c>
      <c r="H15" s="52">
        <f>F15/COUNTIFS('3.3.GA(f1~f6)'!A:A,'2.2. Query Performance'!A15,'3.3.GA(f1~f6)'!C:C,'2.2. Query Performance'!D15)</f>
        <v>0.19672131147540983</v>
      </c>
      <c r="I15" s="31">
        <f>E15-E14</f>
        <v>-2</v>
      </c>
      <c r="J15" s="31">
        <f>F15-F14</f>
        <v>-2</v>
      </c>
      <c r="K15" s="4"/>
      <c r="T15" s="27"/>
    </row>
    <row r="16" spans="1:20" ht="17.25" customHeight="1" x14ac:dyDescent="0.3">
      <c r="A16" s="33" t="s">
        <v>1629</v>
      </c>
      <c r="B16" s="59"/>
      <c r="C16" s="26" t="s">
        <v>3558</v>
      </c>
      <c r="D16" s="26" t="s">
        <v>1642</v>
      </c>
      <c r="E16" s="32">
        <f>COUNTIFS('3.2.BLIZZARD'!A:A,'2.2. Query Performance'!A14,'3.2.BLIZZARD'!N:N,"O",'3.2.BLIZZARD'!C:C,'2.2. Query Performance'!D16)</f>
        <v>32</v>
      </c>
      <c r="F16" s="32">
        <f>COUNTIFS('3.2.BLIZZARD'!A:A,'2.2. Query Performance'!A16,'3.2.BLIZZARD'!N:N,"X",'3.2.BLIZZARD'!C:C,'2.2. Query Performance'!D16)</f>
        <v>5</v>
      </c>
      <c r="G16" s="52">
        <f>E16/COUNTIFS('3.2.BLIZZARD'!A:A,'2.2. Query Performance'!A16,'3.2.BLIZZARD'!C:C,'2.2. Query Performance'!D16)</f>
        <v>0.86486486486486491</v>
      </c>
      <c r="H16" s="52">
        <f>F16/COUNTIFS('3.2.BLIZZARD'!A:A,'2.2. Query Performance'!A16,'3.2.BLIZZARD'!C:C,'2.2. Query Performance'!D16)</f>
        <v>0.13513513513513514</v>
      </c>
      <c r="I16" s="8"/>
      <c r="J16" s="8"/>
      <c r="K16" s="4"/>
      <c r="T16" s="26"/>
    </row>
    <row r="17" spans="1:25" ht="17.25" customHeight="1" x14ac:dyDescent="0.3">
      <c r="A17" s="33" t="s">
        <v>1629</v>
      </c>
      <c r="B17" s="59"/>
      <c r="C17" s="26" t="s">
        <v>1628</v>
      </c>
      <c r="D17" s="26" t="s">
        <v>1642</v>
      </c>
      <c r="E17" s="32">
        <f>COUNTIFS('3.3.GA(f1~f6)'!A:A,'2.2. Query Performance'!A17,'3.3.GA(f1~f6)'!N:N,"O",'3.3.GA(f1~f6)'!C:C,'2.2. Query Performance'!D17)</f>
        <v>35</v>
      </c>
      <c r="F17" s="32">
        <f>COUNTIFS('3.3.GA(f1~f6)'!A:A,'2.2. Query Performance'!A17,'3.3.GA(f1~f6)'!N:N,"X",'3.3.GA(f1~f6)'!C:C,'2.2. Query Performance'!D17)</f>
        <v>2</v>
      </c>
      <c r="G17" s="52">
        <f>E17/COUNTIFS('3.3.GA(f1~f6)'!A:A,'2.2. Query Performance'!A17,'3.3.GA(f1~f6)'!C:C,'2.2. Query Performance'!D17)</f>
        <v>0.94594594594594594</v>
      </c>
      <c r="H17" s="52">
        <f>F17/COUNTIFS('3.3.GA(f1~f6)'!A:A,'2.2. Query Performance'!A17,'3.3.GA(f1~f6)'!C:C,'2.2. Query Performance'!D17)</f>
        <v>5.4054054054054057E-2</v>
      </c>
      <c r="I17" s="31">
        <f>E17-E16</f>
        <v>3</v>
      </c>
      <c r="J17" s="31">
        <f>F17-F16</f>
        <v>-3</v>
      </c>
      <c r="K17" s="4"/>
      <c r="T17" s="2"/>
    </row>
    <row r="18" spans="1:25" ht="17.25" customHeight="1" x14ac:dyDescent="0.3">
      <c r="A18" s="33" t="s">
        <v>1629</v>
      </c>
      <c r="B18" s="59"/>
      <c r="C18" s="26" t="s">
        <v>3558</v>
      </c>
      <c r="D18" s="26" t="s">
        <v>1643</v>
      </c>
      <c r="E18" s="32">
        <f>COUNTIFS('3.2.BLIZZARD'!A:A,'2.2. Query Performance'!A16,'3.2.BLIZZARD'!N:N,"O",'3.2.BLIZZARD'!C:C,'2.2. Query Performance'!D18)</f>
        <v>32</v>
      </c>
      <c r="F18" s="32">
        <f>COUNTIFS('3.2.BLIZZARD'!A:A,'2.2. Query Performance'!A18,'3.2.BLIZZARD'!N:N,"X",'3.2.BLIZZARD'!C:C,'2.2. Query Performance'!D18)</f>
        <v>22</v>
      </c>
      <c r="G18" s="52">
        <f>E18/COUNTIFS('3.2.BLIZZARD'!A:A,'2.2. Query Performance'!A18,'3.2.BLIZZARD'!C:C,'2.2. Query Performance'!D18)</f>
        <v>0.56140350877192979</v>
      </c>
      <c r="H18" s="52">
        <f>F18/COUNTIFS('3.2.BLIZZARD'!A:A,'2.2. Query Performance'!A18,'3.2.BLIZZARD'!C:C,'2.2. Query Performance'!D18)</f>
        <v>0.38596491228070173</v>
      </c>
      <c r="I18" s="4"/>
      <c r="J18" s="4"/>
      <c r="K18" s="4"/>
      <c r="T18" s="26"/>
    </row>
    <row r="19" spans="1:25" ht="17.25" customHeight="1" x14ac:dyDescent="0.3">
      <c r="A19" s="33" t="s">
        <v>1629</v>
      </c>
      <c r="B19" s="59"/>
      <c r="C19" s="26" t="s">
        <v>1628</v>
      </c>
      <c r="D19" s="26" t="s">
        <v>1643</v>
      </c>
      <c r="E19" s="32">
        <f>COUNTIFS('3.3.GA(f1~f6)'!A:A,'2.2. Query Performance'!A19,'3.3.GA(f1~f6)'!N:N,"O",'3.3.GA(f1~f6)'!C:C,'2.2. Query Performance'!D19)</f>
        <v>37</v>
      </c>
      <c r="F19" s="32">
        <f>COUNTIFS('3.3.GA(f1~f6)'!A:A,'2.2. Query Performance'!A19,'3.3.GA(f1~f6)'!N:N,"X",'3.3.GA(f1~f6)'!C:C,'2.2. Query Performance'!D19)</f>
        <v>13</v>
      </c>
      <c r="G19" s="52">
        <f>E19/COUNTIFS('3.3.GA(f1~f6)'!A:A,'2.2. Query Performance'!A19,'3.3.GA(f1~f6)'!C:C,'2.2. Query Performance'!D19)</f>
        <v>0.64912280701754388</v>
      </c>
      <c r="H19" s="52">
        <f>F19/COUNTIFS('3.3.GA(f1~f6)'!A:A,'2.2. Query Performance'!A19,'3.3.GA(f1~f6)'!C:C,'2.2. Query Performance'!D19)</f>
        <v>0.22807017543859648</v>
      </c>
      <c r="I19" s="31">
        <f>E19-E18</f>
        <v>5</v>
      </c>
      <c r="J19" s="31">
        <f>F19-F18</f>
        <v>-9</v>
      </c>
      <c r="K19" s="4"/>
      <c r="T19" s="26"/>
    </row>
    <row r="20" spans="1:25" ht="17.25" customHeight="1" x14ac:dyDescent="0.3">
      <c r="A20" s="27"/>
      <c r="B20" s="27"/>
      <c r="C20" s="26"/>
      <c r="D20" s="26"/>
      <c r="E20" s="48"/>
      <c r="F20" s="48"/>
      <c r="G20" s="54"/>
      <c r="H20" s="54"/>
      <c r="I20" s="4"/>
      <c r="J20" s="4"/>
      <c r="K20" s="4"/>
      <c r="T20" s="26"/>
      <c r="U20" s="27"/>
      <c r="V20" s="26"/>
      <c r="W20" s="22"/>
      <c r="X20" s="22"/>
      <c r="Y20" s="26"/>
    </row>
    <row r="21" spans="1:25" ht="17.25" customHeight="1" x14ac:dyDescent="0.3">
      <c r="A21" s="3" t="s">
        <v>1638</v>
      </c>
      <c r="B21" s="3" t="s">
        <v>1638</v>
      </c>
      <c r="C21" s="3" t="s">
        <v>3556</v>
      </c>
      <c r="D21" s="3" t="s">
        <v>3557</v>
      </c>
      <c r="E21" s="46" t="s">
        <v>4811</v>
      </c>
      <c r="F21" s="46" t="s">
        <v>4812</v>
      </c>
      <c r="G21" s="50" t="s">
        <v>4813</v>
      </c>
      <c r="H21" s="50" t="s">
        <v>4813</v>
      </c>
      <c r="I21" s="6" t="s">
        <v>9</v>
      </c>
      <c r="J21" s="6" t="s">
        <v>9</v>
      </c>
      <c r="K21" s="7"/>
      <c r="T21" s="27"/>
      <c r="U21" s="26"/>
    </row>
    <row r="22" spans="1:25" ht="17.25" customHeight="1" x14ac:dyDescent="0.3">
      <c r="A22" s="33" t="s">
        <v>1635</v>
      </c>
      <c r="B22" s="59" t="s">
        <v>1635</v>
      </c>
      <c r="C22" s="26" t="s">
        <v>3558</v>
      </c>
      <c r="D22" s="26" t="s">
        <v>3559</v>
      </c>
      <c r="E22" s="32">
        <f>COUNTIFS('3.2.BLIZZARD'!A:A,'2.2. Query Performance'!A22,'3.2.BLIZZARD'!N:N,"O")</f>
        <v>131</v>
      </c>
      <c r="F22" s="32">
        <f>COUNTIFS('3.2.BLIZZARD'!A:A,'2.2. Query Performance'!A22,'3.2.BLIZZARD'!N:N,"X")</f>
        <v>67</v>
      </c>
      <c r="G22" s="52">
        <f>E22/COUNTIF('3.2.BLIZZARD'!A:A,A22)</f>
        <v>0.65500000000000003</v>
      </c>
      <c r="H22" s="52">
        <f>F22/COUNTIF('3.2.BLIZZARD'!A:A,A22)</f>
        <v>0.33500000000000002</v>
      </c>
      <c r="I22" s="8"/>
      <c r="J22" s="8"/>
      <c r="K22" s="26"/>
      <c r="T22" s="26"/>
      <c r="U22" s="26"/>
    </row>
    <row r="23" spans="1:25" ht="17.25" customHeight="1" x14ac:dyDescent="0.3">
      <c r="A23" s="33" t="s">
        <v>1635</v>
      </c>
      <c r="B23" s="59"/>
      <c r="C23" s="26" t="s">
        <v>1628</v>
      </c>
      <c r="D23" s="26" t="s">
        <v>3559</v>
      </c>
      <c r="E23" s="32">
        <f>COUNTIFS('3.3.GA(f1~f6)'!A:A,'2.2. Query Performance'!A23,'3.3.GA(f1~f6)'!N:N,"O")</f>
        <v>147</v>
      </c>
      <c r="F23" s="32">
        <f>COUNTIFS('3.3.GA(f1~f6)'!A:A,'2.2. Query Performance'!A23,'3.3.GA(f1~f6)'!N:N,"X")</f>
        <v>39</v>
      </c>
      <c r="G23" s="52">
        <f>E23/COUNTIF('3.3.GA(f1~f6)'!A:A,A23)</f>
        <v>0.73499999999999999</v>
      </c>
      <c r="H23" s="52">
        <f>F23/COUNTIF('3.3.GA(f1~f6)'!A:A,A23)</f>
        <v>0.19500000000000001</v>
      </c>
      <c r="I23" s="31">
        <f>E23-E22</f>
        <v>16</v>
      </c>
      <c r="J23" s="31">
        <f>F23-F22</f>
        <v>-28</v>
      </c>
      <c r="K23" s="26"/>
      <c r="T23" s="2"/>
      <c r="U23" s="26"/>
    </row>
    <row r="24" spans="1:25" ht="17.25" customHeight="1" x14ac:dyDescent="0.3">
      <c r="A24" s="33" t="s">
        <v>1635</v>
      </c>
      <c r="B24" s="59"/>
      <c r="C24" s="26" t="s">
        <v>3558</v>
      </c>
      <c r="D24" s="26" t="s">
        <v>1641</v>
      </c>
      <c r="E24" s="32">
        <f>COUNTIFS('3.2.BLIZZARD'!A:A,'2.2. Query Performance'!A22,'3.2.BLIZZARD'!N:N,"O",'3.2.BLIZZARD'!C:C,'2.2. Query Performance'!D24)</f>
        <v>36</v>
      </c>
      <c r="F24" s="32">
        <f>COUNTIFS('3.2.BLIZZARD'!A:A,'2.2. Query Performance'!A24,'3.2.BLIZZARD'!N:N,"X",'3.2.BLIZZARD'!C:C,'2.2. Query Performance'!D24)</f>
        <v>23</v>
      </c>
      <c r="G24" s="52">
        <f>E24/COUNTIFS('3.2.BLIZZARD'!A:A,'2.2. Query Performance'!A24,'3.2.BLIZZARD'!C:C,'2.2. Query Performance'!D24)</f>
        <v>0.61016949152542377</v>
      </c>
      <c r="H24" s="52">
        <f>F24/COUNTIFS('3.2.BLIZZARD'!A:A,'2.2. Query Performance'!A24,'3.2.BLIZZARD'!C:C,'2.2. Query Performance'!D24)</f>
        <v>0.38983050847457629</v>
      </c>
      <c r="I24" s="8"/>
      <c r="J24" s="8"/>
      <c r="K24" s="26"/>
      <c r="T24" s="26"/>
      <c r="U24" s="26"/>
    </row>
    <row r="25" spans="1:25" ht="17.25" customHeight="1" x14ac:dyDescent="0.3">
      <c r="A25" s="33" t="s">
        <v>1635</v>
      </c>
      <c r="B25" s="59"/>
      <c r="C25" s="26" t="s">
        <v>1628</v>
      </c>
      <c r="D25" s="26" t="s">
        <v>1641</v>
      </c>
      <c r="E25" s="32">
        <f>COUNTIFS('3.3.GA(f1~f6)'!A:A,'2.2. Query Performance'!A25,'3.3.GA(f1~f6)'!N:N,"O",'3.3.GA(f1~f6)'!C:C,'2.2. Query Performance'!D25)</f>
        <v>40</v>
      </c>
      <c r="F25" s="32">
        <f>COUNTIFS('3.3.GA(f1~f6)'!A:A,'2.2. Query Performance'!A25,'3.3.GA(f1~f6)'!N:N,"X",'3.3.GA(f1~f6)'!C:C,'2.2. Query Performance'!D25)</f>
        <v>13</v>
      </c>
      <c r="G25" s="52">
        <f>E25/COUNTIFS('3.3.GA(f1~f6)'!A:A,'2.2. Query Performance'!A25,'3.3.GA(f1~f6)'!C:C,'2.2. Query Performance'!D25)</f>
        <v>0.67796610169491522</v>
      </c>
      <c r="H25" s="52">
        <f>F25/COUNTIFS('3.3.GA(f1~f6)'!A:A,'2.2. Query Performance'!A25,'3.3.GA(f1~f6)'!C:C,'2.2. Query Performance'!D25)</f>
        <v>0.22033898305084745</v>
      </c>
      <c r="I25" s="31">
        <f>E25-E24</f>
        <v>4</v>
      </c>
      <c r="J25" s="31">
        <f>F25-F24</f>
        <v>-10</v>
      </c>
      <c r="K25" s="27"/>
      <c r="T25" s="27"/>
      <c r="U25" s="26"/>
    </row>
    <row r="26" spans="1:25" ht="17.25" customHeight="1" x14ac:dyDescent="0.3">
      <c r="A26" s="33" t="s">
        <v>1635</v>
      </c>
      <c r="B26" s="59"/>
      <c r="C26" s="26" t="s">
        <v>3558</v>
      </c>
      <c r="D26" s="26" t="s">
        <v>1642</v>
      </c>
      <c r="E26" s="32">
        <f>COUNTIFS('3.2.BLIZZARD'!A:A,'2.2. Query Performance'!A24,'3.2.BLIZZARD'!N:N,"O",'3.2.BLIZZARD'!C:C,'2.2. Query Performance'!D26)</f>
        <v>46</v>
      </c>
      <c r="F26" s="32">
        <f>COUNTIFS('3.2.BLIZZARD'!A:A,'2.2. Query Performance'!A26,'3.2.BLIZZARD'!N:N,"X",'3.2.BLIZZARD'!C:C,'2.2. Query Performance'!D26)</f>
        <v>4</v>
      </c>
      <c r="G26" s="52">
        <f>E26/COUNTIFS('3.2.BLIZZARD'!A:A,'2.2. Query Performance'!A26,'3.2.BLIZZARD'!C:C,'2.2. Query Performance'!D26)</f>
        <v>0.92</v>
      </c>
      <c r="H26" s="52">
        <f>F26/COUNTIFS('3.2.BLIZZARD'!A:A,'2.2. Query Performance'!A26,'3.2.BLIZZARD'!C:C,'2.2. Query Performance'!D26)</f>
        <v>0.08</v>
      </c>
      <c r="I26" s="8"/>
      <c r="J26" s="8"/>
      <c r="K26" s="26"/>
      <c r="T26" s="26"/>
      <c r="U26" s="26"/>
    </row>
    <row r="27" spans="1:25" ht="17.25" customHeight="1" x14ac:dyDescent="0.3">
      <c r="A27" s="33" t="s">
        <v>1635</v>
      </c>
      <c r="B27" s="59"/>
      <c r="C27" s="26" t="s">
        <v>1628</v>
      </c>
      <c r="D27" s="26" t="s">
        <v>1642</v>
      </c>
      <c r="E27" s="32">
        <f>COUNTIFS('3.3.GA(f1~f6)'!A:A,'2.2. Query Performance'!A27,'3.3.GA(f1~f6)'!N:N,"O",'3.3.GA(f1~f6)'!C:C,'2.2. Query Performance'!D27)</f>
        <v>47</v>
      </c>
      <c r="F27" s="32">
        <f>COUNTIFS('3.3.GA(f1~f6)'!A:A,'2.2. Query Performance'!A27,'3.3.GA(f1~f6)'!N:N,"X",'3.3.GA(f1~f6)'!C:C,'2.2. Query Performance'!D27)</f>
        <v>3</v>
      </c>
      <c r="G27" s="52">
        <f>E27/COUNTIFS('3.3.GA(f1~f6)'!A:A,'2.2. Query Performance'!A27,'3.3.GA(f1~f6)'!C:C,'2.2. Query Performance'!D27)</f>
        <v>0.94</v>
      </c>
      <c r="H27" s="52">
        <f>F27/COUNTIFS('3.3.GA(f1~f6)'!A:A,'2.2. Query Performance'!A27,'3.3.GA(f1~f6)'!C:C,'2.2. Query Performance'!D27)</f>
        <v>0.06</v>
      </c>
      <c r="I27" s="31">
        <f>E27-E26</f>
        <v>1</v>
      </c>
      <c r="J27" s="31">
        <f>F27-F26</f>
        <v>-1</v>
      </c>
      <c r="K27" s="26"/>
      <c r="T27" s="26"/>
      <c r="U27" s="26"/>
    </row>
    <row r="28" spans="1:25" ht="17.25" customHeight="1" x14ac:dyDescent="0.3">
      <c r="A28" s="33" t="s">
        <v>1635</v>
      </c>
      <c r="B28" s="59"/>
      <c r="C28" s="26" t="s">
        <v>3558</v>
      </c>
      <c r="D28" s="26" t="s">
        <v>1643</v>
      </c>
      <c r="E28" s="32">
        <f>COUNTIFS('3.2.BLIZZARD'!A:A,'2.2. Query Performance'!A26,'3.2.BLIZZARD'!N:N,"O",'3.2.BLIZZARD'!C:C,'2.2. Query Performance'!D28)</f>
        <v>49</v>
      </c>
      <c r="F28" s="32">
        <f>COUNTIFS('3.2.BLIZZARD'!A:A,'2.2. Query Performance'!A28,'3.2.BLIZZARD'!N:N,"X",'3.2.BLIZZARD'!C:C,'2.2. Query Performance'!D28)</f>
        <v>40</v>
      </c>
      <c r="G28" s="52">
        <f>E28/COUNTIFS('3.2.BLIZZARD'!A:A,'2.2. Query Performance'!A28,'3.2.BLIZZARD'!C:C,'2.2. Query Performance'!D28)</f>
        <v>0.53846153846153844</v>
      </c>
      <c r="H28" s="52">
        <f>F28/COUNTIFS('3.2.BLIZZARD'!A:A,'2.2. Query Performance'!A28,'3.2.BLIZZARD'!C:C,'2.2. Query Performance'!D28)</f>
        <v>0.43956043956043955</v>
      </c>
      <c r="I28" s="4"/>
      <c r="J28" s="4"/>
      <c r="K28" s="26"/>
      <c r="T28" s="26"/>
      <c r="U28" s="26"/>
    </row>
    <row r="29" spans="1:25" ht="17.25" customHeight="1" x14ac:dyDescent="0.3">
      <c r="A29" s="33" t="s">
        <v>1635</v>
      </c>
      <c r="B29" s="59"/>
      <c r="C29" s="26" t="s">
        <v>1628</v>
      </c>
      <c r="D29" s="26" t="s">
        <v>1643</v>
      </c>
      <c r="E29" s="32">
        <f>COUNTIFS('3.3.GA(f1~f6)'!A:A,'2.2. Query Performance'!A29,'3.3.GA(f1~f6)'!N:N,"O",'3.3.GA(f1~f6)'!C:C,'2.2. Query Performance'!D29)</f>
        <v>60</v>
      </c>
      <c r="F29" s="32">
        <f>COUNTIFS('3.3.GA(f1~f6)'!A:A,'2.2. Query Performance'!A29,'3.3.GA(f1~f6)'!N:N,"X",'3.3.GA(f1~f6)'!C:C,'2.2. Query Performance'!D29)</f>
        <v>23</v>
      </c>
      <c r="G29" s="52">
        <f>E29/COUNTIFS('3.3.GA(f1~f6)'!A:A,'2.2. Query Performance'!A29,'3.3.GA(f1~f6)'!C:C,'2.2. Query Performance'!D29)</f>
        <v>0.65934065934065933</v>
      </c>
      <c r="H29" s="52">
        <f>F29/COUNTIFS('3.3.GA(f1~f6)'!A:A,'2.2. Query Performance'!A29,'3.3.GA(f1~f6)'!C:C,'2.2. Query Performance'!D29)</f>
        <v>0.25274725274725274</v>
      </c>
      <c r="I29" s="31">
        <f>E29-E28</f>
        <v>11</v>
      </c>
      <c r="J29" s="31">
        <f>F29-F28</f>
        <v>-17</v>
      </c>
      <c r="K29" s="26"/>
      <c r="T29" s="26"/>
      <c r="U29" s="26"/>
    </row>
    <row r="30" spans="1:25" ht="17.25" customHeight="1" x14ac:dyDescent="0.3">
      <c r="A30" s="26"/>
      <c r="B30" s="26"/>
      <c r="C30" s="26"/>
      <c r="D30" s="26"/>
      <c r="E30" s="14"/>
      <c r="F30" s="14"/>
      <c r="G30" s="55"/>
      <c r="H30" s="55"/>
      <c r="I30" s="4"/>
      <c r="J30" s="4"/>
      <c r="K30" s="26"/>
      <c r="T30" s="26"/>
      <c r="U30" s="26"/>
    </row>
    <row r="31" spans="1:25" ht="17.25" customHeight="1" x14ac:dyDescent="0.3">
      <c r="A31" s="3" t="s">
        <v>1638</v>
      </c>
      <c r="B31" s="3" t="s">
        <v>1638</v>
      </c>
      <c r="C31" s="3" t="s">
        <v>3556</v>
      </c>
      <c r="D31" s="3" t="s">
        <v>3557</v>
      </c>
      <c r="E31" s="46" t="s">
        <v>4811</v>
      </c>
      <c r="F31" s="46" t="s">
        <v>4812</v>
      </c>
      <c r="G31" s="50" t="s">
        <v>4813</v>
      </c>
      <c r="H31" s="50" t="s">
        <v>4813</v>
      </c>
      <c r="I31" s="6" t="s">
        <v>9</v>
      </c>
      <c r="J31" s="6" t="s">
        <v>9</v>
      </c>
      <c r="K31" s="27"/>
      <c r="T31" s="26"/>
      <c r="U31" s="26"/>
    </row>
    <row r="32" spans="1:25" ht="17.25" customHeight="1" x14ac:dyDescent="0.3">
      <c r="A32" s="33" t="s">
        <v>1630</v>
      </c>
      <c r="B32" s="59" t="s">
        <v>1630</v>
      </c>
      <c r="C32" s="26" t="s">
        <v>3558</v>
      </c>
      <c r="D32" s="26" t="s">
        <v>3559</v>
      </c>
      <c r="E32" s="32">
        <f>COUNTIFS('3.2.BLIZZARD'!A:A,'2.2. Query Performance'!A32,'3.2.BLIZZARD'!N:N,"O")</f>
        <v>258</v>
      </c>
      <c r="F32" s="32">
        <f>COUNTIFS('3.2.BLIZZARD'!A:A,'2.2. Query Performance'!A32,'3.2.BLIZZARD'!N:N,"X")</f>
        <v>97</v>
      </c>
      <c r="G32" s="52">
        <f>E32/COUNTIF('3.2.BLIZZARD'!A:A,A32)</f>
        <v>0.71074380165289253</v>
      </c>
      <c r="H32" s="52">
        <f>F32/COUNTIF('3.2.BLIZZARD'!A:A,A32)</f>
        <v>0.26721763085399447</v>
      </c>
      <c r="I32" s="8"/>
      <c r="J32" s="8"/>
      <c r="K32" s="26"/>
      <c r="T32" s="12"/>
      <c r="U32" s="26"/>
    </row>
    <row r="33" spans="1:21" ht="17.25" customHeight="1" x14ac:dyDescent="0.3">
      <c r="A33" s="33" t="s">
        <v>1630</v>
      </c>
      <c r="B33" s="59"/>
      <c r="C33" s="26" t="s">
        <v>1628</v>
      </c>
      <c r="D33" s="26" t="s">
        <v>3559</v>
      </c>
      <c r="E33" s="32">
        <f>COUNTIFS('3.3.GA(f1~f6)'!A:A,'2.2. Query Performance'!A33,'3.3.GA(f1~f6)'!N:N,"O")</f>
        <v>266</v>
      </c>
      <c r="F33" s="32">
        <f>COUNTIFS('3.3.GA(f1~f6)'!A:A,'2.2. Query Performance'!A33,'3.3.GA(f1~f6)'!N:N,"X")</f>
        <v>77</v>
      </c>
      <c r="G33" s="52">
        <f>E33/COUNTIF('3.3.GA(f1~f6)'!A:A,A33)</f>
        <v>0.73278236914600547</v>
      </c>
      <c r="H33" s="52">
        <f>F33/COUNTIF('3.3.GA(f1~f6)'!A:A,A33)</f>
        <v>0.21212121212121213</v>
      </c>
      <c r="I33" s="31">
        <f>E33-E32</f>
        <v>8</v>
      </c>
      <c r="J33" s="31">
        <f>F33-F32</f>
        <v>-20</v>
      </c>
      <c r="K33" s="26"/>
      <c r="T33" s="26"/>
      <c r="U33" s="26"/>
    </row>
    <row r="34" spans="1:21" ht="17.25" customHeight="1" x14ac:dyDescent="0.3">
      <c r="A34" s="33" t="s">
        <v>1630</v>
      </c>
      <c r="B34" s="59"/>
      <c r="C34" s="26" t="s">
        <v>3558</v>
      </c>
      <c r="D34" s="26" t="s">
        <v>1641</v>
      </c>
      <c r="E34" s="32">
        <f>COUNTIFS('3.2.BLIZZARD'!A:A,'2.2. Query Performance'!A32,'3.2.BLIZZARD'!N:N,"O",'3.2.BLIZZARD'!C:C,'2.2. Query Performance'!D34)</f>
        <v>60</v>
      </c>
      <c r="F34" s="32">
        <f>COUNTIFS('3.2.BLIZZARD'!A:A,'2.2. Query Performance'!A34,'3.2.BLIZZARD'!N:N,"X",'3.2.BLIZZARD'!C:C,'2.2. Query Performance'!D34)</f>
        <v>24</v>
      </c>
      <c r="G34" s="52">
        <f>E34/COUNTIFS('3.2.BLIZZARD'!A:A,'2.2. Query Performance'!A34,'3.2.BLIZZARD'!C:C,'2.2. Query Performance'!D34)</f>
        <v>0.68965517241379315</v>
      </c>
      <c r="H34" s="52">
        <f>F34/COUNTIFS('3.2.BLIZZARD'!A:A,'2.2. Query Performance'!A34,'3.2.BLIZZARD'!C:C,'2.2. Query Performance'!D34)</f>
        <v>0.27586206896551724</v>
      </c>
      <c r="I34" s="8"/>
      <c r="J34" s="8"/>
      <c r="K34" s="26"/>
      <c r="T34" s="26"/>
      <c r="U34" s="26"/>
    </row>
    <row r="35" spans="1:21" ht="17.25" customHeight="1" x14ac:dyDescent="0.3">
      <c r="A35" s="33" t="s">
        <v>1630</v>
      </c>
      <c r="B35" s="59"/>
      <c r="C35" s="26" t="s">
        <v>1628</v>
      </c>
      <c r="D35" s="26" t="s">
        <v>1641</v>
      </c>
      <c r="E35" s="32">
        <f>COUNTIFS('3.3.GA(f1~f6)'!A:A,'2.2. Query Performance'!A35,'3.3.GA(f1~f6)'!N:N,"O",'3.3.GA(f1~f6)'!C:C,'2.2. Query Performance'!D35)</f>
        <v>63</v>
      </c>
      <c r="F35" s="32">
        <f>COUNTIFS('3.3.GA(f1~f6)'!A:A,'2.2. Query Performance'!A35,'3.3.GA(f1~f6)'!N:N,"X",'3.3.GA(f1~f6)'!C:C,'2.2. Query Performance'!D35)</f>
        <v>20</v>
      </c>
      <c r="G35" s="52">
        <f>E35/COUNTIFS('3.3.GA(f1~f6)'!A:A,'2.2. Query Performance'!A35,'3.3.GA(f1~f6)'!C:C,'2.2. Query Performance'!D35)</f>
        <v>0.72413793103448276</v>
      </c>
      <c r="H35" s="52">
        <f>F35/COUNTIFS('3.3.GA(f1~f6)'!A:A,'2.2. Query Performance'!A35,'3.3.GA(f1~f6)'!C:C,'2.2. Query Performance'!D35)</f>
        <v>0.22988505747126436</v>
      </c>
      <c r="I35" s="31">
        <f>E35-E34</f>
        <v>3</v>
      </c>
      <c r="J35" s="31">
        <f>F35-F34</f>
        <v>-4</v>
      </c>
      <c r="K35" s="27"/>
      <c r="T35" s="26"/>
      <c r="U35" s="26"/>
    </row>
    <row r="36" spans="1:21" ht="17.25" customHeight="1" x14ac:dyDescent="0.3">
      <c r="A36" s="33" t="s">
        <v>1630</v>
      </c>
      <c r="B36" s="59"/>
      <c r="C36" s="26" t="s">
        <v>3558</v>
      </c>
      <c r="D36" s="26" t="s">
        <v>1642</v>
      </c>
      <c r="E36" s="32">
        <f>COUNTIFS('3.2.BLIZZARD'!A:A,'2.2. Query Performance'!A34,'3.2.BLIZZARD'!N:N,"O",'3.2.BLIZZARD'!C:C,'2.2. Query Performance'!D36)</f>
        <v>74</v>
      </c>
      <c r="F36" s="32">
        <f>COUNTIFS('3.2.BLIZZARD'!A:A,'2.2. Query Performance'!A36,'3.2.BLIZZARD'!N:N,"X",'3.2.BLIZZARD'!C:C,'2.2. Query Performance'!D36)</f>
        <v>6</v>
      </c>
      <c r="G36" s="52">
        <f>E36/COUNTIFS('3.2.BLIZZARD'!A:A,'2.2. Query Performance'!A36,'3.2.BLIZZARD'!C:C,'2.2. Query Performance'!D36)</f>
        <v>0.92500000000000004</v>
      </c>
      <c r="H36" s="52">
        <f>F36/COUNTIFS('3.2.BLIZZARD'!A:A,'2.2. Query Performance'!A36,'3.2.BLIZZARD'!C:C,'2.2. Query Performance'!D36)</f>
        <v>7.4999999999999997E-2</v>
      </c>
      <c r="I36" s="8"/>
      <c r="J36" s="8"/>
      <c r="K36" s="26"/>
      <c r="T36" s="26"/>
      <c r="U36" s="26"/>
    </row>
    <row r="37" spans="1:21" ht="17.25" customHeight="1" x14ac:dyDescent="0.3">
      <c r="A37" s="33" t="s">
        <v>1630</v>
      </c>
      <c r="B37" s="59"/>
      <c r="C37" s="26" t="s">
        <v>1628</v>
      </c>
      <c r="D37" s="26" t="s">
        <v>1642</v>
      </c>
      <c r="E37" s="32">
        <f>COUNTIFS('3.3.GA(f1~f6)'!A:A,'2.2. Query Performance'!A37,'3.3.GA(f1~f6)'!N:N,"O",'3.3.GA(f1~f6)'!C:C,'2.2. Query Performance'!D37)</f>
        <v>74</v>
      </c>
      <c r="F37" s="32">
        <f>COUNTIFS('3.3.GA(f1~f6)'!A:A,'2.2. Query Performance'!A37,'3.3.GA(f1~f6)'!N:N,"X",'3.3.GA(f1~f6)'!C:C,'2.2. Query Performance'!D37)</f>
        <v>6</v>
      </c>
      <c r="G37" s="52">
        <f>E37/COUNTIFS('3.3.GA(f1~f6)'!A:A,'2.2. Query Performance'!A37,'3.3.GA(f1~f6)'!C:C,'2.2. Query Performance'!D37)</f>
        <v>0.92500000000000004</v>
      </c>
      <c r="H37" s="52">
        <f>F37/COUNTIFS('3.3.GA(f1~f6)'!A:A,'2.2. Query Performance'!A37,'3.3.GA(f1~f6)'!C:C,'2.2. Query Performance'!D37)</f>
        <v>7.4999999999999997E-2</v>
      </c>
      <c r="I37" s="31">
        <f>E37-E36</f>
        <v>0</v>
      </c>
      <c r="J37" s="31">
        <f>F37-F36</f>
        <v>0</v>
      </c>
      <c r="K37" s="26"/>
      <c r="T37" s="26"/>
      <c r="U37" s="26"/>
    </row>
    <row r="38" spans="1:21" ht="17.25" customHeight="1" x14ac:dyDescent="0.3">
      <c r="A38" s="33" t="s">
        <v>1630</v>
      </c>
      <c r="B38" s="59"/>
      <c r="C38" s="26" t="s">
        <v>3558</v>
      </c>
      <c r="D38" s="26" t="s">
        <v>1643</v>
      </c>
      <c r="E38" s="32">
        <f>COUNTIFS('3.2.BLIZZARD'!A:A,'2.2. Query Performance'!A36,'3.2.BLIZZARD'!N:N,"O",'3.2.BLIZZARD'!C:C,'2.2. Query Performance'!D38)</f>
        <v>124</v>
      </c>
      <c r="F38" s="32">
        <f>COUNTIFS('3.2.BLIZZARD'!A:A,'2.2. Query Performance'!A38,'3.2.BLIZZARD'!N:N,"X",'3.2.BLIZZARD'!C:C,'2.2. Query Performance'!D38)</f>
        <v>67</v>
      </c>
      <c r="G38" s="52">
        <f>E38/COUNTIFS('3.2.BLIZZARD'!A:A,'2.2. Query Performance'!A38,'3.2.BLIZZARD'!C:C,'2.2. Query Performance'!D38)</f>
        <v>0.63265306122448983</v>
      </c>
      <c r="H38" s="52">
        <f>F38/COUNTIFS('3.2.BLIZZARD'!A:A,'2.2. Query Performance'!A38,'3.2.BLIZZARD'!C:C,'2.2. Query Performance'!D38)</f>
        <v>0.34183673469387754</v>
      </c>
      <c r="I38" s="4"/>
      <c r="J38" s="4"/>
      <c r="K38" s="26"/>
      <c r="T38" s="26"/>
      <c r="U38" s="26"/>
    </row>
    <row r="39" spans="1:21" ht="17.25" customHeight="1" x14ac:dyDescent="0.3">
      <c r="A39" s="33" t="s">
        <v>1630</v>
      </c>
      <c r="B39" s="59"/>
      <c r="C39" s="26" t="s">
        <v>1628</v>
      </c>
      <c r="D39" s="26" t="s">
        <v>1643</v>
      </c>
      <c r="E39" s="32">
        <f>COUNTIFS('3.3.GA(f1~f6)'!A:A,'2.2. Query Performance'!A39,'3.3.GA(f1~f6)'!N:N,"O",'3.3.GA(f1~f6)'!C:C,'2.2. Query Performance'!D39)</f>
        <v>129</v>
      </c>
      <c r="F39" s="32">
        <f>COUNTIFS('3.3.GA(f1~f6)'!A:A,'2.2. Query Performance'!A39,'3.3.GA(f1~f6)'!N:N,"X",'3.3.GA(f1~f6)'!C:C,'2.2. Query Performance'!D39)</f>
        <v>51</v>
      </c>
      <c r="G39" s="52">
        <f>E39/COUNTIFS('3.3.GA(f1~f6)'!A:A,'2.2. Query Performance'!A39,'3.3.GA(f1~f6)'!C:C,'2.2. Query Performance'!D39)</f>
        <v>0.65816326530612246</v>
      </c>
      <c r="H39" s="52">
        <f>F39/COUNTIFS('3.3.GA(f1~f6)'!A:A,'2.2. Query Performance'!A39,'3.3.GA(f1~f6)'!C:C,'2.2. Query Performance'!D39)</f>
        <v>0.26020408163265307</v>
      </c>
      <c r="I39" s="31">
        <f>E39-E38</f>
        <v>5</v>
      </c>
      <c r="J39" s="31">
        <f>F39-F38</f>
        <v>-16</v>
      </c>
      <c r="K39" s="26"/>
      <c r="T39" s="26"/>
      <c r="U39" s="26"/>
    </row>
    <row r="40" spans="1:21" ht="17.25" customHeight="1" x14ac:dyDescent="0.3">
      <c r="A40" s="26"/>
      <c r="B40" s="26"/>
      <c r="C40" s="26"/>
      <c r="D40" s="26"/>
      <c r="E40" s="48"/>
      <c r="F40" s="48"/>
      <c r="G40" s="54"/>
      <c r="H40" s="54"/>
      <c r="I40" s="4"/>
      <c r="J40" s="4"/>
      <c r="K40" s="2"/>
      <c r="L40" s="2"/>
      <c r="M40" s="26"/>
      <c r="N40" s="22"/>
      <c r="O40" s="22"/>
      <c r="P40" s="26"/>
      <c r="Q40" s="4"/>
      <c r="R40" s="4"/>
      <c r="S40" s="4"/>
      <c r="T40" s="26"/>
      <c r="U40" s="26"/>
    </row>
    <row r="41" spans="1:21" ht="17.25" customHeight="1" x14ac:dyDescent="0.3">
      <c r="A41" s="3" t="s">
        <v>1638</v>
      </c>
      <c r="B41" s="3" t="s">
        <v>1638</v>
      </c>
      <c r="C41" s="3" t="s">
        <v>3556</v>
      </c>
      <c r="D41" s="3" t="s">
        <v>3557</v>
      </c>
      <c r="E41" s="46" t="s">
        <v>4811</v>
      </c>
      <c r="F41" s="46" t="s">
        <v>4812</v>
      </c>
      <c r="G41" s="50" t="s">
        <v>4813</v>
      </c>
      <c r="H41" s="50" t="s">
        <v>4813</v>
      </c>
      <c r="I41" s="6" t="s">
        <v>9</v>
      </c>
      <c r="J41" s="6" t="s">
        <v>9</v>
      </c>
      <c r="K41" s="26"/>
      <c r="L41" s="26"/>
      <c r="M41" s="26"/>
      <c r="N41" s="10"/>
      <c r="O41" s="10"/>
      <c r="P41" s="10"/>
      <c r="Q41" s="4"/>
      <c r="R41" s="4"/>
      <c r="S41" s="4"/>
      <c r="T41" s="26"/>
      <c r="U41" s="26"/>
    </row>
    <row r="42" spans="1:21" ht="17.25" customHeight="1" x14ac:dyDescent="0.3">
      <c r="A42" s="33" t="s">
        <v>1634</v>
      </c>
      <c r="B42" s="59" t="s">
        <v>1634</v>
      </c>
      <c r="C42" s="26" t="s">
        <v>3558</v>
      </c>
      <c r="D42" s="26" t="s">
        <v>3559</v>
      </c>
      <c r="E42" s="32">
        <f>COUNTIFS('3.2.BLIZZARD'!A:A,'2.2. Query Performance'!A42,'3.2.BLIZZARD'!N:N,"O")</f>
        <v>195</v>
      </c>
      <c r="F42" s="32">
        <f>COUNTIFS('3.2.BLIZZARD'!A:A,'2.2. Query Performance'!A42,'3.2.BLIZZARD'!N:N,"X")</f>
        <v>55</v>
      </c>
      <c r="G42" s="52">
        <f>E42/COUNTIF('3.2.BLIZZARD'!A:A,A42)</f>
        <v>0.76171875</v>
      </c>
      <c r="H42" s="52">
        <f>F42/COUNTIF('3.2.BLIZZARD'!A:A,A42)</f>
        <v>0.21484375</v>
      </c>
      <c r="I42" s="8"/>
      <c r="J42" s="8"/>
      <c r="K42" s="26"/>
      <c r="L42" s="27"/>
      <c r="M42" s="26"/>
      <c r="N42" s="9"/>
      <c r="O42" s="9"/>
      <c r="P42" s="11"/>
      <c r="Q42" s="4"/>
      <c r="R42" s="4"/>
      <c r="S42" s="4"/>
      <c r="T42" s="26"/>
      <c r="U42" s="26"/>
    </row>
    <row r="43" spans="1:21" ht="17.25" customHeight="1" x14ac:dyDescent="0.3">
      <c r="A43" s="33" t="s">
        <v>1634</v>
      </c>
      <c r="B43" s="59"/>
      <c r="C43" s="26" t="s">
        <v>1628</v>
      </c>
      <c r="D43" s="26" t="s">
        <v>3559</v>
      </c>
      <c r="E43" s="32">
        <f>COUNTIFS('3.3.GA(f1~f6)'!A:A,'2.2. Query Performance'!A43,'3.3.GA(f1~f6)'!N:N,"O")</f>
        <v>209</v>
      </c>
      <c r="F43" s="32">
        <f>COUNTIFS('3.3.GA(f1~f6)'!A:A,'2.2. Query Performance'!A43,'3.3.GA(f1~f6)'!N:N,"X")</f>
        <v>37</v>
      </c>
      <c r="G43" s="52">
        <f>E43/COUNTIF('3.3.GA(f1~f6)'!A:A,A43)</f>
        <v>0.81640625</v>
      </c>
      <c r="H43" s="52">
        <f>F43/COUNTIF('3.3.GA(f1~f6)'!A:A,A43)</f>
        <v>0.14453125</v>
      </c>
      <c r="I43" s="31">
        <f>E43-E42</f>
        <v>14</v>
      </c>
      <c r="J43" s="31">
        <f>F43-F42</f>
        <v>-18</v>
      </c>
      <c r="K43" s="26"/>
      <c r="L43" s="26"/>
      <c r="M43" s="26"/>
      <c r="N43" s="26"/>
      <c r="O43" s="26"/>
      <c r="P43" s="4"/>
      <c r="Q43" s="4"/>
      <c r="R43" s="4"/>
      <c r="S43" s="26"/>
      <c r="T43" s="26"/>
      <c r="U43" s="26"/>
    </row>
    <row r="44" spans="1:21" ht="17.25" customHeight="1" x14ac:dyDescent="0.3">
      <c r="A44" s="33" t="s">
        <v>1634</v>
      </c>
      <c r="B44" s="59"/>
      <c r="C44" s="26" t="s">
        <v>3558</v>
      </c>
      <c r="D44" s="26" t="s">
        <v>1641</v>
      </c>
      <c r="E44" s="32">
        <f>COUNTIFS('3.2.BLIZZARD'!A:A,'2.2. Query Performance'!A42,'3.2.BLIZZARD'!N:N,"O",'3.2.BLIZZARD'!C:C,'2.2. Query Performance'!D44)</f>
        <v>83</v>
      </c>
      <c r="F44" s="32">
        <f>COUNTIFS('3.2.BLIZZARD'!A:A,'2.2. Query Performance'!A44,'3.2.BLIZZARD'!N:N,"X",'3.2.BLIZZARD'!C:C,'2.2. Query Performance'!D44)</f>
        <v>42</v>
      </c>
      <c r="G44" s="52">
        <f>E44/COUNTIFS('3.2.BLIZZARD'!A:A,'2.2. Query Performance'!A44,'3.2.BLIZZARD'!C:C,'2.2. Query Performance'!D44)</f>
        <v>0.63846153846153841</v>
      </c>
      <c r="H44" s="52">
        <f>F44/COUNTIFS('3.2.BLIZZARD'!A:A,'2.2. Query Performance'!A44,'3.2.BLIZZARD'!C:C,'2.2. Query Performance'!D44)</f>
        <v>0.32307692307692309</v>
      </c>
      <c r="I44" s="8"/>
      <c r="J44" s="8"/>
      <c r="K44" s="26"/>
      <c r="L44" s="26"/>
      <c r="M44" s="26"/>
      <c r="N44" s="23"/>
      <c r="O44" s="26"/>
      <c r="P44" s="4"/>
      <c r="Q44" s="4"/>
      <c r="R44" s="4"/>
      <c r="S44" s="26"/>
      <c r="T44" s="26"/>
      <c r="U44" s="26"/>
    </row>
    <row r="45" spans="1:21" ht="17.25" customHeight="1" x14ac:dyDescent="0.3">
      <c r="A45" s="33" t="s">
        <v>1634</v>
      </c>
      <c r="B45" s="59"/>
      <c r="C45" s="26" t="s">
        <v>1628</v>
      </c>
      <c r="D45" s="26" t="s">
        <v>1641</v>
      </c>
      <c r="E45" s="32">
        <f>COUNTIFS('3.3.GA(f1~f6)'!A:A,'2.2. Query Performance'!A45,'3.3.GA(f1~f6)'!N:N,"O",'3.3.GA(f1~f6)'!C:C,'2.2. Query Performance'!D45)</f>
        <v>98</v>
      </c>
      <c r="F45" s="32">
        <f>COUNTIFS('3.3.GA(f1~f6)'!A:A,'2.2. Query Performance'!A45,'3.3.GA(f1~f6)'!N:N,"X",'3.3.GA(f1~f6)'!C:C,'2.2. Query Performance'!D45)</f>
        <v>25</v>
      </c>
      <c r="G45" s="52">
        <f>E45/COUNTIFS('3.3.GA(f1~f6)'!A:A,'2.2. Query Performance'!A45,'3.3.GA(f1~f6)'!C:C,'2.2. Query Performance'!D45)</f>
        <v>0.75384615384615383</v>
      </c>
      <c r="H45" s="52">
        <f>F45/COUNTIFS('3.3.GA(f1~f6)'!A:A,'2.2. Query Performance'!A45,'3.3.GA(f1~f6)'!C:C,'2.2. Query Performance'!D45)</f>
        <v>0.19230769230769232</v>
      </c>
      <c r="I45" s="31">
        <f>E45-E44</f>
        <v>15</v>
      </c>
      <c r="J45" s="31">
        <f>F45-F44</f>
        <v>-17</v>
      </c>
      <c r="K45" s="26"/>
      <c r="L45" s="26"/>
      <c r="M45" s="26"/>
      <c r="N45" s="26"/>
      <c r="O45" s="26"/>
      <c r="P45" s="4"/>
      <c r="Q45" s="4"/>
      <c r="R45" s="4"/>
      <c r="S45" s="26"/>
      <c r="T45" s="26"/>
      <c r="U45" s="26"/>
    </row>
    <row r="46" spans="1:21" ht="17.25" customHeight="1" x14ac:dyDescent="0.3">
      <c r="A46" s="33" t="s">
        <v>1634</v>
      </c>
      <c r="B46" s="59"/>
      <c r="C46" s="26" t="s">
        <v>3558</v>
      </c>
      <c r="D46" s="26" t="s">
        <v>1642</v>
      </c>
      <c r="E46" s="32">
        <f>COUNTIFS('3.2.BLIZZARD'!A:A,'2.2. Query Performance'!A44,'3.2.BLIZZARD'!N:N,"O",'3.2.BLIZZARD'!C:C,'2.2. Query Performance'!D46)</f>
        <v>81</v>
      </c>
      <c r="F46" s="32">
        <f>COUNTIFS('3.2.BLIZZARD'!A:A,'2.2. Query Performance'!A46,'3.2.BLIZZARD'!N:N,"X",'3.2.BLIZZARD'!C:C,'2.2. Query Performance'!D46)</f>
        <v>4</v>
      </c>
      <c r="G46" s="52">
        <f>E46/COUNTIFS('3.2.BLIZZARD'!A:A,'2.2. Query Performance'!A46,'3.2.BLIZZARD'!C:C,'2.2. Query Performance'!D46)</f>
        <v>0.95294117647058818</v>
      </c>
      <c r="H46" s="52">
        <f>F46/COUNTIFS('3.2.BLIZZARD'!A:A,'2.2. Query Performance'!A46,'3.2.BLIZZARD'!C:C,'2.2. Query Performance'!D46)</f>
        <v>4.7058823529411764E-2</v>
      </c>
      <c r="I46" s="8"/>
      <c r="J46" s="8"/>
      <c r="K46" s="26"/>
      <c r="L46" s="26"/>
      <c r="M46" s="26"/>
      <c r="N46" s="23"/>
      <c r="O46" s="26"/>
      <c r="P46" s="4"/>
      <c r="Q46" s="22"/>
      <c r="R46" s="29"/>
      <c r="S46" s="29"/>
      <c r="T46" s="25"/>
    </row>
    <row r="47" spans="1:21" ht="17.25" customHeight="1" x14ac:dyDescent="0.3">
      <c r="A47" s="33" t="s">
        <v>1634</v>
      </c>
      <c r="B47" s="59"/>
      <c r="C47" s="26" t="s">
        <v>1628</v>
      </c>
      <c r="D47" s="26" t="s">
        <v>1642</v>
      </c>
      <c r="E47" s="32">
        <f>COUNTIFS('3.3.GA(f1~f6)'!A:A,'2.2. Query Performance'!A47,'3.3.GA(f1~f6)'!N:N,"O",'3.3.GA(f1~f6)'!C:C,'2.2. Query Performance'!D47)</f>
        <v>81</v>
      </c>
      <c r="F47" s="32">
        <f>COUNTIFS('3.3.GA(f1~f6)'!A:A,'2.2. Query Performance'!A47,'3.3.GA(f1~f6)'!N:N,"X",'3.3.GA(f1~f6)'!C:C,'2.2. Query Performance'!D47)</f>
        <v>4</v>
      </c>
      <c r="G47" s="52">
        <f>E47/COUNTIFS('3.3.GA(f1~f6)'!A:A,'2.2. Query Performance'!A47,'3.3.GA(f1~f6)'!C:C,'2.2. Query Performance'!D47)</f>
        <v>0.95294117647058818</v>
      </c>
      <c r="H47" s="52">
        <f>F47/COUNTIFS('3.3.GA(f1~f6)'!A:A,'2.2. Query Performance'!A47,'3.3.GA(f1~f6)'!C:C,'2.2. Query Performance'!D47)</f>
        <v>4.7058823529411764E-2</v>
      </c>
      <c r="I47" s="31">
        <f>E47-E46</f>
        <v>0</v>
      </c>
      <c r="J47" s="31">
        <f>F47-F46</f>
        <v>0</v>
      </c>
      <c r="K47" s="26"/>
      <c r="L47" s="26"/>
      <c r="M47" s="26"/>
      <c r="N47" s="26"/>
      <c r="O47" s="26"/>
      <c r="P47" s="26"/>
      <c r="Q47" s="22"/>
      <c r="R47" s="29"/>
      <c r="S47" s="29"/>
      <c r="T47" s="25"/>
    </row>
    <row r="48" spans="1:21" ht="17.25" customHeight="1" x14ac:dyDescent="0.3">
      <c r="A48" s="33" t="s">
        <v>1634</v>
      </c>
      <c r="B48" s="59"/>
      <c r="C48" s="26" t="s">
        <v>3558</v>
      </c>
      <c r="D48" s="26" t="s">
        <v>1643</v>
      </c>
      <c r="E48" s="32">
        <f>COUNTIFS('3.2.BLIZZARD'!A:A,'2.2. Query Performance'!A46,'3.2.BLIZZARD'!N:N,"O",'3.2.BLIZZARD'!C:C,'2.2. Query Performance'!D48)</f>
        <v>31</v>
      </c>
      <c r="F48" s="32">
        <f>COUNTIFS('3.2.BLIZZARD'!A:A,'2.2. Query Performance'!A48,'3.2.BLIZZARD'!N:N,"X",'3.2.BLIZZARD'!C:C,'2.2. Query Performance'!D48)</f>
        <v>9</v>
      </c>
      <c r="G48" s="52">
        <f>E48/COUNTIFS('3.2.BLIZZARD'!A:A,'2.2. Query Performance'!A48,'3.2.BLIZZARD'!C:C,'2.2. Query Performance'!D48)</f>
        <v>0.75609756097560976</v>
      </c>
      <c r="H48" s="52">
        <f>F48/COUNTIFS('3.2.BLIZZARD'!A:A,'2.2. Query Performance'!A48,'3.2.BLIZZARD'!C:C,'2.2. Query Performance'!D48)</f>
        <v>0.21951219512195122</v>
      </c>
      <c r="I48" s="4"/>
      <c r="J48" s="4"/>
      <c r="K48" s="26"/>
      <c r="L48" s="26"/>
      <c r="M48" s="26"/>
      <c r="N48" s="23"/>
      <c r="O48" s="26"/>
      <c r="P48" s="26"/>
      <c r="Q48" s="22"/>
      <c r="R48" s="29"/>
      <c r="S48" s="29"/>
      <c r="T48" s="25"/>
    </row>
    <row r="49" spans="1:21" ht="17.25" customHeight="1" x14ac:dyDescent="0.3">
      <c r="A49" s="33" t="s">
        <v>1634</v>
      </c>
      <c r="B49" s="59"/>
      <c r="C49" s="26" t="s">
        <v>1628</v>
      </c>
      <c r="D49" s="26" t="s">
        <v>1643</v>
      </c>
      <c r="E49" s="32">
        <f>COUNTIFS('3.3.GA(f1~f6)'!A:A,'2.2. Query Performance'!A49,'3.3.GA(f1~f6)'!N:N,"O",'3.3.GA(f1~f6)'!C:C,'2.2. Query Performance'!D49)</f>
        <v>30</v>
      </c>
      <c r="F49" s="32">
        <f>COUNTIFS('3.3.GA(f1~f6)'!A:A,'2.2. Query Performance'!A49,'3.3.GA(f1~f6)'!N:N,"X",'3.3.GA(f1~f6)'!C:C,'2.2. Query Performance'!D49)</f>
        <v>8</v>
      </c>
      <c r="G49" s="52">
        <f>E49/COUNTIFS('3.3.GA(f1~f6)'!A:A,'2.2. Query Performance'!A49,'3.3.GA(f1~f6)'!C:C,'2.2. Query Performance'!D49)</f>
        <v>0.73170731707317072</v>
      </c>
      <c r="H49" s="52">
        <f>F49/COUNTIFS('3.3.GA(f1~f6)'!A:A,'2.2. Query Performance'!A49,'3.3.GA(f1~f6)'!C:C,'2.2. Query Performance'!D49)</f>
        <v>0.1951219512195122</v>
      </c>
      <c r="I49" s="31">
        <f>E49-E48</f>
        <v>-1</v>
      </c>
      <c r="J49" s="31">
        <f>F49-F48</f>
        <v>-1</v>
      </c>
      <c r="K49" s="26"/>
      <c r="L49" s="26"/>
      <c r="M49" s="26"/>
      <c r="N49" s="26"/>
      <c r="O49" s="26"/>
      <c r="P49" s="26"/>
      <c r="Q49" s="22"/>
      <c r="R49" s="29"/>
      <c r="S49" s="29"/>
      <c r="T49" s="25"/>
    </row>
    <row r="50" spans="1:21" ht="17.25" customHeight="1" x14ac:dyDescent="0.3">
      <c r="A50" s="27"/>
      <c r="B50" s="27"/>
      <c r="C50" s="26"/>
      <c r="D50" s="26"/>
      <c r="E50" s="48"/>
      <c r="F50" s="48"/>
      <c r="G50" s="54"/>
      <c r="H50" s="54"/>
      <c r="I50" s="4"/>
      <c r="J50" s="4"/>
      <c r="K50" s="26"/>
      <c r="L50" s="26"/>
      <c r="M50" s="26"/>
      <c r="N50" s="26"/>
      <c r="O50" s="26"/>
      <c r="P50" s="26"/>
      <c r="Q50" s="22"/>
      <c r="R50" s="29"/>
      <c r="S50" s="29"/>
      <c r="T50" s="25"/>
    </row>
    <row r="51" spans="1:21" ht="17.25" customHeight="1" x14ac:dyDescent="0.3">
      <c r="A51" s="3" t="s">
        <v>1638</v>
      </c>
      <c r="B51" s="3" t="s">
        <v>1638</v>
      </c>
      <c r="C51" s="3" t="s">
        <v>3556</v>
      </c>
      <c r="D51" s="3" t="s">
        <v>3557</v>
      </c>
      <c r="E51" s="46" t="s">
        <v>4811</v>
      </c>
      <c r="F51" s="46" t="s">
        <v>4812</v>
      </c>
      <c r="G51" s="50" t="s">
        <v>4813</v>
      </c>
      <c r="H51" s="50" t="s">
        <v>4813</v>
      </c>
      <c r="I51" s="6" t="s">
        <v>9</v>
      </c>
      <c r="J51" s="6" t="s">
        <v>9</v>
      </c>
      <c r="K51" s="26"/>
      <c r="L51" s="26"/>
      <c r="M51" s="26"/>
      <c r="N51" s="26"/>
      <c r="O51" s="26"/>
      <c r="P51" s="26"/>
      <c r="Q51" s="22"/>
      <c r="R51" s="29"/>
      <c r="S51" s="29"/>
      <c r="T51" s="25"/>
    </row>
    <row r="52" spans="1:21" ht="17.25" customHeight="1" x14ac:dyDescent="0.3">
      <c r="A52" s="33" t="s">
        <v>1636</v>
      </c>
      <c r="B52" s="59" t="s">
        <v>1636</v>
      </c>
      <c r="C52" s="26" t="s">
        <v>3558</v>
      </c>
      <c r="D52" s="26" t="s">
        <v>3559</v>
      </c>
      <c r="E52" s="32">
        <f>COUNTIFS('3.2.BLIZZARD'!A:A,'2.2. Query Performance'!A52,'3.2.BLIZZARD'!N:N,"O")</f>
        <v>278</v>
      </c>
      <c r="F52" s="32">
        <f>COUNTIFS('3.2.BLIZZARD'!A:A,'2.2. Query Performance'!A52,'3.2.BLIZZARD'!N:N,"X")</f>
        <v>114</v>
      </c>
      <c r="G52" s="52">
        <f>E52/COUNTIF('3.2.BLIZZARD'!A:A,A52)</f>
        <v>0.7002518891687658</v>
      </c>
      <c r="H52" s="52">
        <f>F52/COUNTIF('3.2.BLIZZARD'!A:A,A52)</f>
        <v>0.2871536523929471</v>
      </c>
      <c r="I52" s="8"/>
      <c r="J52" s="8"/>
      <c r="K52" s="26"/>
      <c r="L52" s="26"/>
      <c r="M52" s="26"/>
      <c r="N52" s="26"/>
      <c r="O52" s="26"/>
      <c r="P52" s="26"/>
      <c r="Q52" s="22"/>
      <c r="R52" s="29"/>
      <c r="S52" s="29"/>
      <c r="T52" s="25"/>
    </row>
    <row r="53" spans="1:21" ht="17.25" customHeight="1" x14ac:dyDescent="0.3">
      <c r="A53" s="33" t="s">
        <v>1636</v>
      </c>
      <c r="B53" s="59"/>
      <c r="C53" s="26" t="s">
        <v>1628</v>
      </c>
      <c r="D53" s="26" t="s">
        <v>3559</v>
      </c>
      <c r="E53" s="32">
        <f>COUNTIFS('3.3.GA(f1~f6)'!A:A,'2.2. Query Performance'!A53,'3.3.GA(f1~f6)'!N:N,"O")</f>
        <v>287</v>
      </c>
      <c r="F53" s="32">
        <f>COUNTIFS('3.3.GA(f1~f6)'!A:A,'2.2. Query Performance'!A53,'3.3.GA(f1~f6)'!N:N,"X")</f>
        <v>88</v>
      </c>
      <c r="G53" s="52">
        <f>E53/COUNTIF('3.3.GA(f1~f6)'!A:A,A53)</f>
        <v>0.7229219143576826</v>
      </c>
      <c r="H53" s="52">
        <f>F53/COUNTIF('3.3.GA(f1~f6)'!A:A,A53)</f>
        <v>0.22166246851385391</v>
      </c>
      <c r="I53" s="31">
        <f>E53-E52</f>
        <v>9</v>
      </c>
      <c r="J53" s="31">
        <f>F53-F52</f>
        <v>-26</v>
      </c>
      <c r="K53" s="26"/>
      <c r="L53" s="26"/>
      <c r="M53" s="26"/>
      <c r="N53" s="26"/>
      <c r="O53" s="26"/>
      <c r="P53" s="26"/>
      <c r="Q53" s="26"/>
      <c r="R53" s="26"/>
      <c r="S53" s="26"/>
      <c r="T53" s="26"/>
      <c r="U53" s="26"/>
    </row>
    <row r="54" spans="1:21" ht="17.25" customHeight="1" x14ac:dyDescent="0.3">
      <c r="A54" s="33" t="s">
        <v>1636</v>
      </c>
      <c r="B54" s="59"/>
      <c r="C54" s="26" t="s">
        <v>3558</v>
      </c>
      <c r="D54" s="26" t="s">
        <v>1641</v>
      </c>
      <c r="E54" s="32">
        <f>COUNTIFS('3.2.BLIZZARD'!A:A,'2.2. Query Performance'!A52,'3.2.BLIZZARD'!N:N,"O",'3.2.BLIZZARD'!C:C,'2.2. Query Performance'!D54)</f>
        <v>121</v>
      </c>
      <c r="F54" s="32">
        <f>COUNTIFS('3.2.BLIZZARD'!A:A,'2.2. Query Performance'!A54,'3.2.BLIZZARD'!N:N,"X",'3.2.BLIZZARD'!C:C,'2.2. Query Performance'!D54)</f>
        <v>58</v>
      </c>
      <c r="G54" s="52">
        <f>E54/COUNTIFS('3.2.BLIZZARD'!A:A,'2.2. Query Performance'!A54,'3.2.BLIZZARD'!C:C,'2.2. Query Performance'!D54)</f>
        <v>0.67222222222222228</v>
      </c>
      <c r="H54" s="52">
        <f>F54/COUNTIFS('3.2.BLIZZARD'!A:A,'2.2. Query Performance'!A54,'3.2.BLIZZARD'!C:C,'2.2. Query Performance'!D54)</f>
        <v>0.32222222222222224</v>
      </c>
      <c r="I54" s="8"/>
      <c r="J54" s="8"/>
      <c r="K54" s="26"/>
      <c r="L54" s="26"/>
      <c r="M54" s="26"/>
      <c r="N54" s="26"/>
      <c r="O54" s="26"/>
      <c r="P54" s="26"/>
      <c r="Q54" s="26"/>
      <c r="R54" s="26"/>
      <c r="S54" s="26"/>
      <c r="T54" s="26"/>
      <c r="U54" s="26"/>
    </row>
    <row r="55" spans="1:21" ht="17.25" customHeight="1" x14ac:dyDescent="0.3">
      <c r="A55" s="33" t="s">
        <v>1636</v>
      </c>
      <c r="B55" s="59"/>
      <c r="C55" s="26" t="s">
        <v>1628</v>
      </c>
      <c r="D55" s="26" t="s">
        <v>1641</v>
      </c>
      <c r="E55" s="32">
        <f>COUNTIFS('3.3.GA(f1~f6)'!A:A,'2.2. Query Performance'!A55,'3.3.GA(f1~f6)'!N:N,"O",'3.3.GA(f1~f6)'!C:C,'2.2. Query Performance'!D55)</f>
        <v>136</v>
      </c>
      <c r="F55" s="32">
        <f>COUNTIFS('3.3.GA(f1~f6)'!A:A,'2.2. Query Performance'!A55,'3.3.GA(f1~f6)'!N:N,"X",'3.3.GA(f1~f6)'!C:C,'2.2. Query Performance'!D55)</f>
        <v>39</v>
      </c>
      <c r="G55" s="52">
        <f>E55/COUNTIFS('3.3.GA(f1~f6)'!A:A,'2.2. Query Performance'!A55,'3.3.GA(f1~f6)'!C:C,'2.2. Query Performance'!D55)</f>
        <v>0.75555555555555554</v>
      </c>
      <c r="H55" s="52">
        <f>F55/COUNTIFS('3.3.GA(f1~f6)'!A:A,'2.2. Query Performance'!A55,'3.3.GA(f1~f6)'!C:C,'2.2. Query Performance'!D55)</f>
        <v>0.21666666666666667</v>
      </c>
      <c r="I55" s="31">
        <f>E55-E54</f>
        <v>15</v>
      </c>
      <c r="J55" s="31">
        <f>F55-F54</f>
        <v>-19</v>
      </c>
      <c r="K55" s="26"/>
      <c r="L55" s="26"/>
      <c r="M55" s="26"/>
      <c r="N55" s="26"/>
      <c r="O55" s="26"/>
      <c r="P55" s="26"/>
      <c r="Q55" s="26"/>
      <c r="R55" s="26"/>
      <c r="S55" s="26"/>
      <c r="T55" s="26"/>
      <c r="U55" s="26"/>
    </row>
    <row r="56" spans="1:21" ht="17.25" customHeight="1" x14ac:dyDescent="0.3">
      <c r="A56" s="33" t="s">
        <v>1636</v>
      </c>
      <c r="B56" s="59"/>
      <c r="C56" s="26" t="s">
        <v>3558</v>
      </c>
      <c r="D56" s="26" t="s">
        <v>1642</v>
      </c>
      <c r="E56" s="32">
        <f>COUNTIFS('3.2.BLIZZARD'!A:A,'2.2. Query Performance'!A54,'3.2.BLIZZARD'!N:N,"O",'3.2.BLIZZARD'!C:C,'2.2. Query Performance'!D56)</f>
        <v>73</v>
      </c>
      <c r="F56" s="32">
        <f>COUNTIFS('3.2.BLIZZARD'!A:A,'2.2. Query Performance'!A56,'3.2.BLIZZARD'!N:N,"X",'3.2.BLIZZARD'!C:C,'2.2. Query Performance'!D56)</f>
        <v>10</v>
      </c>
      <c r="G56" s="52">
        <f>E56/COUNTIFS('3.2.BLIZZARD'!A:A,'2.2. Query Performance'!A56,'3.2.BLIZZARD'!C:C,'2.2. Query Performance'!D56)</f>
        <v>0.87951807228915657</v>
      </c>
      <c r="H56" s="52">
        <f>F56/COUNTIFS('3.2.BLIZZARD'!A:A,'2.2. Query Performance'!A56,'3.2.BLIZZARD'!C:C,'2.2. Query Performance'!D56)</f>
        <v>0.12048192771084337</v>
      </c>
      <c r="I56" s="8"/>
      <c r="J56" s="8"/>
      <c r="K56" s="18"/>
      <c r="M56" s="4"/>
      <c r="N56" s="4"/>
      <c r="O56" s="4"/>
      <c r="P56" s="4"/>
      <c r="R56" s="26"/>
      <c r="T56" s="26"/>
      <c r="U56" s="5"/>
    </row>
    <row r="57" spans="1:21" ht="17.25" customHeight="1" x14ac:dyDescent="0.3">
      <c r="A57" s="33" t="s">
        <v>1636</v>
      </c>
      <c r="B57" s="59"/>
      <c r="C57" s="26" t="s">
        <v>1628</v>
      </c>
      <c r="D57" s="26" t="s">
        <v>1642</v>
      </c>
      <c r="E57" s="32">
        <f>COUNTIFS('3.3.GA(f1~f6)'!A:A,'2.2. Query Performance'!A57,'3.3.GA(f1~f6)'!N:N,"O",'3.3.GA(f1~f6)'!C:C,'2.2. Query Performance'!D57)</f>
        <v>71</v>
      </c>
      <c r="F57" s="32">
        <f>COUNTIFS('3.3.GA(f1~f6)'!A:A,'2.2. Query Performance'!A57,'3.3.GA(f1~f6)'!N:N,"X",'3.3.GA(f1~f6)'!C:C,'2.2. Query Performance'!D57)</f>
        <v>12</v>
      </c>
      <c r="G57" s="52">
        <f>E57/COUNTIFS('3.3.GA(f1~f6)'!A:A,'2.2. Query Performance'!A57,'3.3.GA(f1~f6)'!C:C,'2.2. Query Performance'!D57)</f>
        <v>0.85542168674698793</v>
      </c>
      <c r="H57" s="52">
        <f>F57/COUNTIFS('3.3.GA(f1~f6)'!A:A,'2.2. Query Performance'!A57,'3.3.GA(f1~f6)'!C:C,'2.2. Query Performance'!D57)</f>
        <v>0.14457831325301204</v>
      </c>
      <c r="I57" s="31">
        <f>E57-E56</f>
        <v>-2</v>
      </c>
      <c r="J57" s="31">
        <f>F57-F56</f>
        <v>2</v>
      </c>
      <c r="K57" s="1"/>
      <c r="M57" s="15"/>
      <c r="N57" s="15"/>
      <c r="O57" s="16"/>
      <c r="P57" s="16"/>
    </row>
    <row r="58" spans="1:21" ht="17.25" customHeight="1" x14ac:dyDescent="0.3">
      <c r="A58" s="33" t="s">
        <v>1636</v>
      </c>
      <c r="B58" s="59"/>
      <c r="C58" s="26" t="s">
        <v>3558</v>
      </c>
      <c r="D58" s="26" t="s">
        <v>1643</v>
      </c>
      <c r="E58" s="32">
        <f>COUNTIFS('3.2.BLIZZARD'!A:A,'2.2. Query Performance'!A56,'3.2.BLIZZARD'!N:N,"O",'3.2.BLIZZARD'!C:C,'2.2. Query Performance'!D58)</f>
        <v>84</v>
      </c>
      <c r="F58" s="32">
        <f>COUNTIFS('3.2.BLIZZARD'!A:A,'2.2. Query Performance'!A58,'3.2.BLIZZARD'!N:N,"X",'3.2.BLIZZARD'!C:C,'2.2. Query Performance'!D58)</f>
        <v>46</v>
      </c>
      <c r="G58" s="52">
        <f>E58/COUNTIFS('3.2.BLIZZARD'!A:A,'2.2. Query Performance'!A58,'3.2.BLIZZARD'!C:C,'2.2. Query Performance'!D58)</f>
        <v>0.62686567164179108</v>
      </c>
      <c r="H58" s="52">
        <f>F58/COUNTIFS('3.2.BLIZZARD'!A:A,'2.2. Query Performance'!A58,'3.2.BLIZZARD'!C:C,'2.2. Query Performance'!D58)</f>
        <v>0.34328358208955223</v>
      </c>
      <c r="I58" s="4"/>
      <c r="J58" s="4"/>
      <c r="K58" s="1"/>
      <c r="M58" s="16"/>
      <c r="N58" s="16"/>
      <c r="O58" s="16"/>
      <c r="P58" s="16"/>
    </row>
    <row r="59" spans="1:21" ht="17.25" customHeight="1" x14ac:dyDescent="0.3">
      <c r="A59" s="33" t="s">
        <v>1636</v>
      </c>
      <c r="B59" s="59"/>
      <c r="C59" s="26" t="s">
        <v>1628</v>
      </c>
      <c r="D59" s="26" t="s">
        <v>1643</v>
      </c>
      <c r="E59" s="32">
        <f>COUNTIFS('3.3.GA(f1~f6)'!A:A,'2.2. Query Performance'!A59,'3.3.GA(f1~f6)'!N:N,"O",'3.3.GA(f1~f6)'!C:C,'2.2. Query Performance'!D59)</f>
        <v>80</v>
      </c>
      <c r="F59" s="32">
        <f>COUNTIFS('3.3.GA(f1~f6)'!A:A,'2.2. Query Performance'!A59,'3.3.GA(f1~f6)'!N:N,"X",'3.3.GA(f1~f6)'!C:C,'2.2. Query Performance'!D59)</f>
        <v>37</v>
      </c>
      <c r="G59" s="52">
        <f>E59/COUNTIFS('3.3.GA(f1~f6)'!A:A,'2.2. Query Performance'!A59,'3.3.GA(f1~f6)'!C:C,'2.2. Query Performance'!D59)</f>
        <v>0.59701492537313428</v>
      </c>
      <c r="H59" s="52">
        <f>F59/COUNTIFS('3.3.GA(f1~f6)'!A:A,'2.2. Query Performance'!A59,'3.3.GA(f1~f6)'!C:C,'2.2. Query Performance'!D59)</f>
        <v>0.27611940298507465</v>
      </c>
      <c r="I59" s="31">
        <f>E59-E58</f>
        <v>-4</v>
      </c>
      <c r="J59" s="31">
        <f>F59-F58</f>
        <v>-9</v>
      </c>
      <c r="K59" s="1"/>
      <c r="M59" s="16"/>
      <c r="N59" s="16"/>
      <c r="O59" s="16"/>
      <c r="P59" s="16"/>
    </row>
    <row r="60" spans="1:21" ht="17.25" customHeight="1" x14ac:dyDescent="0.3">
      <c r="A60" s="26"/>
      <c r="B60" s="26"/>
      <c r="C60" s="26"/>
      <c r="D60" s="26"/>
      <c r="E60" s="14"/>
      <c r="F60" s="14"/>
      <c r="G60" s="55"/>
      <c r="H60" s="55"/>
      <c r="I60" s="4"/>
      <c r="J60" s="4"/>
      <c r="K60" s="1"/>
      <c r="M60" s="16"/>
      <c r="N60" s="16"/>
      <c r="O60" s="16"/>
      <c r="P60" s="16"/>
    </row>
    <row r="61" spans="1:21" ht="17.25" customHeight="1" x14ac:dyDescent="0.3">
      <c r="A61" s="3" t="s">
        <v>1638</v>
      </c>
      <c r="B61" s="3" t="s">
        <v>1638</v>
      </c>
      <c r="C61" s="3" t="s">
        <v>3556</v>
      </c>
      <c r="D61" s="3" t="s">
        <v>3557</v>
      </c>
      <c r="E61" s="46" t="s">
        <v>4811</v>
      </c>
      <c r="F61" s="46" t="s">
        <v>4812</v>
      </c>
      <c r="G61" s="50" t="s">
        <v>4813</v>
      </c>
      <c r="H61" s="50" t="s">
        <v>4813</v>
      </c>
      <c r="I61" s="6" t="s">
        <v>9</v>
      </c>
      <c r="J61" s="6" t="s">
        <v>9</v>
      </c>
      <c r="K61" s="1"/>
      <c r="M61" s="16"/>
      <c r="N61" s="16"/>
      <c r="O61" s="16"/>
      <c r="P61" s="16"/>
    </row>
    <row r="62" spans="1:21" ht="17.25" customHeight="1" x14ac:dyDescent="0.3">
      <c r="A62" s="33" t="s">
        <v>1631</v>
      </c>
      <c r="B62" s="59" t="s">
        <v>1631</v>
      </c>
      <c r="C62" s="26" t="s">
        <v>3558</v>
      </c>
      <c r="D62" s="26" t="s">
        <v>3559</v>
      </c>
      <c r="E62" s="32">
        <f>COUNTIFS('3.2.BLIZZARD'!A:A,'2.2. Query Performance'!A62,'3.2.BLIZZARD'!N:N,"O")</f>
        <v>160</v>
      </c>
      <c r="F62" s="32">
        <f>COUNTIFS('3.2.BLIZZARD'!A:A,'2.2. Query Performance'!A62,'3.2.BLIZZARD'!N:N,"X")</f>
        <v>72</v>
      </c>
      <c r="G62" s="52">
        <f>E62/COUNTIF('3.2.BLIZZARD'!A:A,A62)</f>
        <v>0.67796610169491522</v>
      </c>
      <c r="H62" s="52">
        <f>F62/COUNTIF('3.2.BLIZZARD'!A:A,A62)</f>
        <v>0.30508474576271188</v>
      </c>
      <c r="I62" s="8"/>
      <c r="J62" s="8"/>
      <c r="K62" s="1"/>
      <c r="M62" s="16"/>
      <c r="N62" s="16"/>
      <c r="O62" s="16"/>
      <c r="P62" s="16"/>
    </row>
    <row r="63" spans="1:21" ht="17.25" customHeight="1" x14ac:dyDescent="0.3">
      <c r="A63" s="33" t="s">
        <v>1631</v>
      </c>
      <c r="B63" s="59"/>
      <c r="C63" s="26" t="s">
        <v>1628</v>
      </c>
      <c r="D63" s="26" t="s">
        <v>3559</v>
      </c>
      <c r="E63" s="32">
        <f>COUNTIFS('3.3.GA(f1~f6)'!A:A,'2.2. Query Performance'!A63,'3.3.GA(f1~f6)'!N:N,"O")</f>
        <v>173</v>
      </c>
      <c r="F63" s="32">
        <f>COUNTIFS('3.3.GA(f1~f6)'!A:A,'2.2. Query Performance'!A63,'3.3.GA(f1~f6)'!N:N,"X")</f>
        <v>49</v>
      </c>
      <c r="G63" s="52">
        <f>E63/COUNTIF('3.3.GA(f1~f6)'!A:A,A63)</f>
        <v>0.73305084745762716</v>
      </c>
      <c r="H63" s="52">
        <f>F63/COUNTIF('3.3.GA(f1~f6)'!A:A,A63)</f>
        <v>0.2076271186440678</v>
      </c>
      <c r="I63" s="31">
        <f>E63-E62</f>
        <v>13</v>
      </c>
      <c r="J63" s="31">
        <f>F63-F62</f>
        <v>-23</v>
      </c>
      <c r="K63" s="1"/>
      <c r="M63" s="14"/>
      <c r="N63" s="14"/>
      <c r="O63" s="14"/>
      <c r="P63" s="16"/>
    </row>
    <row r="64" spans="1:21" ht="17.25" customHeight="1" x14ac:dyDescent="0.3">
      <c r="A64" s="33" t="s">
        <v>1631</v>
      </c>
      <c r="B64" s="59"/>
      <c r="C64" s="26" t="s">
        <v>3558</v>
      </c>
      <c r="D64" s="26" t="s">
        <v>1641</v>
      </c>
      <c r="E64" s="32">
        <f>COUNTIFS('3.2.BLIZZARD'!A:A,'2.2. Query Performance'!A62,'3.2.BLIZZARD'!N:N,"O",'3.2.BLIZZARD'!C:C,'2.2. Query Performance'!D64)</f>
        <v>91</v>
      </c>
      <c r="F64" s="32">
        <f>COUNTIFS('3.2.BLIZZARD'!A:A,'2.2. Query Performance'!A64,'3.2.BLIZZARD'!N:N,"X",'3.2.BLIZZARD'!C:C,'2.2. Query Performance'!D64)</f>
        <v>30</v>
      </c>
      <c r="G64" s="52">
        <f>E64/COUNTIFS('3.2.BLIZZARD'!A:A,'2.2. Query Performance'!A64,'3.2.BLIZZARD'!C:C,'2.2. Query Performance'!D64)</f>
        <v>0.7338709677419355</v>
      </c>
      <c r="H64" s="52">
        <f>F64/COUNTIFS('3.2.BLIZZARD'!A:A,'2.2. Query Performance'!A64,'3.2.BLIZZARD'!C:C,'2.2. Query Performance'!D64)</f>
        <v>0.24193548387096775</v>
      </c>
      <c r="I64" s="8"/>
      <c r="J64" s="8"/>
      <c r="M64" s="24"/>
      <c r="N64" s="24"/>
      <c r="O64" s="24"/>
      <c r="P64" s="16"/>
      <c r="R64" s="1"/>
      <c r="S64" s="1"/>
      <c r="T64" s="1"/>
      <c r="U64" s="1"/>
    </row>
    <row r="65" spans="1:21" ht="17.25" customHeight="1" x14ac:dyDescent="0.3">
      <c r="A65" s="33" t="s">
        <v>1631</v>
      </c>
      <c r="B65" s="59"/>
      <c r="C65" s="26" t="s">
        <v>1628</v>
      </c>
      <c r="D65" s="26" t="s">
        <v>1641</v>
      </c>
      <c r="E65" s="32">
        <f>COUNTIFS('3.3.GA(f1~f6)'!A:A,'2.2. Query Performance'!A65,'3.3.GA(f1~f6)'!N:N,"O",'3.3.GA(f1~f6)'!C:C,'2.2. Query Performance'!D65)</f>
        <v>94</v>
      </c>
      <c r="F65" s="32">
        <f>COUNTIFS('3.3.GA(f1~f6)'!A:A,'2.2. Query Performance'!A65,'3.3.GA(f1~f6)'!N:N,"X",'3.3.GA(f1~f6)'!C:C,'2.2. Query Performance'!D65)</f>
        <v>24</v>
      </c>
      <c r="G65" s="52">
        <f>E65/COUNTIFS('3.3.GA(f1~f6)'!A:A,'2.2. Query Performance'!A65,'3.3.GA(f1~f6)'!C:C,'2.2. Query Performance'!D65)</f>
        <v>0.75806451612903225</v>
      </c>
      <c r="H65" s="52">
        <f>F65/COUNTIFS('3.3.GA(f1~f6)'!A:A,'2.2. Query Performance'!A65,'3.3.GA(f1~f6)'!C:C,'2.2. Query Performance'!D65)</f>
        <v>0.19354838709677419</v>
      </c>
      <c r="I65" s="31">
        <f>E65-E64</f>
        <v>3</v>
      </c>
      <c r="J65" s="31">
        <f>F65-F64</f>
        <v>-6</v>
      </c>
    </row>
    <row r="66" spans="1:21" ht="17.25" customHeight="1" x14ac:dyDescent="0.3">
      <c r="A66" s="33" t="s">
        <v>1631</v>
      </c>
      <c r="B66" s="59"/>
      <c r="C66" s="26" t="s">
        <v>3558</v>
      </c>
      <c r="D66" s="26" t="s">
        <v>1642</v>
      </c>
      <c r="E66" s="32">
        <f>COUNTIFS('3.2.BLIZZARD'!A:A,'2.2. Query Performance'!A64,'3.2.BLIZZARD'!N:N,"O",'3.2.BLIZZARD'!C:C,'2.2. Query Performance'!D66)</f>
        <v>42</v>
      </c>
      <c r="F66" s="32">
        <f>COUNTIFS('3.2.BLIZZARD'!A:A,'2.2. Query Performance'!A66,'3.2.BLIZZARD'!N:N,"X",'3.2.BLIZZARD'!C:C,'2.2. Query Performance'!D66)</f>
        <v>20</v>
      </c>
      <c r="G66" s="52">
        <f>E66/COUNTIFS('3.2.BLIZZARD'!A:A,'2.2. Query Performance'!A66,'3.2.BLIZZARD'!C:C,'2.2. Query Performance'!D66)</f>
        <v>0.67741935483870963</v>
      </c>
      <c r="H66" s="52">
        <f>F66/COUNTIFS('3.2.BLIZZARD'!A:A,'2.2. Query Performance'!A66,'3.2.BLIZZARD'!C:C,'2.2. Query Performance'!D66)</f>
        <v>0.32258064516129031</v>
      </c>
      <c r="I66" s="8"/>
      <c r="J66" s="8"/>
      <c r="K66" s="18"/>
      <c r="M66" s="4"/>
      <c r="N66" s="4"/>
      <c r="O66" s="4"/>
      <c r="P66" s="4"/>
      <c r="R66" s="26"/>
      <c r="T66" s="26"/>
      <c r="U66" s="5"/>
    </row>
    <row r="67" spans="1:21" ht="17.25" customHeight="1" x14ac:dyDescent="0.3">
      <c r="A67" s="33" t="s">
        <v>1631</v>
      </c>
      <c r="B67" s="59"/>
      <c r="C67" s="26" t="s">
        <v>1628</v>
      </c>
      <c r="D67" s="26" t="s">
        <v>1642</v>
      </c>
      <c r="E67" s="32">
        <f>COUNTIFS('3.3.GA(f1~f6)'!A:A,'2.2. Query Performance'!A67,'3.3.GA(f1~f6)'!N:N,"O",'3.3.GA(f1~f6)'!C:C,'2.2. Query Performance'!D67)</f>
        <v>51</v>
      </c>
      <c r="F67" s="32">
        <f>COUNTIFS('3.3.GA(f1~f6)'!A:A,'2.2. Query Performance'!A67,'3.3.GA(f1~f6)'!N:N,"X",'3.3.GA(f1~f6)'!C:C,'2.2. Query Performance'!D67)</f>
        <v>11</v>
      </c>
      <c r="G67" s="52">
        <f>E67/COUNTIFS('3.3.GA(f1~f6)'!A:A,'2.2. Query Performance'!A67,'3.3.GA(f1~f6)'!C:C,'2.2. Query Performance'!D67)</f>
        <v>0.82258064516129037</v>
      </c>
      <c r="H67" s="52">
        <f>F67/COUNTIFS('3.3.GA(f1~f6)'!A:A,'2.2. Query Performance'!A67,'3.3.GA(f1~f6)'!C:C,'2.2. Query Performance'!D67)</f>
        <v>0.17741935483870969</v>
      </c>
      <c r="I67" s="31">
        <f>E67-E66</f>
        <v>9</v>
      </c>
      <c r="J67" s="31">
        <f>F67-F66</f>
        <v>-9</v>
      </c>
      <c r="K67" s="1"/>
      <c r="M67" s="15"/>
      <c r="N67" s="15"/>
      <c r="O67" s="16"/>
      <c r="P67" s="16"/>
      <c r="R67" s="26"/>
      <c r="S67" s="26"/>
      <c r="T67" s="26"/>
      <c r="U67" s="26"/>
    </row>
    <row r="68" spans="1:21" ht="17.25" customHeight="1" x14ac:dyDescent="0.3">
      <c r="A68" s="33" t="s">
        <v>1631</v>
      </c>
      <c r="B68" s="59"/>
      <c r="C68" s="26" t="s">
        <v>3558</v>
      </c>
      <c r="D68" s="26" t="s">
        <v>1643</v>
      </c>
      <c r="E68" s="32">
        <f>COUNTIFS('3.2.BLIZZARD'!A:A,'2.2. Query Performance'!A66,'3.2.BLIZZARD'!N:N,"O",'3.2.BLIZZARD'!C:C,'2.2. Query Performance'!D68)</f>
        <v>27</v>
      </c>
      <c r="F68" s="32">
        <f>COUNTIFS('3.2.BLIZZARD'!A:A,'2.2. Query Performance'!A68,'3.2.BLIZZARD'!N:N,"X",'3.2.BLIZZARD'!C:C,'2.2. Query Performance'!D68)</f>
        <v>22</v>
      </c>
      <c r="G68" s="52">
        <f>E68/COUNTIFS('3.2.BLIZZARD'!A:A,'2.2. Query Performance'!A68,'3.2.BLIZZARD'!C:C,'2.2. Query Performance'!D68)</f>
        <v>0.54</v>
      </c>
      <c r="H68" s="52">
        <f>F68/COUNTIFS('3.2.BLIZZARD'!A:A,'2.2. Query Performance'!A68,'3.2.BLIZZARD'!C:C,'2.2. Query Performance'!D68)</f>
        <v>0.44</v>
      </c>
      <c r="I68" s="4"/>
      <c r="J68" s="4"/>
      <c r="K68" s="1"/>
      <c r="M68" s="16"/>
      <c r="N68" s="16"/>
      <c r="O68" s="16"/>
      <c r="P68" s="16"/>
    </row>
    <row r="69" spans="1:21" ht="17.25" customHeight="1" x14ac:dyDescent="0.3">
      <c r="A69" s="33" t="s">
        <v>1631</v>
      </c>
      <c r="B69" s="59"/>
      <c r="C69" s="26" t="s">
        <v>1628</v>
      </c>
      <c r="D69" s="26" t="s">
        <v>1643</v>
      </c>
      <c r="E69" s="32">
        <f>COUNTIFS('3.3.GA(f1~f6)'!A:A,'2.2. Query Performance'!A69,'3.3.GA(f1~f6)'!N:N,"O",'3.3.GA(f1~f6)'!C:C,'2.2. Query Performance'!D69)</f>
        <v>28</v>
      </c>
      <c r="F69" s="32">
        <f>COUNTIFS('3.3.GA(f1~f6)'!A:A,'2.2. Query Performance'!A69,'3.3.GA(f1~f6)'!N:N,"X",'3.3.GA(f1~f6)'!C:C,'2.2. Query Performance'!D69)</f>
        <v>14</v>
      </c>
      <c r="G69" s="52">
        <f>E69/COUNTIFS('3.3.GA(f1~f6)'!A:A,'2.2. Query Performance'!A69,'3.3.GA(f1~f6)'!C:C,'2.2. Query Performance'!D69)</f>
        <v>0.56000000000000005</v>
      </c>
      <c r="H69" s="52">
        <f>F69/COUNTIFS('3.3.GA(f1~f6)'!A:A,'2.2. Query Performance'!A69,'3.3.GA(f1~f6)'!C:C,'2.2. Query Performance'!D69)</f>
        <v>0.28000000000000003</v>
      </c>
      <c r="I69" s="31">
        <f>E69-E68</f>
        <v>1</v>
      </c>
      <c r="J69" s="31">
        <f>F69-F68</f>
        <v>-8</v>
      </c>
      <c r="K69" s="1"/>
      <c r="M69" s="16"/>
      <c r="N69" s="16"/>
      <c r="O69" s="16"/>
      <c r="P69" s="16"/>
    </row>
    <row r="70" spans="1:21" ht="17.25" customHeight="1" x14ac:dyDescent="0.3">
      <c r="B70" s="26"/>
      <c r="C70" s="14"/>
      <c r="D70" s="14"/>
      <c r="E70" s="13"/>
      <c r="F70" s="13"/>
      <c r="G70" s="56"/>
      <c r="H70" s="56"/>
      <c r="I70" s="20"/>
      <c r="J70" s="1"/>
      <c r="K70" s="1"/>
      <c r="M70" s="16"/>
      <c r="N70" s="16"/>
      <c r="O70" s="16"/>
      <c r="P70" s="16"/>
      <c r="R70" s="26"/>
      <c r="S70" s="26"/>
      <c r="T70" s="26"/>
      <c r="U70" s="26"/>
    </row>
    <row r="71" spans="1:21" ht="17.25" customHeight="1" x14ac:dyDescent="0.3">
      <c r="B71" s="26"/>
      <c r="C71" s="14"/>
      <c r="D71" s="14"/>
      <c r="E71" s="13"/>
      <c r="F71" s="13"/>
      <c r="G71" s="56"/>
      <c r="H71" s="56"/>
      <c r="I71" s="20"/>
      <c r="J71" s="1"/>
      <c r="K71" s="1"/>
      <c r="M71" s="16"/>
      <c r="N71" s="16"/>
      <c r="O71" s="16"/>
      <c r="P71" s="16"/>
      <c r="R71" s="26"/>
      <c r="S71" s="26"/>
      <c r="T71" s="26"/>
      <c r="U71" s="26"/>
    </row>
    <row r="72" spans="1:21" ht="17.25" customHeight="1" x14ac:dyDescent="0.3">
      <c r="B72" s="26"/>
      <c r="C72" s="14"/>
      <c r="D72" s="14"/>
      <c r="E72" s="13"/>
      <c r="F72" s="13"/>
      <c r="G72" s="56"/>
      <c r="H72" s="56"/>
      <c r="I72" s="20"/>
      <c r="J72" s="1"/>
      <c r="K72" s="1"/>
      <c r="M72" s="16"/>
      <c r="N72" s="16"/>
      <c r="O72" s="16"/>
      <c r="P72" s="16"/>
      <c r="R72" s="26"/>
      <c r="S72" s="26"/>
      <c r="T72" s="26"/>
      <c r="U72" s="26"/>
    </row>
    <row r="73" spans="1:21" ht="17.25" customHeight="1" x14ac:dyDescent="0.3">
      <c r="B73" s="26"/>
      <c r="C73" s="14"/>
      <c r="D73" s="14"/>
      <c r="E73" s="14"/>
      <c r="F73" s="14"/>
      <c r="G73" s="55"/>
      <c r="H73" s="55"/>
      <c r="I73" s="20"/>
      <c r="J73" s="1"/>
      <c r="K73" s="1"/>
      <c r="M73" s="14"/>
      <c r="N73" s="14"/>
      <c r="O73" s="14"/>
      <c r="P73" s="16"/>
      <c r="R73" s="26"/>
      <c r="S73" s="26"/>
      <c r="T73" s="26"/>
      <c r="U73" s="26"/>
    </row>
    <row r="74" spans="1:21" ht="17.25" customHeight="1" x14ac:dyDescent="0.3">
      <c r="M74" s="24"/>
      <c r="N74" s="24"/>
      <c r="O74" s="24"/>
      <c r="R74" s="1"/>
      <c r="S74" s="1"/>
      <c r="T74" s="1"/>
      <c r="U74" s="1"/>
    </row>
    <row r="75" spans="1:21" ht="17.25" customHeight="1" x14ac:dyDescent="0.3"/>
    <row r="76" spans="1:21" ht="17.25" customHeight="1" x14ac:dyDescent="0.3">
      <c r="A76" s="26"/>
      <c r="B76" s="26"/>
      <c r="C76" s="26"/>
      <c r="D76" s="26"/>
      <c r="E76" s="13"/>
      <c r="F76" s="13"/>
      <c r="G76" s="56"/>
      <c r="H76" s="56"/>
      <c r="I76" s="17"/>
      <c r="J76" s="19"/>
      <c r="K76" s="18"/>
      <c r="M76" s="4"/>
      <c r="N76" s="4"/>
      <c r="O76" s="4"/>
      <c r="P76" s="4"/>
      <c r="R76" s="26"/>
    </row>
    <row r="77" spans="1:21" ht="17.25" customHeight="1" x14ac:dyDescent="0.3">
      <c r="A77" s="26"/>
      <c r="B77" s="26"/>
      <c r="C77" s="14"/>
      <c r="D77" s="14"/>
      <c r="E77" s="13"/>
      <c r="F77" s="13"/>
      <c r="G77" s="56"/>
      <c r="H77" s="56"/>
      <c r="I77" s="20"/>
      <c r="J77" s="1"/>
      <c r="K77" s="1"/>
      <c r="M77" s="15"/>
      <c r="N77" s="15"/>
      <c r="O77" s="16"/>
      <c r="P77" s="16"/>
      <c r="R77" s="26"/>
    </row>
    <row r="78" spans="1:21" ht="17.25" customHeight="1" x14ac:dyDescent="0.3">
      <c r="C78" s="14"/>
      <c r="D78" s="14"/>
      <c r="E78" s="13"/>
      <c r="F78" s="13"/>
      <c r="G78" s="56"/>
      <c r="H78" s="56"/>
      <c r="I78" s="20"/>
      <c r="J78" s="1"/>
      <c r="K78" s="1"/>
      <c r="M78" s="16"/>
      <c r="N78" s="16"/>
      <c r="O78" s="16"/>
      <c r="P78" s="16"/>
      <c r="R78" s="26"/>
      <c r="S78" s="16"/>
      <c r="T78" s="16"/>
    </row>
    <row r="79" spans="1:21" ht="17.25" customHeight="1" x14ac:dyDescent="0.3">
      <c r="C79" s="14"/>
      <c r="D79" s="14"/>
      <c r="E79" s="13"/>
      <c r="F79" s="13"/>
      <c r="G79" s="56"/>
      <c r="H79" s="56"/>
      <c r="I79" s="20"/>
      <c r="J79" s="1"/>
      <c r="K79" s="1"/>
      <c r="M79" s="16"/>
      <c r="N79" s="16"/>
      <c r="O79" s="16"/>
      <c r="P79" s="16"/>
      <c r="R79" s="16"/>
      <c r="S79" s="16"/>
      <c r="T79" s="16"/>
    </row>
    <row r="80" spans="1:21" ht="17.25" customHeight="1" x14ac:dyDescent="0.3">
      <c r="B80" s="26"/>
      <c r="C80" s="14"/>
      <c r="D80" s="14"/>
      <c r="E80" s="13"/>
      <c r="F80" s="13"/>
      <c r="G80" s="56"/>
      <c r="H80" s="56"/>
      <c r="I80" s="20"/>
      <c r="J80" s="1"/>
      <c r="K80" s="1"/>
      <c r="M80" s="16"/>
      <c r="N80" s="16"/>
      <c r="O80" s="16"/>
      <c r="P80" s="16"/>
      <c r="R80" s="26"/>
      <c r="S80" s="16"/>
      <c r="T80" s="16"/>
    </row>
    <row r="81" spans="2:20" ht="17.25" customHeight="1" x14ac:dyDescent="0.3">
      <c r="B81" s="26"/>
      <c r="C81" s="14"/>
      <c r="D81" s="14"/>
      <c r="E81" s="13"/>
      <c r="F81" s="13"/>
      <c r="G81" s="56"/>
      <c r="H81" s="56"/>
      <c r="I81" s="20"/>
      <c r="J81" s="1"/>
      <c r="K81" s="1"/>
      <c r="M81" s="16"/>
      <c r="N81" s="16"/>
      <c r="O81" s="16"/>
      <c r="P81" s="16"/>
      <c r="R81" s="26"/>
      <c r="S81" s="16"/>
      <c r="T81" s="16"/>
    </row>
    <row r="82" spans="2:20" ht="17.25" customHeight="1" x14ac:dyDescent="0.3">
      <c r="B82" s="26"/>
      <c r="C82" s="14"/>
      <c r="D82" s="14"/>
      <c r="E82" s="13"/>
      <c r="F82" s="13"/>
      <c r="G82" s="56"/>
      <c r="H82" s="56"/>
      <c r="I82" s="20"/>
      <c r="J82" s="1"/>
      <c r="K82" s="1"/>
      <c r="M82" s="16"/>
      <c r="N82" s="16"/>
      <c r="O82" s="16"/>
      <c r="P82" s="16"/>
      <c r="R82" s="26"/>
      <c r="S82" s="16"/>
      <c r="T82" s="16"/>
    </row>
    <row r="83" spans="2:20" ht="17.25" customHeight="1" x14ac:dyDescent="0.3">
      <c r="B83" s="26"/>
      <c r="C83" s="14"/>
      <c r="D83" s="14"/>
      <c r="E83" s="14"/>
      <c r="F83" s="14"/>
      <c r="G83" s="55"/>
      <c r="H83" s="55"/>
      <c r="I83" s="20"/>
      <c r="J83" s="1"/>
      <c r="K83" s="1"/>
      <c r="M83" s="14"/>
      <c r="N83" s="14"/>
      <c r="O83" s="14"/>
      <c r="P83" s="16"/>
    </row>
    <row r="84" spans="2:20" ht="17.25" customHeight="1" x14ac:dyDescent="0.3">
      <c r="C84" s="24"/>
      <c r="D84" s="24"/>
      <c r="E84" s="49"/>
      <c r="F84" s="49"/>
      <c r="G84" s="57"/>
      <c r="H84" s="57"/>
      <c r="M84" s="24"/>
      <c r="N84" s="24"/>
      <c r="O84" s="24"/>
    </row>
  </sheetData>
  <mergeCells count="7">
    <mergeCell ref="B32:B39"/>
    <mergeCell ref="B42:B49"/>
    <mergeCell ref="B52:B59"/>
    <mergeCell ref="B62:B69"/>
    <mergeCell ref="B2:B9"/>
    <mergeCell ref="B12:B19"/>
    <mergeCell ref="B22:B29"/>
  </mergeCells>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08"/>
  <sheetViews>
    <sheetView workbookViewId="0">
      <selection activeCell="J2" sqref="J2"/>
    </sheetView>
  </sheetViews>
  <sheetFormatPr defaultRowHeight="16.5" x14ac:dyDescent="0.3"/>
  <sheetData>
    <row r="1" spans="1:11" x14ac:dyDescent="0.3">
      <c r="A1" t="s">
        <v>13</v>
      </c>
      <c r="B1" t="s">
        <v>1632</v>
      </c>
      <c r="C1" t="s">
        <v>20</v>
      </c>
      <c r="D1" t="s">
        <v>14</v>
      </c>
      <c r="E1" t="s">
        <v>15</v>
      </c>
      <c r="F1" t="s">
        <v>16</v>
      </c>
      <c r="G1" t="s">
        <v>17</v>
      </c>
      <c r="H1" t="s">
        <v>18</v>
      </c>
      <c r="I1" t="s">
        <v>19</v>
      </c>
      <c r="J1" t="s">
        <v>1644</v>
      </c>
      <c r="K1" t="s">
        <v>21</v>
      </c>
    </row>
    <row r="2" spans="1:11" x14ac:dyDescent="0.3">
      <c r="A2" t="s">
        <v>8</v>
      </c>
      <c r="B2">
        <v>15036</v>
      </c>
      <c r="C2" t="s">
        <v>11</v>
      </c>
      <c r="D2">
        <v>7.6222700000000003</v>
      </c>
      <c r="E2">
        <v>1.74021</v>
      </c>
      <c r="F2">
        <v>0.32928000000000002</v>
      </c>
      <c r="G2">
        <v>6.6367700000000003</v>
      </c>
      <c r="H2">
        <v>6566.0422500000004</v>
      </c>
      <c r="I2">
        <v>1</v>
      </c>
      <c r="J2">
        <v>27</v>
      </c>
      <c r="K2" t="s">
        <v>22</v>
      </c>
    </row>
    <row r="3" spans="1:11" x14ac:dyDescent="0.3">
      <c r="A3" t="s">
        <v>8</v>
      </c>
      <c r="B3">
        <v>25539</v>
      </c>
      <c r="C3" t="s">
        <v>11</v>
      </c>
      <c r="D3">
        <v>3.0464699999999998</v>
      </c>
      <c r="E3">
        <v>1.9138299999999999</v>
      </c>
      <c r="F3">
        <v>0.22808999999999999</v>
      </c>
      <c r="G3">
        <v>2.9797400000000001</v>
      </c>
      <c r="H3">
        <v>957.89238999999998</v>
      </c>
      <c r="I3">
        <v>1</v>
      </c>
      <c r="J3">
        <v>29</v>
      </c>
      <c r="K3" t="s">
        <v>23</v>
      </c>
    </row>
    <row r="4" spans="1:11" x14ac:dyDescent="0.3">
      <c r="A4" t="s">
        <v>8</v>
      </c>
      <c r="B4">
        <v>287164</v>
      </c>
      <c r="C4" t="s">
        <v>10</v>
      </c>
      <c r="D4">
        <v>6.3508399999999998</v>
      </c>
      <c r="E4">
        <v>2.7568800000000002</v>
      </c>
      <c r="F4">
        <v>0.17516000000000001</v>
      </c>
      <c r="G4">
        <v>5.5100600000000002</v>
      </c>
      <c r="H4">
        <v>1511.5721699999999</v>
      </c>
      <c r="I4">
        <v>1</v>
      </c>
      <c r="J4">
        <v>12</v>
      </c>
      <c r="K4" t="s">
        <v>24</v>
      </c>
    </row>
    <row r="5" spans="1:11" x14ac:dyDescent="0.3">
      <c r="A5" t="s">
        <v>8</v>
      </c>
      <c r="B5">
        <v>336934</v>
      </c>
      <c r="C5" t="s">
        <v>11</v>
      </c>
      <c r="D5">
        <v>4.5867599999999999</v>
      </c>
      <c r="E5">
        <v>2.0309400000000002</v>
      </c>
      <c r="F5">
        <v>0.15509000000000001</v>
      </c>
      <c r="G5">
        <v>3.55843</v>
      </c>
      <c r="H5">
        <v>988.85733000000005</v>
      </c>
      <c r="I5">
        <v>1</v>
      </c>
      <c r="J5">
        <v>39</v>
      </c>
      <c r="K5" t="s">
        <v>25</v>
      </c>
    </row>
    <row r="6" spans="1:11" x14ac:dyDescent="0.3">
      <c r="A6" t="s">
        <v>8</v>
      </c>
      <c r="B6">
        <v>361441</v>
      </c>
      <c r="C6" t="s">
        <v>26</v>
      </c>
      <c r="D6">
        <v>14.22695</v>
      </c>
      <c r="E6">
        <v>1.8731800000000001</v>
      </c>
      <c r="F6">
        <v>0.39565</v>
      </c>
      <c r="G6">
        <v>7.6837900000000001</v>
      </c>
      <c r="H6">
        <v>9885.8495199999998</v>
      </c>
      <c r="I6">
        <v>1</v>
      </c>
      <c r="J6">
        <v>614</v>
      </c>
      <c r="K6" t="s">
        <v>27</v>
      </c>
    </row>
    <row r="7" spans="1:11" x14ac:dyDescent="0.3">
      <c r="A7" t="s">
        <v>8</v>
      </c>
      <c r="B7">
        <v>364450</v>
      </c>
      <c r="C7" t="s">
        <v>11</v>
      </c>
      <c r="D7">
        <v>10.542199999999999</v>
      </c>
      <c r="E7">
        <v>1.31846</v>
      </c>
      <c r="F7">
        <v>0.44434000000000001</v>
      </c>
      <c r="G7">
        <v>8.6893899999999995</v>
      </c>
      <c r="H7">
        <v>4774.3173699999998</v>
      </c>
      <c r="I7">
        <v>1</v>
      </c>
      <c r="J7">
        <v>51</v>
      </c>
      <c r="K7" t="s">
        <v>28</v>
      </c>
    </row>
    <row r="8" spans="1:11" x14ac:dyDescent="0.3">
      <c r="A8" t="s">
        <v>8</v>
      </c>
      <c r="B8">
        <v>366298</v>
      </c>
      <c r="C8" t="s">
        <v>10</v>
      </c>
      <c r="D8">
        <v>13.91446</v>
      </c>
      <c r="E8">
        <v>1.8347800000000001</v>
      </c>
      <c r="F8">
        <v>0.46245999999999998</v>
      </c>
      <c r="G8">
        <v>7.6561500000000002</v>
      </c>
      <c r="H8">
        <v>3619.5251899999998</v>
      </c>
      <c r="I8">
        <v>1</v>
      </c>
      <c r="J8">
        <v>554</v>
      </c>
      <c r="K8" t="s">
        <v>29</v>
      </c>
    </row>
    <row r="9" spans="1:11" x14ac:dyDescent="0.3">
      <c r="A9" t="s">
        <v>8</v>
      </c>
      <c r="B9">
        <v>366999</v>
      </c>
      <c r="C9" t="s">
        <v>11</v>
      </c>
      <c r="D9">
        <v>9.1262600000000003</v>
      </c>
      <c r="E9">
        <v>2.1320800000000002</v>
      </c>
      <c r="F9">
        <v>0.60453999999999997</v>
      </c>
      <c r="G9">
        <v>6.2696199999999997</v>
      </c>
      <c r="H9">
        <v>4038.2126699999999</v>
      </c>
      <c r="I9">
        <v>1</v>
      </c>
      <c r="J9">
        <v>13</v>
      </c>
      <c r="K9" t="s">
        <v>30</v>
      </c>
    </row>
    <row r="10" spans="1:11" x14ac:dyDescent="0.3">
      <c r="A10" t="s">
        <v>8</v>
      </c>
      <c r="B10">
        <v>367023</v>
      </c>
      <c r="C10" t="s">
        <v>26</v>
      </c>
      <c r="D10">
        <v>8.0728100000000005</v>
      </c>
      <c r="E10">
        <v>1.95112</v>
      </c>
      <c r="F10">
        <v>0.29150999999999999</v>
      </c>
      <c r="G10">
        <v>5.5435600000000003</v>
      </c>
      <c r="H10">
        <v>4417.4446600000001</v>
      </c>
      <c r="I10">
        <v>1</v>
      </c>
      <c r="J10">
        <v>546</v>
      </c>
      <c r="K10" t="s">
        <v>31</v>
      </c>
    </row>
    <row r="11" spans="1:11" x14ac:dyDescent="0.3">
      <c r="A11" t="s">
        <v>8</v>
      </c>
      <c r="B11">
        <v>375248</v>
      </c>
      <c r="C11" t="s">
        <v>26</v>
      </c>
      <c r="D11">
        <v>12.279870000000001</v>
      </c>
      <c r="E11">
        <v>1.6909000000000001</v>
      </c>
      <c r="F11">
        <v>0.61462000000000006</v>
      </c>
      <c r="G11">
        <v>9.4891100000000002</v>
      </c>
      <c r="H11">
        <v>13280.41034</v>
      </c>
      <c r="I11">
        <v>1</v>
      </c>
      <c r="J11">
        <v>12</v>
      </c>
      <c r="K11" t="s">
        <v>32</v>
      </c>
    </row>
    <row r="12" spans="1:11" x14ac:dyDescent="0.3">
      <c r="A12" t="s">
        <v>8</v>
      </c>
      <c r="B12">
        <v>379793</v>
      </c>
      <c r="C12" t="s">
        <v>11</v>
      </c>
      <c r="D12">
        <v>6.1836799999999998</v>
      </c>
      <c r="E12">
        <v>2.6588699999999998</v>
      </c>
      <c r="F12">
        <v>0.35087000000000002</v>
      </c>
      <c r="G12">
        <v>5.0912300000000004</v>
      </c>
      <c r="H12">
        <v>1596.8458700000001</v>
      </c>
      <c r="I12">
        <v>1</v>
      </c>
      <c r="J12">
        <v>14</v>
      </c>
      <c r="K12" t="s">
        <v>33</v>
      </c>
    </row>
    <row r="13" spans="1:11" x14ac:dyDescent="0.3">
      <c r="A13" t="s">
        <v>8</v>
      </c>
      <c r="B13">
        <v>380194</v>
      </c>
      <c r="C13" t="s">
        <v>11</v>
      </c>
      <c r="D13">
        <v>10.82544</v>
      </c>
      <c r="E13">
        <v>2.45757</v>
      </c>
      <c r="F13">
        <v>0.24084</v>
      </c>
      <c r="G13">
        <v>5.4149700000000003</v>
      </c>
      <c r="H13">
        <v>4604.7699000000002</v>
      </c>
      <c r="I13">
        <v>1</v>
      </c>
      <c r="J13">
        <v>194</v>
      </c>
      <c r="K13" t="s">
        <v>34</v>
      </c>
    </row>
    <row r="14" spans="1:11" x14ac:dyDescent="0.3">
      <c r="A14" t="s">
        <v>8</v>
      </c>
      <c r="B14">
        <v>382350</v>
      </c>
      <c r="C14" t="s">
        <v>11</v>
      </c>
      <c r="D14">
        <v>5.0280899999999997</v>
      </c>
      <c r="E14">
        <v>1.3797299999999999</v>
      </c>
      <c r="F14">
        <v>0.26579999999999998</v>
      </c>
      <c r="G14">
        <v>4.7425899999999999</v>
      </c>
      <c r="H14">
        <v>1669.26585</v>
      </c>
      <c r="I14">
        <v>1</v>
      </c>
      <c r="J14">
        <v>11</v>
      </c>
      <c r="K14" t="s">
        <v>35</v>
      </c>
    </row>
    <row r="15" spans="1:11" x14ac:dyDescent="0.3">
      <c r="A15" t="s">
        <v>8</v>
      </c>
      <c r="B15">
        <v>382355</v>
      </c>
      <c r="C15" t="s">
        <v>11</v>
      </c>
      <c r="D15">
        <v>5.0423400000000003</v>
      </c>
      <c r="E15">
        <v>2.1413600000000002</v>
      </c>
      <c r="F15">
        <v>7.5230000000000005E-2</v>
      </c>
      <c r="G15">
        <v>2.7934800000000002</v>
      </c>
      <c r="H15">
        <v>811.67066999999997</v>
      </c>
      <c r="I15">
        <v>1</v>
      </c>
      <c r="J15">
        <v>48</v>
      </c>
      <c r="K15" t="s">
        <v>36</v>
      </c>
    </row>
    <row r="16" spans="1:11" x14ac:dyDescent="0.3">
      <c r="A16" t="s">
        <v>8</v>
      </c>
      <c r="B16">
        <v>383046</v>
      </c>
      <c r="C16" t="s">
        <v>11</v>
      </c>
      <c r="D16">
        <v>2.8764099999999999</v>
      </c>
      <c r="E16">
        <v>1.2947599999999999</v>
      </c>
      <c r="F16">
        <v>0.30054999999999998</v>
      </c>
      <c r="G16">
        <v>2.9386700000000001</v>
      </c>
      <c r="H16">
        <v>666.97211000000004</v>
      </c>
      <c r="I16">
        <v>1</v>
      </c>
      <c r="J16">
        <v>167</v>
      </c>
      <c r="K16" t="s">
        <v>37</v>
      </c>
    </row>
    <row r="17" spans="1:11" x14ac:dyDescent="0.3">
      <c r="A17" t="s">
        <v>8</v>
      </c>
      <c r="B17">
        <v>383096</v>
      </c>
      <c r="C17" t="s">
        <v>26</v>
      </c>
      <c r="D17">
        <v>2.0388199999999999</v>
      </c>
      <c r="E17">
        <v>1.4086799999999999</v>
      </c>
      <c r="F17">
        <v>0.26305000000000001</v>
      </c>
      <c r="G17">
        <v>2.5884800000000001</v>
      </c>
      <c r="H17">
        <v>1899.4461100000001</v>
      </c>
      <c r="I17">
        <v>1</v>
      </c>
      <c r="J17">
        <v>111</v>
      </c>
      <c r="K17" t="s">
        <v>38</v>
      </c>
    </row>
    <row r="18" spans="1:11" x14ac:dyDescent="0.3">
      <c r="A18" t="s">
        <v>8</v>
      </c>
      <c r="B18">
        <v>383714</v>
      </c>
      <c r="C18" t="s">
        <v>11</v>
      </c>
      <c r="D18">
        <v>13.38438</v>
      </c>
      <c r="E18">
        <v>1.3742700000000001</v>
      </c>
      <c r="F18">
        <v>0.37169000000000002</v>
      </c>
      <c r="G18">
        <v>7.4736799999999999</v>
      </c>
      <c r="H18">
        <v>4408.5028400000001</v>
      </c>
      <c r="I18">
        <v>1</v>
      </c>
      <c r="J18">
        <v>29</v>
      </c>
      <c r="K18" t="s">
        <v>39</v>
      </c>
    </row>
    <row r="19" spans="1:11" x14ac:dyDescent="0.3">
      <c r="A19" t="s">
        <v>8</v>
      </c>
      <c r="B19">
        <v>383968</v>
      </c>
      <c r="C19" t="s">
        <v>10</v>
      </c>
      <c r="D19">
        <v>5.5703199999999997</v>
      </c>
      <c r="E19">
        <v>2.78417</v>
      </c>
      <c r="F19">
        <v>0.1201</v>
      </c>
      <c r="G19">
        <v>3.9380199999999999</v>
      </c>
      <c r="H19">
        <v>899.69961999999998</v>
      </c>
      <c r="I19">
        <v>1</v>
      </c>
      <c r="J19">
        <v>12</v>
      </c>
      <c r="K19" t="s">
        <v>40</v>
      </c>
    </row>
    <row r="20" spans="1:11" x14ac:dyDescent="0.3">
      <c r="A20" t="s">
        <v>8</v>
      </c>
      <c r="B20">
        <v>383970</v>
      </c>
      <c r="C20" t="s">
        <v>10</v>
      </c>
      <c r="D20">
        <v>3.5806300000000002</v>
      </c>
      <c r="E20">
        <v>2.0095200000000002</v>
      </c>
      <c r="F20">
        <v>0.13499</v>
      </c>
      <c r="G20">
        <v>2.5712100000000002</v>
      </c>
      <c r="H20">
        <v>595.22095000000002</v>
      </c>
      <c r="I20">
        <v>1</v>
      </c>
      <c r="J20">
        <v>21</v>
      </c>
      <c r="K20" t="s">
        <v>41</v>
      </c>
    </row>
    <row r="21" spans="1:11" x14ac:dyDescent="0.3">
      <c r="A21" t="s">
        <v>8</v>
      </c>
      <c r="B21">
        <v>383973</v>
      </c>
      <c r="C21" t="s">
        <v>11</v>
      </c>
      <c r="D21">
        <v>4.91805</v>
      </c>
      <c r="E21">
        <v>1.28939</v>
      </c>
      <c r="F21">
        <v>0.25914999999999999</v>
      </c>
      <c r="G21">
        <v>3.6231100000000001</v>
      </c>
      <c r="H21">
        <v>1181.29961</v>
      </c>
      <c r="I21">
        <v>1</v>
      </c>
      <c r="J21">
        <v>45</v>
      </c>
      <c r="K21" t="s">
        <v>42</v>
      </c>
    </row>
    <row r="22" spans="1:11" x14ac:dyDescent="0.3">
      <c r="A22" t="s">
        <v>8</v>
      </c>
      <c r="B22">
        <v>384317</v>
      </c>
      <c r="C22" t="s">
        <v>11</v>
      </c>
      <c r="D22">
        <v>8.7879299999999994</v>
      </c>
      <c r="E22">
        <v>2.4865300000000001</v>
      </c>
      <c r="F22">
        <v>0.45806000000000002</v>
      </c>
      <c r="G22">
        <v>4.9940899999999999</v>
      </c>
      <c r="H22">
        <v>1413.99937</v>
      </c>
      <c r="I22">
        <v>1</v>
      </c>
      <c r="J22">
        <v>29</v>
      </c>
      <c r="K22" t="s">
        <v>43</v>
      </c>
    </row>
    <row r="23" spans="1:11" x14ac:dyDescent="0.3">
      <c r="A23" t="s">
        <v>8</v>
      </c>
      <c r="B23">
        <v>384320</v>
      </c>
      <c r="C23" t="s">
        <v>11</v>
      </c>
      <c r="D23">
        <v>8.3468699999999991</v>
      </c>
      <c r="E23">
        <v>1.18184</v>
      </c>
      <c r="F23">
        <v>0.73155000000000003</v>
      </c>
      <c r="G23">
        <v>6.6907399999999999</v>
      </c>
      <c r="H23">
        <v>2940.6445199999998</v>
      </c>
      <c r="I23">
        <v>1</v>
      </c>
      <c r="J23">
        <v>28</v>
      </c>
      <c r="K23" t="s">
        <v>44</v>
      </c>
    </row>
    <row r="24" spans="1:11" x14ac:dyDescent="0.3">
      <c r="A24" t="s">
        <v>8</v>
      </c>
      <c r="B24">
        <v>384567</v>
      </c>
      <c r="C24" t="s">
        <v>11</v>
      </c>
      <c r="D24">
        <v>2.4501499999999998</v>
      </c>
      <c r="E24">
        <v>2.0729799999999998</v>
      </c>
      <c r="F24">
        <v>7.707E-2</v>
      </c>
      <c r="G24">
        <v>1.83351</v>
      </c>
      <c r="H24">
        <v>379.72066999999998</v>
      </c>
      <c r="I24">
        <v>1</v>
      </c>
      <c r="J24">
        <v>14</v>
      </c>
      <c r="K24" t="s">
        <v>45</v>
      </c>
    </row>
    <row r="25" spans="1:11" x14ac:dyDescent="0.3">
      <c r="A25" t="s">
        <v>8</v>
      </c>
      <c r="B25">
        <v>385132</v>
      </c>
      <c r="C25" t="s">
        <v>10</v>
      </c>
      <c r="D25">
        <v>6.9587000000000003</v>
      </c>
      <c r="E25">
        <v>2.36415</v>
      </c>
      <c r="F25">
        <v>0.3916</v>
      </c>
      <c r="G25">
        <v>4.7227300000000003</v>
      </c>
      <c r="H25">
        <v>1666.8151499999999</v>
      </c>
      <c r="I25">
        <v>1</v>
      </c>
      <c r="J25">
        <v>105</v>
      </c>
      <c r="K25" t="s">
        <v>46</v>
      </c>
    </row>
    <row r="26" spans="1:11" x14ac:dyDescent="0.3">
      <c r="A26" t="s">
        <v>8</v>
      </c>
      <c r="B26">
        <v>385293</v>
      </c>
      <c r="C26" t="s">
        <v>10</v>
      </c>
      <c r="D26">
        <v>5.4735800000000001</v>
      </c>
      <c r="E26">
        <v>2.1367099999999999</v>
      </c>
      <c r="F26">
        <v>0.24274999999999999</v>
      </c>
      <c r="G26">
        <v>4.93344</v>
      </c>
      <c r="H26">
        <v>1740.96489</v>
      </c>
      <c r="I26">
        <v>1</v>
      </c>
      <c r="J26">
        <v>129</v>
      </c>
      <c r="K26" t="s">
        <v>47</v>
      </c>
    </row>
    <row r="27" spans="1:11" x14ac:dyDescent="0.3">
      <c r="A27" t="s">
        <v>8</v>
      </c>
      <c r="B27">
        <v>385374</v>
      </c>
      <c r="C27" t="s">
        <v>10</v>
      </c>
      <c r="D27">
        <v>14.58347</v>
      </c>
      <c r="E27">
        <v>1.9156899999999999</v>
      </c>
      <c r="F27">
        <v>0.55666000000000004</v>
      </c>
      <c r="G27">
        <v>11.4411</v>
      </c>
      <c r="H27">
        <v>7268.3124200000002</v>
      </c>
      <c r="I27">
        <v>1</v>
      </c>
      <c r="J27">
        <v>13</v>
      </c>
      <c r="K27" t="s">
        <v>48</v>
      </c>
    </row>
    <row r="28" spans="1:11" x14ac:dyDescent="0.3">
      <c r="A28" t="s">
        <v>8</v>
      </c>
      <c r="B28">
        <v>388085</v>
      </c>
      <c r="C28" t="s">
        <v>11</v>
      </c>
      <c r="D28">
        <v>2.8869199999999999</v>
      </c>
      <c r="E28">
        <v>2.1467999999999998</v>
      </c>
      <c r="F28">
        <v>0.17796999999999999</v>
      </c>
      <c r="G28">
        <v>2.3610799999999998</v>
      </c>
      <c r="H28">
        <v>1022.83518</v>
      </c>
      <c r="I28">
        <v>1</v>
      </c>
      <c r="J28">
        <v>13</v>
      </c>
      <c r="K28" t="s">
        <v>49</v>
      </c>
    </row>
    <row r="29" spans="1:11" x14ac:dyDescent="0.3">
      <c r="A29" t="s">
        <v>8</v>
      </c>
      <c r="B29">
        <v>388634</v>
      </c>
      <c r="C29" t="s">
        <v>11</v>
      </c>
      <c r="D29">
        <v>7.7532300000000003</v>
      </c>
      <c r="E29">
        <v>1.4242999999999999</v>
      </c>
      <c r="F29">
        <v>0.26101000000000002</v>
      </c>
      <c r="G29">
        <v>5.03268</v>
      </c>
      <c r="H29">
        <v>1463.2304899999999</v>
      </c>
      <c r="I29">
        <v>1</v>
      </c>
      <c r="J29">
        <v>27</v>
      </c>
      <c r="K29" t="s">
        <v>50</v>
      </c>
    </row>
    <row r="30" spans="1:11" x14ac:dyDescent="0.3">
      <c r="A30" t="s">
        <v>8</v>
      </c>
      <c r="B30">
        <v>388800</v>
      </c>
      <c r="C30" t="s">
        <v>11</v>
      </c>
      <c r="D30">
        <v>5.7935400000000001</v>
      </c>
      <c r="E30">
        <v>3.3683000000000001</v>
      </c>
      <c r="F30">
        <v>0.14823</v>
      </c>
      <c r="G30">
        <v>4.23428</v>
      </c>
      <c r="H30">
        <v>1226.2138</v>
      </c>
      <c r="I30">
        <v>1</v>
      </c>
      <c r="J30">
        <v>34</v>
      </c>
      <c r="K30" t="s">
        <v>51</v>
      </c>
    </row>
    <row r="31" spans="1:11" x14ac:dyDescent="0.3">
      <c r="A31" t="s">
        <v>8</v>
      </c>
      <c r="B31">
        <v>388954</v>
      </c>
      <c r="C31" t="s">
        <v>11</v>
      </c>
      <c r="D31">
        <v>5.7020299999999997</v>
      </c>
      <c r="E31">
        <v>2.2549600000000001</v>
      </c>
      <c r="F31">
        <v>0.22585</v>
      </c>
      <c r="G31">
        <v>4.7461900000000004</v>
      </c>
      <c r="H31">
        <v>1641.4452900000001</v>
      </c>
      <c r="I31">
        <v>1</v>
      </c>
      <c r="J31">
        <v>16</v>
      </c>
      <c r="K31" t="s">
        <v>52</v>
      </c>
    </row>
    <row r="32" spans="1:11" x14ac:dyDescent="0.3">
      <c r="A32" t="s">
        <v>8</v>
      </c>
      <c r="B32">
        <v>390761</v>
      </c>
      <c r="C32" t="s">
        <v>11</v>
      </c>
      <c r="D32">
        <v>15.21515</v>
      </c>
      <c r="E32">
        <v>2.1752600000000002</v>
      </c>
      <c r="F32">
        <v>0.33967000000000003</v>
      </c>
      <c r="G32">
        <v>9.9935799999999997</v>
      </c>
      <c r="H32">
        <v>6732.2534800000003</v>
      </c>
      <c r="I32">
        <v>1</v>
      </c>
      <c r="J32">
        <v>27</v>
      </c>
      <c r="K32" t="s">
        <v>53</v>
      </c>
    </row>
    <row r="33" spans="1:11" x14ac:dyDescent="0.3">
      <c r="A33" t="s">
        <v>8</v>
      </c>
      <c r="B33">
        <v>390883</v>
      </c>
      <c r="C33" t="s">
        <v>11</v>
      </c>
      <c r="D33">
        <v>2.8207200000000001</v>
      </c>
      <c r="E33">
        <v>2.1328499999999999</v>
      </c>
      <c r="F33">
        <v>9.0410000000000004E-2</v>
      </c>
      <c r="G33">
        <v>2.3915099999999998</v>
      </c>
      <c r="H33">
        <v>1078.3730399999999</v>
      </c>
      <c r="I33">
        <v>1</v>
      </c>
      <c r="J33">
        <v>173</v>
      </c>
      <c r="K33" t="s">
        <v>54</v>
      </c>
    </row>
    <row r="34" spans="1:11" x14ac:dyDescent="0.3">
      <c r="A34" t="s">
        <v>8</v>
      </c>
      <c r="B34">
        <v>391890</v>
      </c>
      <c r="C34" t="s">
        <v>11</v>
      </c>
      <c r="D34">
        <v>6.0495599999999996</v>
      </c>
      <c r="E34">
        <v>2.2110799999999999</v>
      </c>
      <c r="F34">
        <v>0.15570999999999999</v>
      </c>
      <c r="G34">
        <v>4.1603300000000001</v>
      </c>
      <c r="H34">
        <v>1230.9943900000001</v>
      </c>
      <c r="I34">
        <v>1</v>
      </c>
      <c r="J34">
        <v>12</v>
      </c>
      <c r="K34" t="s">
        <v>55</v>
      </c>
    </row>
    <row r="35" spans="1:11" x14ac:dyDescent="0.3">
      <c r="A35" t="s">
        <v>8</v>
      </c>
      <c r="B35">
        <v>392671</v>
      </c>
      <c r="C35" t="s">
        <v>26</v>
      </c>
      <c r="D35">
        <v>4.4611200000000002</v>
      </c>
      <c r="E35">
        <v>1.7625299999999999</v>
      </c>
      <c r="F35">
        <v>0.71431</v>
      </c>
      <c r="G35">
        <v>4.7507400000000004</v>
      </c>
      <c r="H35">
        <v>3717.9095499999999</v>
      </c>
      <c r="I35">
        <v>1</v>
      </c>
      <c r="J35">
        <v>26</v>
      </c>
      <c r="K35" t="s">
        <v>56</v>
      </c>
    </row>
    <row r="36" spans="1:11" x14ac:dyDescent="0.3">
      <c r="A36" t="s">
        <v>8</v>
      </c>
      <c r="B36">
        <v>396139</v>
      </c>
      <c r="C36" t="s">
        <v>11</v>
      </c>
      <c r="D36">
        <v>22.44697</v>
      </c>
      <c r="E36">
        <v>1.3114300000000001</v>
      </c>
      <c r="F36">
        <v>1.08012</v>
      </c>
      <c r="G36">
        <v>13.702959999999999</v>
      </c>
      <c r="H36">
        <v>10798.043470000001</v>
      </c>
      <c r="I36">
        <v>1</v>
      </c>
      <c r="J36">
        <v>69</v>
      </c>
      <c r="K36" t="s">
        <v>57</v>
      </c>
    </row>
    <row r="37" spans="1:11" x14ac:dyDescent="0.3">
      <c r="A37" t="s">
        <v>8</v>
      </c>
      <c r="B37">
        <v>398158</v>
      </c>
      <c r="C37" t="s">
        <v>11</v>
      </c>
      <c r="D37">
        <v>4.0404</v>
      </c>
      <c r="E37">
        <v>3.9597899999999999</v>
      </c>
      <c r="F37">
        <v>0.23443</v>
      </c>
      <c r="G37">
        <v>2.8906700000000001</v>
      </c>
      <c r="H37">
        <v>738.16647</v>
      </c>
      <c r="I37">
        <v>1</v>
      </c>
      <c r="J37">
        <v>39</v>
      </c>
      <c r="K37" t="s">
        <v>58</v>
      </c>
    </row>
    <row r="38" spans="1:11" x14ac:dyDescent="0.3">
      <c r="A38" t="s">
        <v>8</v>
      </c>
      <c r="B38">
        <v>399600</v>
      </c>
      <c r="C38" t="s">
        <v>11</v>
      </c>
      <c r="D38">
        <v>4.3920000000000003</v>
      </c>
      <c r="E38">
        <v>1.6544399999999999</v>
      </c>
      <c r="F38">
        <v>0.34189000000000003</v>
      </c>
      <c r="G38">
        <v>2.7426599999999999</v>
      </c>
      <c r="H38">
        <v>687.04474000000005</v>
      </c>
      <c r="I38">
        <v>1</v>
      </c>
      <c r="J38">
        <v>82</v>
      </c>
      <c r="K38" t="s">
        <v>59</v>
      </c>
    </row>
    <row r="39" spans="1:11" x14ac:dyDescent="0.3">
      <c r="A39" t="s">
        <v>8</v>
      </c>
      <c r="B39">
        <v>399768</v>
      </c>
      <c r="C39" t="s">
        <v>11</v>
      </c>
      <c r="D39">
        <v>0.89193</v>
      </c>
      <c r="E39">
        <v>5.6266699999999998</v>
      </c>
      <c r="F39">
        <v>3.4669999999999999E-2</v>
      </c>
      <c r="G39">
        <v>0.95172000000000001</v>
      </c>
      <c r="H39">
        <v>58.782060000000001</v>
      </c>
      <c r="I39">
        <v>1</v>
      </c>
      <c r="J39">
        <v>120</v>
      </c>
      <c r="K39" t="s">
        <v>60</v>
      </c>
    </row>
    <row r="40" spans="1:11" x14ac:dyDescent="0.3">
      <c r="A40" t="s">
        <v>8</v>
      </c>
      <c r="B40">
        <v>400710</v>
      </c>
      <c r="C40" t="s">
        <v>26</v>
      </c>
      <c r="D40">
        <v>6.2075199999999997</v>
      </c>
      <c r="E40">
        <v>1.4427399999999999</v>
      </c>
      <c r="F40">
        <v>0.43583</v>
      </c>
      <c r="G40">
        <v>5.3025700000000002</v>
      </c>
      <c r="H40">
        <v>2750.6548499999999</v>
      </c>
      <c r="I40">
        <v>1</v>
      </c>
      <c r="J40">
        <v>14</v>
      </c>
      <c r="K40" t="s">
        <v>61</v>
      </c>
    </row>
    <row r="41" spans="1:11" x14ac:dyDescent="0.3">
      <c r="A41" t="s">
        <v>8</v>
      </c>
      <c r="B41">
        <v>400761</v>
      </c>
      <c r="C41" t="s">
        <v>11</v>
      </c>
      <c r="D41">
        <v>0.87217</v>
      </c>
      <c r="E41">
        <v>3.4569899999999998</v>
      </c>
      <c r="F41">
        <v>6.3159999999999994E-2</v>
      </c>
      <c r="G41">
        <v>0.81676000000000004</v>
      </c>
      <c r="H41">
        <v>66.198729999999998</v>
      </c>
      <c r="I41">
        <v>1</v>
      </c>
      <c r="J41">
        <v>18</v>
      </c>
      <c r="K41" t="s">
        <v>62</v>
      </c>
    </row>
    <row r="42" spans="1:11" x14ac:dyDescent="0.3">
      <c r="A42" t="s">
        <v>8</v>
      </c>
      <c r="B42">
        <v>402818</v>
      </c>
      <c r="C42" t="s">
        <v>11</v>
      </c>
      <c r="D42">
        <v>5.0805499999999997</v>
      </c>
      <c r="E42">
        <v>1.45553</v>
      </c>
      <c r="F42">
        <v>0.28592000000000001</v>
      </c>
      <c r="G42">
        <v>3.5205000000000002</v>
      </c>
      <c r="H42">
        <v>663.79909999999995</v>
      </c>
      <c r="I42">
        <v>1</v>
      </c>
      <c r="J42">
        <v>18</v>
      </c>
      <c r="K42" t="s">
        <v>63</v>
      </c>
    </row>
    <row r="43" spans="1:11" x14ac:dyDescent="0.3">
      <c r="A43" t="s">
        <v>8</v>
      </c>
      <c r="B43">
        <v>403216</v>
      </c>
      <c r="C43" t="s">
        <v>11</v>
      </c>
      <c r="D43">
        <v>3.3748499999999999</v>
      </c>
      <c r="E43">
        <v>1.42293</v>
      </c>
      <c r="F43">
        <v>0.32279000000000002</v>
      </c>
      <c r="G43">
        <v>3.2915899999999998</v>
      </c>
      <c r="H43">
        <v>1709.31646</v>
      </c>
      <c r="I43">
        <v>1</v>
      </c>
      <c r="J43">
        <v>13</v>
      </c>
      <c r="K43" t="s">
        <v>64</v>
      </c>
    </row>
    <row r="44" spans="1:11" x14ac:dyDescent="0.3">
      <c r="A44" t="s">
        <v>8</v>
      </c>
      <c r="B44">
        <v>403457</v>
      </c>
      <c r="C44" t="s">
        <v>11</v>
      </c>
      <c r="D44">
        <v>3.1662499999999998</v>
      </c>
      <c r="E44">
        <v>1.3318300000000001</v>
      </c>
      <c r="F44">
        <v>0.32440000000000002</v>
      </c>
      <c r="G44">
        <v>2.41283</v>
      </c>
      <c r="H44">
        <v>1082.3283699999999</v>
      </c>
      <c r="I44">
        <v>1</v>
      </c>
      <c r="J44">
        <v>17</v>
      </c>
      <c r="K44" t="s">
        <v>65</v>
      </c>
    </row>
    <row r="45" spans="1:11" x14ac:dyDescent="0.3">
      <c r="A45" t="s">
        <v>8</v>
      </c>
      <c r="B45">
        <v>403705</v>
      </c>
      <c r="C45" t="s">
        <v>10</v>
      </c>
      <c r="D45">
        <v>1.6332</v>
      </c>
      <c r="E45">
        <v>5.8437200000000002</v>
      </c>
      <c r="F45">
        <v>6.1069999999999999E-2</v>
      </c>
      <c r="G45">
        <v>1.36131</v>
      </c>
      <c r="H45">
        <v>152.26107999999999</v>
      </c>
      <c r="I45">
        <v>1</v>
      </c>
      <c r="J45">
        <v>67</v>
      </c>
      <c r="K45" t="s">
        <v>66</v>
      </c>
    </row>
    <row r="46" spans="1:11" x14ac:dyDescent="0.3">
      <c r="A46" t="s">
        <v>8</v>
      </c>
      <c r="B46">
        <v>403881</v>
      </c>
      <c r="C46" t="s">
        <v>11</v>
      </c>
      <c r="D46">
        <v>2.84457</v>
      </c>
      <c r="E46">
        <v>1.3868499999999999</v>
      </c>
      <c r="F46">
        <v>0.35021999999999998</v>
      </c>
      <c r="G46">
        <v>2.6130100000000001</v>
      </c>
      <c r="H46">
        <v>845.76734999999996</v>
      </c>
      <c r="I46">
        <v>1</v>
      </c>
      <c r="J46">
        <v>470</v>
      </c>
      <c r="K46" t="s">
        <v>67</v>
      </c>
    </row>
    <row r="47" spans="1:11" x14ac:dyDescent="0.3">
      <c r="A47" t="s">
        <v>8</v>
      </c>
      <c r="B47">
        <v>404728</v>
      </c>
      <c r="C47" t="s">
        <v>26</v>
      </c>
      <c r="D47">
        <v>5.64778</v>
      </c>
      <c r="E47">
        <v>1.25943</v>
      </c>
      <c r="F47">
        <v>0.30284</v>
      </c>
      <c r="G47">
        <v>4.0906599999999997</v>
      </c>
      <c r="H47">
        <v>3626.8619600000002</v>
      </c>
      <c r="I47">
        <v>1</v>
      </c>
      <c r="J47">
        <v>37</v>
      </c>
      <c r="K47" t="s">
        <v>68</v>
      </c>
    </row>
    <row r="48" spans="1:11" x14ac:dyDescent="0.3">
      <c r="A48" t="s">
        <v>8</v>
      </c>
      <c r="B48">
        <v>405250</v>
      </c>
      <c r="C48" t="s">
        <v>11</v>
      </c>
      <c r="D48">
        <v>2.5282800000000001</v>
      </c>
      <c r="E48">
        <v>2.2127300000000001</v>
      </c>
      <c r="F48">
        <v>9.9559999999999996E-2</v>
      </c>
      <c r="G48">
        <v>2.1145700000000001</v>
      </c>
      <c r="H48">
        <v>234.17129</v>
      </c>
      <c r="I48">
        <v>1</v>
      </c>
      <c r="J48">
        <v>18</v>
      </c>
      <c r="K48" t="s">
        <v>69</v>
      </c>
    </row>
    <row r="49" spans="1:11" x14ac:dyDescent="0.3">
      <c r="A49" t="s">
        <v>8</v>
      </c>
      <c r="B49">
        <v>405889</v>
      </c>
      <c r="C49" t="s">
        <v>11</v>
      </c>
      <c r="D49">
        <v>2.2724099999999998</v>
      </c>
      <c r="E49">
        <v>2.79338</v>
      </c>
      <c r="F49">
        <v>0.14785999999999999</v>
      </c>
      <c r="G49">
        <v>2.0422899999999999</v>
      </c>
      <c r="H49">
        <v>430.26307000000003</v>
      </c>
      <c r="I49">
        <v>1</v>
      </c>
      <c r="J49">
        <v>698</v>
      </c>
      <c r="K49" t="s">
        <v>70</v>
      </c>
    </row>
    <row r="50" spans="1:11" x14ac:dyDescent="0.3">
      <c r="A50" t="s">
        <v>8</v>
      </c>
      <c r="B50">
        <v>406468</v>
      </c>
      <c r="C50" t="s">
        <v>11</v>
      </c>
      <c r="D50">
        <v>2.1569199999999999</v>
      </c>
      <c r="E50">
        <v>2.1585700000000001</v>
      </c>
      <c r="F50">
        <v>0.21435999999999999</v>
      </c>
      <c r="G50">
        <v>2.6509399999999999</v>
      </c>
      <c r="H50">
        <v>521.35463000000004</v>
      </c>
      <c r="I50">
        <v>1</v>
      </c>
      <c r="J50">
        <v>12</v>
      </c>
      <c r="K50" t="s">
        <v>71</v>
      </c>
    </row>
    <row r="51" spans="1:11" x14ac:dyDescent="0.3">
      <c r="A51" t="s">
        <v>8</v>
      </c>
      <c r="B51">
        <v>406627</v>
      </c>
      <c r="C51" t="s">
        <v>11</v>
      </c>
      <c r="D51">
        <v>4.6764700000000001</v>
      </c>
      <c r="E51">
        <v>1.37236</v>
      </c>
      <c r="F51">
        <v>0.35832999999999998</v>
      </c>
      <c r="G51">
        <v>4.5095999999999998</v>
      </c>
      <c r="H51">
        <v>2978.7169699999999</v>
      </c>
      <c r="I51">
        <v>1</v>
      </c>
      <c r="J51">
        <v>38</v>
      </c>
      <c r="K51" t="s">
        <v>72</v>
      </c>
    </row>
    <row r="52" spans="1:11" x14ac:dyDescent="0.3">
      <c r="A52" t="s">
        <v>8</v>
      </c>
      <c r="B52">
        <v>406636</v>
      </c>
      <c r="C52" t="s">
        <v>26</v>
      </c>
      <c r="D52">
        <v>3.6208800000000001</v>
      </c>
      <c r="E52">
        <v>1.2388300000000001</v>
      </c>
      <c r="F52">
        <v>0.28789999999999999</v>
      </c>
      <c r="G52">
        <v>3.69617</v>
      </c>
      <c r="H52">
        <v>2694.1871799999999</v>
      </c>
      <c r="I52">
        <v>1</v>
      </c>
      <c r="J52">
        <v>50</v>
      </c>
      <c r="K52" t="s">
        <v>73</v>
      </c>
    </row>
    <row r="53" spans="1:11" x14ac:dyDescent="0.3">
      <c r="A53" t="s">
        <v>8</v>
      </c>
      <c r="B53">
        <v>407131</v>
      </c>
      <c r="C53" t="s">
        <v>11</v>
      </c>
      <c r="D53">
        <v>1.6184400000000001</v>
      </c>
      <c r="E53">
        <v>4.7492000000000001</v>
      </c>
      <c r="F53">
        <v>5.6169999999999998E-2</v>
      </c>
      <c r="G53">
        <v>1.36626</v>
      </c>
      <c r="H53">
        <v>149.10153</v>
      </c>
      <c r="I53">
        <v>1</v>
      </c>
      <c r="J53">
        <v>25</v>
      </c>
      <c r="K53" t="s">
        <v>74</v>
      </c>
    </row>
    <row r="54" spans="1:11" x14ac:dyDescent="0.3">
      <c r="A54" t="s">
        <v>8</v>
      </c>
      <c r="B54">
        <v>409517</v>
      </c>
      <c r="C54" t="s">
        <v>11</v>
      </c>
      <c r="D54">
        <v>6.7508699999999999</v>
      </c>
      <c r="E54">
        <v>1.3927400000000001</v>
      </c>
      <c r="F54">
        <v>0.44590999999999997</v>
      </c>
      <c r="G54">
        <v>5.6825099999999997</v>
      </c>
      <c r="H54">
        <v>2655.6276600000001</v>
      </c>
      <c r="I54">
        <v>1</v>
      </c>
      <c r="J54">
        <v>32</v>
      </c>
      <c r="K54" t="s">
        <v>75</v>
      </c>
    </row>
    <row r="55" spans="1:11" x14ac:dyDescent="0.3">
      <c r="A55" t="s">
        <v>8</v>
      </c>
      <c r="B55">
        <v>410114</v>
      </c>
      <c r="C55" t="s">
        <v>26</v>
      </c>
      <c r="D55">
        <v>6.2311899999999998</v>
      </c>
      <c r="E55">
        <v>1.29647</v>
      </c>
      <c r="F55">
        <v>0.44274000000000002</v>
      </c>
      <c r="G55">
        <v>5.5488900000000001</v>
      </c>
      <c r="H55">
        <v>6369.4427800000003</v>
      </c>
      <c r="I55">
        <v>1</v>
      </c>
      <c r="J55">
        <v>31</v>
      </c>
      <c r="K55" t="s">
        <v>76</v>
      </c>
    </row>
    <row r="56" spans="1:11" x14ac:dyDescent="0.3">
      <c r="A56" t="s">
        <v>8</v>
      </c>
      <c r="B56">
        <v>410402</v>
      </c>
      <c r="C56" t="s">
        <v>10</v>
      </c>
      <c r="D56">
        <v>0.52827000000000002</v>
      </c>
      <c r="E56">
        <v>140.66667000000001</v>
      </c>
      <c r="F56">
        <v>1.022E-2</v>
      </c>
      <c r="G56">
        <v>0.39282</v>
      </c>
      <c r="H56">
        <v>0</v>
      </c>
      <c r="I56">
        <v>1</v>
      </c>
      <c r="J56">
        <v>49</v>
      </c>
      <c r="K56" t="s">
        <v>77</v>
      </c>
    </row>
    <row r="57" spans="1:11" x14ac:dyDescent="0.3">
      <c r="A57" t="s">
        <v>8</v>
      </c>
      <c r="B57">
        <v>412155</v>
      </c>
      <c r="C57" t="s">
        <v>11</v>
      </c>
      <c r="D57">
        <v>11.77054</v>
      </c>
      <c r="E57">
        <v>1.91818</v>
      </c>
      <c r="F57">
        <v>0.50938000000000005</v>
      </c>
      <c r="G57">
        <v>7.1203599999999998</v>
      </c>
      <c r="H57">
        <v>4690.5000399999999</v>
      </c>
      <c r="I57">
        <v>1</v>
      </c>
      <c r="J57">
        <v>23</v>
      </c>
      <c r="K57" t="s">
        <v>78</v>
      </c>
    </row>
    <row r="58" spans="1:11" x14ac:dyDescent="0.3">
      <c r="A58" t="s">
        <v>8</v>
      </c>
      <c r="B58">
        <v>412726</v>
      </c>
      <c r="C58" t="s">
        <v>11</v>
      </c>
      <c r="D58">
        <v>1.6717</v>
      </c>
      <c r="E58">
        <v>2.1672799999999999</v>
      </c>
      <c r="F58">
        <v>5.2819999999999999E-2</v>
      </c>
      <c r="G58">
        <v>1.6193</v>
      </c>
      <c r="H58">
        <v>567.13223000000005</v>
      </c>
      <c r="I58">
        <v>1</v>
      </c>
      <c r="J58">
        <v>17</v>
      </c>
      <c r="K58" t="s">
        <v>79</v>
      </c>
    </row>
    <row r="59" spans="1:11" x14ac:dyDescent="0.3">
      <c r="A59" t="s">
        <v>8</v>
      </c>
      <c r="B59">
        <v>413913</v>
      </c>
      <c r="C59" t="s">
        <v>10</v>
      </c>
      <c r="D59">
        <v>0.52827000000000002</v>
      </c>
      <c r="E59">
        <v>140.66667000000001</v>
      </c>
      <c r="F59">
        <v>1.022E-2</v>
      </c>
      <c r="G59">
        <v>0.39282</v>
      </c>
      <c r="H59">
        <v>0</v>
      </c>
      <c r="I59">
        <v>1</v>
      </c>
      <c r="J59">
        <v>49</v>
      </c>
      <c r="K59" t="s">
        <v>77</v>
      </c>
    </row>
    <row r="60" spans="1:11" x14ac:dyDescent="0.3">
      <c r="A60" t="s">
        <v>8</v>
      </c>
      <c r="B60">
        <v>414038</v>
      </c>
      <c r="C60" t="s">
        <v>26</v>
      </c>
      <c r="D60">
        <v>5.7154299999999996</v>
      </c>
      <c r="E60">
        <v>1.9798899999999999</v>
      </c>
      <c r="F60">
        <v>0.193</v>
      </c>
      <c r="G60">
        <v>4.0411200000000003</v>
      </c>
      <c r="H60">
        <v>3282.4858199999999</v>
      </c>
      <c r="I60">
        <v>1</v>
      </c>
      <c r="J60">
        <v>21</v>
      </c>
      <c r="K60" t="s">
        <v>80</v>
      </c>
    </row>
    <row r="61" spans="1:11" x14ac:dyDescent="0.3">
      <c r="A61" t="s">
        <v>8</v>
      </c>
      <c r="B61">
        <v>416313</v>
      </c>
      <c r="C61" t="s">
        <v>11</v>
      </c>
      <c r="D61">
        <v>4.7191099999999997</v>
      </c>
      <c r="E61">
        <v>2.1274799999999998</v>
      </c>
      <c r="F61">
        <v>0.1135</v>
      </c>
      <c r="G61">
        <v>2.9507400000000001</v>
      </c>
      <c r="H61">
        <v>878.86973999999998</v>
      </c>
      <c r="I61">
        <v>1</v>
      </c>
      <c r="J61">
        <v>26</v>
      </c>
      <c r="K61" t="s">
        <v>81</v>
      </c>
    </row>
    <row r="62" spans="1:11" x14ac:dyDescent="0.3">
      <c r="A62" t="s">
        <v>8</v>
      </c>
      <c r="B62">
        <v>416560</v>
      </c>
      <c r="C62" t="s">
        <v>11</v>
      </c>
      <c r="D62">
        <v>8.7338199999999997</v>
      </c>
      <c r="E62">
        <v>1.1503099999999999</v>
      </c>
      <c r="F62">
        <v>0.56396000000000002</v>
      </c>
      <c r="G62">
        <v>7.1751100000000001</v>
      </c>
      <c r="H62">
        <v>5644.7565699999996</v>
      </c>
      <c r="I62">
        <v>1</v>
      </c>
      <c r="J62">
        <v>26</v>
      </c>
      <c r="K62" t="s">
        <v>82</v>
      </c>
    </row>
    <row r="63" spans="1:11" x14ac:dyDescent="0.3">
      <c r="A63" t="s">
        <v>8</v>
      </c>
      <c r="B63">
        <v>417659</v>
      </c>
      <c r="C63" t="s">
        <v>11</v>
      </c>
      <c r="D63">
        <v>8.2225400000000004</v>
      </c>
      <c r="E63">
        <v>1.35941</v>
      </c>
      <c r="F63">
        <v>0.24553</v>
      </c>
      <c r="G63">
        <v>4.8099499999999997</v>
      </c>
      <c r="H63">
        <v>1996.5312200000001</v>
      </c>
      <c r="I63">
        <v>1</v>
      </c>
      <c r="J63">
        <v>66</v>
      </c>
      <c r="K63" t="s">
        <v>83</v>
      </c>
    </row>
    <row r="64" spans="1:11" x14ac:dyDescent="0.3">
      <c r="A64" t="s">
        <v>8</v>
      </c>
      <c r="B64">
        <v>417660</v>
      </c>
      <c r="C64" t="s">
        <v>11</v>
      </c>
      <c r="D64">
        <v>4.7969400000000002</v>
      </c>
      <c r="E64">
        <v>2.07517</v>
      </c>
      <c r="F64">
        <v>0.26513999999999999</v>
      </c>
      <c r="G64">
        <v>4.4793599999999998</v>
      </c>
      <c r="H64">
        <v>1591.5248799999999</v>
      </c>
      <c r="I64">
        <v>1</v>
      </c>
      <c r="J64">
        <v>18</v>
      </c>
      <c r="K64" t="s">
        <v>84</v>
      </c>
    </row>
    <row r="65" spans="1:11" x14ac:dyDescent="0.3">
      <c r="A65" t="s">
        <v>8</v>
      </c>
      <c r="B65">
        <v>418041</v>
      </c>
      <c r="C65" t="s">
        <v>26</v>
      </c>
      <c r="D65">
        <v>4.4880599999999999</v>
      </c>
      <c r="E65">
        <v>1.22522</v>
      </c>
      <c r="F65">
        <v>0.40609000000000001</v>
      </c>
      <c r="G65">
        <v>4.7052399999999999</v>
      </c>
      <c r="H65">
        <v>5471.0077099999999</v>
      </c>
      <c r="I65">
        <v>1</v>
      </c>
      <c r="J65">
        <v>96</v>
      </c>
      <c r="K65" t="s">
        <v>85</v>
      </c>
    </row>
    <row r="66" spans="1:11" x14ac:dyDescent="0.3">
      <c r="A66" t="s">
        <v>8</v>
      </c>
      <c r="B66">
        <v>419057</v>
      </c>
      <c r="C66" t="s">
        <v>11</v>
      </c>
      <c r="D66">
        <v>4.3818200000000003</v>
      </c>
      <c r="E66">
        <v>3.60684</v>
      </c>
      <c r="F66">
        <v>0.15504999999999999</v>
      </c>
      <c r="G66">
        <v>3.1791999999999998</v>
      </c>
      <c r="H66">
        <v>757.60991000000001</v>
      </c>
      <c r="I66">
        <v>1</v>
      </c>
      <c r="J66">
        <v>12</v>
      </c>
      <c r="K66" t="s">
        <v>86</v>
      </c>
    </row>
    <row r="67" spans="1:11" x14ac:dyDescent="0.3">
      <c r="A67" t="s">
        <v>8</v>
      </c>
      <c r="B67">
        <v>419748</v>
      </c>
      <c r="C67" t="s">
        <v>26</v>
      </c>
      <c r="D67">
        <v>1.4807300000000001</v>
      </c>
      <c r="E67">
        <v>2.3105199999999999</v>
      </c>
      <c r="F67">
        <v>0.13866000000000001</v>
      </c>
      <c r="G67">
        <v>1.6632400000000001</v>
      </c>
      <c r="H67">
        <v>877.04822000000001</v>
      </c>
      <c r="I67">
        <v>1</v>
      </c>
      <c r="J67">
        <v>116</v>
      </c>
      <c r="K67" t="s">
        <v>87</v>
      </c>
    </row>
    <row r="68" spans="1:11" x14ac:dyDescent="0.3">
      <c r="A68" t="s">
        <v>8</v>
      </c>
      <c r="B68">
        <v>419833</v>
      </c>
      <c r="C68" t="s">
        <v>26</v>
      </c>
      <c r="D68">
        <v>6.9572399999999996</v>
      </c>
      <c r="E68">
        <v>1.9601900000000001</v>
      </c>
      <c r="F68">
        <v>0.52095000000000002</v>
      </c>
      <c r="G68">
        <v>5.2782</v>
      </c>
      <c r="H68">
        <v>5441.0971799999998</v>
      </c>
      <c r="I68">
        <v>1</v>
      </c>
      <c r="J68">
        <v>24</v>
      </c>
      <c r="K68" t="s">
        <v>88</v>
      </c>
    </row>
    <row r="69" spans="1:11" x14ac:dyDescent="0.3">
      <c r="A69" t="s">
        <v>8</v>
      </c>
      <c r="B69">
        <v>420041</v>
      </c>
      <c r="C69" t="s">
        <v>11</v>
      </c>
      <c r="D69">
        <v>4.2831599999999996</v>
      </c>
      <c r="E69">
        <v>2.09578</v>
      </c>
      <c r="F69">
        <v>0.23907999999999999</v>
      </c>
      <c r="G69">
        <v>4.5232000000000001</v>
      </c>
      <c r="H69">
        <v>1735.5484799999999</v>
      </c>
      <c r="I69">
        <v>1</v>
      </c>
      <c r="J69">
        <v>104</v>
      </c>
      <c r="K69" t="s">
        <v>89</v>
      </c>
    </row>
    <row r="70" spans="1:11" x14ac:dyDescent="0.3">
      <c r="A70" t="s">
        <v>8</v>
      </c>
      <c r="B70">
        <v>420284</v>
      </c>
      <c r="C70" t="s">
        <v>26</v>
      </c>
      <c r="D70">
        <v>5.9877399999999996</v>
      </c>
      <c r="E70">
        <v>1.33514</v>
      </c>
      <c r="F70">
        <v>0.35629</v>
      </c>
      <c r="G70">
        <v>5.3189599999999997</v>
      </c>
      <c r="H70">
        <v>6655.3581299999996</v>
      </c>
      <c r="I70">
        <v>1</v>
      </c>
      <c r="J70">
        <v>610</v>
      </c>
      <c r="K70" t="s">
        <v>90</v>
      </c>
    </row>
    <row r="71" spans="1:11" x14ac:dyDescent="0.3">
      <c r="A71" t="s">
        <v>8</v>
      </c>
      <c r="B71">
        <v>420458</v>
      </c>
      <c r="C71" t="s">
        <v>11</v>
      </c>
      <c r="D71">
        <v>3.52033</v>
      </c>
      <c r="E71">
        <v>1.77098</v>
      </c>
      <c r="F71">
        <v>0.24340000000000001</v>
      </c>
      <c r="G71">
        <v>3.0772499999999998</v>
      </c>
      <c r="H71">
        <v>1187.2011299999999</v>
      </c>
      <c r="I71">
        <v>1</v>
      </c>
      <c r="J71">
        <v>42</v>
      </c>
      <c r="K71" t="s">
        <v>91</v>
      </c>
    </row>
    <row r="72" spans="1:11" x14ac:dyDescent="0.3">
      <c r="A72" t="s">
        <v>8</v>
      </c>
      <c r="B72">
        <v>420482</v>
      </c>
      <c r="C72" t="s">
        <v>11</v>
      </c>
      <c r="D72">
        <v>4.5234199999999998</v>
      </c>
      <c r="E72">
        <v>1.99258</v>
      </c>
      <c r="F72">
        <v>0.21915000000000001</v>
      </c>
      <c r="G72">
        <v>4.1715799999999996</v>
      </c>
      <c r="H72">
        <v>1853.5502899999999</v>
      </c>
      <c r="I72">
        <v>1</v>
      </c>
      <c r="J72">
        <v>58</v>
      </c>
      <c r="K72" t="s">
        <v>92</v>
      </c>
    </row>
    <row r="73" spans="1:11" x14ac:dyDescent="0.3">
      <c r="A73" t="s">
        <v>8</v>
      </c>
      <c r="B73">
        <v>421469</v>
      </c>
      <c r="C73" t="s">
        <v>26</v>
      </c>
      <c r="D73">
        <v>5.4052300000000004</v>
      </c>
      <c r="E73">
        <v>1.3056399999999999</v>
      </c>
      <c r="F73">
        <v>0.48377999999999999</v>
      </c>
      <c r="G73">
        <v>5.9752299999999998</v>
      </c>
      <c r="H73">
        <v>6338.3375100000003</v>
      </c>
      <c r="I73">
        <v>1</v>
      </c>
      <c r="J73">
        <v>637</v>
      </c>
      <c r="K73" t="s">
        <v>93</v>
      </c>
    </row>
    <row r="74" spans="1:11" x14ac:dyDescent="0.3">
      <c r="A74" t="s">
        <v>8</v>
      </c>
      <c r="B74">
        <v>421902</v>
      </c>
      <c r="C74" t="s">
        <v>11</v>
      </c>
      <c r="D74">
        <v>3.92706</v>
      </c>
      <c r="E74">
        <v>1.35754</v>
      </c>
      <c r="F74">
        <v>0.52449999999999997</v>
      </c>
      <c r="G74">
        <v>3.8071799999999998</v>
      </c>
      <c r="H74">
        <v>1143.30243</v>
      </c>
      <c r="I74">
        <v>1</v>
      </c>
      <c r="J74">
        <v>17</v>
      </c>
      <c r="K74" t="s">
        <v>94</v>
      </c>
    </row>
    <row r="75" spans="1:11" x14ac:dyDescent="0.3">
      <c r="A75" t="s">
        <v>8</v>
      </c>
      <c r="B75">
        <v>422134</v>
      </c>
      <c r="C75" t="s">
        <v>26</v>
      </c>
      <c r="D75">
        <v>4.4759200000000003</v>
      </c>
      <c r="E75">
        <v>1.1355</v>
      </c>
      <c r="F75">
        <v>0.41691</v>
      </c>
      <c r="G75">
        <v>4.9610300000000001</v>
      </c>
      <c r="H75">
        <v>8213.3058500000006</v>
      </c>
      <c r="I75">
        <v>1</v>
      </c>
      <c r="J75">
        <v>35</v>
      </c>
      <c r="K75" t="s">
        <v>95</v>
      </c>
    </row>
    <row r="76" spans="1:11" x14ac:dyDescent="0.3">
      <c r="A76" t="s">
        <v>8</v>
      </c>
      <c r="B76">
        <v>422516</v>
      </c>
      <c r="C76" t="s">
        <v>26</v>
      </c>
      <c r="D76">
        <v>7.3052900000000003</v>
      </c>
      <c r="E76">
        <v>1.6957500000000001</v>
      </c>
      <c r="F76">
        <v>0.40321000000000001</v>
      </c>
      <c r="G76">
        <v>6.1364299999999998</v>
      </c>
      <c r="H76">
        <v>10501.17856</v>
      </c>
      <c r="I76">
        <v>1</v>
      </c>
      <c r="J76">
        <v>54</v>
      </c>
      <c r="K76" t="s">
        <v>96</v>
      </c>
    </row>
    <row r="77" spans="1:11" x14ac:dyDescent="0.3">
      <c r="A77" t="s">
        <v>8</v>
      </c>
      <c r="B77">
        <v>422800</v>
      </c>
      <c r="C77" t="s">
        <v>11</v>
      </c>
      <c r="D77">
        <v>3.2149999999999999</v>
      </c>
      <c r="E77">
        <v>1.4246399999999999</v>
      </c>
      <c r="F77">
        <v>0.36403000000000002</v>
      </c>
      <c r="G77">
        <v>2.5575100000000002</v>
      </c>
      <c r="H77">
        <v>1077.2882199999999</v>
      </c>
      <c r="I77">
        <v>1</v>
      </c>
      <c r="J77">
        <v>11</v>
      </c>
      <c r="K77" t="s">
        <v>97</v>
      </c>
    </row>
    <row r="78" spans="1:11" x14ac:dyDescent="0.3">
      <c r="A78" t="s">
        <v>8</v>
      </c>
      <c r="B78">
        <v>423582</v>
      </c>
      <c r="C78" t="s">
        <v>26</v>
      </c>
      <c r="D78">
        <v>7.08155</v>
      </c>
      <c r="E78">
        <v>1.8290999999999999</v>
      </c>
      <c r="F78">
        <v>0.48565000000000003</v>
      </c>
      <c r="G78">
        <v>6.1355199999999996</v>
      </c>
      <c r="H78">
        <v>3799.9663099999998</v>
      </c>
      <c r="I78">
        <v>1</v>
      </c>
      <c r="J78">
        <v>77</v>
      </c>
      <c r="K78" t="s">
        <v>98</v>
      </c>
    </row>
    <row r="79" spans="1:11" x14ac:dyDescent="0.3">
      <c r="A79" t="s">
        <v>8</v>
      </c>
      <c r="B79">
        <v>423872</v>
      </c>
      <c r="C79" t="s">
        <v>26</v>
      </c>
      <c r="D79">
        <v>7.194</v>
      </c>
      <c r="E79">
        <v>1.95048</v>
      </c>
      <c r="F79">
        <v>0.23050999999999999</v>
      </c>
      <c r="G79">
        <v>3.8921999999999999</v>
      </c>
      <c r="H79">
        <v>2487.7476499999998</v>
      </c>
      <c r="I79">
        <v>1</v>
      </c>
      <c r="J79">
        <v>218</v>
      </c>
      <c r="K79" t="s">
        <v>99</v>
      </c>
    </row>
    <row r="80" spans="1:11" x14ac:dyDescent="0.3">
      <c r="A80" t="s">
        <v>8</v>
      </c>
      <c r="B80">
        <v>424053</v>
      </c>
      <c r="C80" t="s">
        <v>10</v>
      </c>
      <c r="D80">
        <v>4.2313299999999998</v>
      </c>
      <c r="E80">
        <v>2.3603700000000001</v>
      </c>
      <c r="F80">
        <v>6.2129999999999998E-2</v>
      </c>
      <c r="G80">
        <v>2.2073399999999999</v>
      </c>
      <c r="H80">
        <v>306.91464999999999</v>
      </c>
      <c r="I80">
        <v>1</v>
      </c>
      <c r="J80">
        <v>16</v>
      </c>
      <c r="K80" t="s">
        <v>100</v>
      </c>
    </row>
    <row r="81" spans="1:11" x14ac:dyDescent="0.3">
      <c r="A81" t="s">
        <v>8</v>
      </c>
      <c r="B81">
        <v>424195</v>
      </c>
      <c r="C81" t="s">
        <v>26</v>
      </c>
      <c r="D81">
        <v>38.785699999999999</v>
      </c>
      <c r="E81">
        <v>1.5002500000000001</v>
      </c>
      <c r="F81">
        <v>1.8075399999999999</v>
      </c>
      <c r="G81">
        <v>27.54158</v>
      </c>
      <c r="H81">
        <v>72985.58713</v>
      </c>
      <c r="I81">
        <v>1</v>
      </c>
      <c r="J81" t="s">
        <v>101</v>
      </c>
      <c r="K81" t="s">
        <v>102</v>
      </c>
    </row>
    <row r="82" spans="1:11" x14ac:dyDescent="0.3">
      <c r="A82" t="s">
        <v>8</v>
      </c>
      <c r="B82">
        <v>424286</v>
      </c>
      <c r="C82" t="s">
        <v>10</v>
      </c>
      <c r="D82">
        <v>3.7051400000000001</v>
      </c>
      <c r="E82">
        <v>2.69157</v>
      </c>
      <c r="F82">
        <v>8.1750000000000003E-2</v>
      </c>
      <c r="G82">
        <v>2.18337</v>
      </c>
      <c r="H82">
        <v>316.64269999999999</v>
      </c>
      <c r="I82">
        <v>1</v>
      </c>
      <c r="J82">
        <v>12</v>
      </c>
      <c r="K82" t="s">
        <v>103</v>
      </c>
    </row>
    <row r="83" spans="1:11" x14ac:dyDescent="0.3">
      <c r="A83" t="s">
        <v>8</v>
      </c>
      <c r="B83">
        <v>424589</v>
      </c>
      <c r="C83" t="s">
        <v>26</v>
      </c>
      <c r="D83">
        <v>9.45275</v>
      </c>
      <c r="E83">
        <v>1.84165</v>
      </c>
      <c r="F83">
        <v>0.32871</v>
      </c>
      <c r="G83">
        <v>6.5030400000000004</v>
      </c>
      <c r="H83">
        <v>8007.7414699999999</v>
      </c>
      <c r="I83">
        <v>1</v>
      </c>
      <c r="J83">
        <v>198</v>
      </c>
      <c r="K83" t="s">
        <v>104</v>
      </c>
    </row>
    <row r="84" spans="1:11" x14ac:dyDescent="0.3">
      <c r="A84" t="s">
        <v>8</v>
      </c>
      <c r="B84">
        <v>424591</v>
      </c>
      <c r="C84" t="s">
        <v>10</v>
      </c>
      <c r="D84">
        <v>15.498200000000001</v>
      </c>
      <c r="E84">
        <v>1.2440500000000001</v>
      </c>
      <c r="F84">
        <v>0.53119000000000005</v>
      </c>
      <c r="G84">
        <v>10.4854</v>
      </c>
      <c r="H84">
        <v>11285.350479999999</v>
      </c>
      <c r="I84">
        <v>1</v>
      </c>
      <c r="J84">
        <v>118</v>
      </c>
      <c r="K84" t="s">
        <v>105</v>
      </c>
    </row>
    <row r="85" spans="1:11" x14ac:dyDescent="0.3">
      <c r="A85" t="s">
        <v>8</v>
      </c>
      <c r="B85">
        <v>424712</v>
      </c>
      <c r="C85" t="s">
        <v>26</v>
      </c>
      <c r="D85">
        <v>9.6064500000000006</v>
      </c>
      <c r="E85">
        <v>1.66516</v>
      </c>
      <c r="F85">
        <v>0.68306999999999995</v>
      </c>
      <c r="G85">
        <v>6.4361499999999996</v>
      </c>
      <c r="H85">
        <v>7728.6870500000005</v>
      </c>
      <c r="I85">
        <v>1</v>
      </c>
      <c r="J85">
        <v>363</v>
      </c>
      <c r="K85" t="s">
        <v>106</v>
      </c>
    </row>
    <row r="86" spans="1:11" x14ac:dyDescent="0.3">
      <c r="A86" t="s">
        <v>8</v>
      </c>
      <c r="B86">
        <v>424725</v>
      </c>
      <c r="C86" t="s">
        <v>26</v>
      </c>
      <c r="D86">
        <v>7.5834000000000001</v>
      </c>
      <c r="E86">
        <v>2.1833</v>
      </c>
      <c r="F86">
        <v>0.16358</v>
      </c>
      <c r="G86">
        <v>4.7767600000000003</v>
      </c>
      <c r="H86">
        <v>3075.7703299999998</v>
      </c>
      <c r="I86">
        <v>1</v>
      </c>
      <c r="J86">
        <v>75</v>
      </c>
      <c r="K86" t="s">
        <v>107</v>
      </c>
    </row>
    <row r="87" spans="1:11" x14ac:dyDescent="0.3">
      <c r="A87" t="s">
        <v>8</v>
      </c>
      <c r="B87">
        <v>424727</v>
      </c>
      <c r="C87" t="s">
        <v>26</v>
      </c>
      <c r="D87">
        <v>8.4396400000000007</v>
      </c>
      <c r="E87">
        <v>1.75312</v>
      </c>
      <c r="F87">
        <v>0.42630000000000001</v>
      </c>
      <c r="G87">
        <v>7.3613</v>
      </c>
      <c r="H87">
        <v>5874.1224199999997</v>
      </c>
      <c r="I87">
        <v>1</v>
      </c>
      <c r="J87">
        <v>77</v>
      </c>
      <c r="K87" t="s">
        <v>108</v>
      </c>
    </row>
    <row r="88" spans="1:11" x14ac:dyDescent="0.3">
      <c r="A88" t="s">
        <v>8</v>
      </c>
      <c r="B88">
        <v>424742</v>
      </c>
      <c r="C88" t="s">
        <v>26</v>
      </c>
      <c r="D88">
        <v>2.4474399999999998</v>
      </c>
      <c r="E88">
        <v>1.15866</v>
      </c>
      <c r="F88">
        <v>0.33850000000000002</v>
      </c>
      <c r="G88">
        <v>2.9226999999999999</v>
      </c>
      <c r="H88">
        <v>3509.9159300000001</v>
      </c>
      <c r="I88">
        <v>1</v>
      </c>
      <c r="J88">
        <v>50</v>
      </c>
      <c r="K88" t="s">
        <v>109</v>
      </c>
    </row>
    <row r="89" spans="1:11" x14ac:dyDescent="0.3">
      <c r="A89" t="s">
        <v>8</v>
      </c>
      <c r="B89">
        <v>425632</v>
      </c>
      <c r="C89" t="s">
        <v>11</v>
      </c>
      <c r="D89">
        <v>6.9341400000000002</v>
      </c>
      <c r="E89">
        <v>1.5242500000000001</v>
      </c>
      <c r="F89">
        <v>0.34390999999999999</v>
      </c>
      <c r="G89">
        <v>5.46983</v>
      </c>
      <c r="H89">
        <v>1997.6497999999999</v>
      </c>
      <c r="I89">
        <v>1</v>
      </c>
      <c r="J89">
        <v>22</v>
      </c>
      <c r="K89" t="s">
        <v>110</v>
      </c>
    </row>
    <row r="90" spans="1:11" x14ac:dyDescent="0.3">
      <c r="A90" t="s">
        <v>8</v>
      </c>
      <c r="B90">
        <v>425783</v>
      </c>
      <c r="C90" t="s">
        <v>11</v>
      </c>
      <c r="D90">
        <v>8.1699800000000007</v>
      </c>
      <c r="E90">
        <v>1.27382</v>
      </c>
      <c r="F90">
        <v>0.35249000000000003</v>
      </c>
      <c r="G90">
        <v>5.9503899999999996</v>
      </c>
      <c r="H90">
        <v>3543.2224700000002</v>
      </c>
      <c r="I90">
        <v>1</v>
      </c>
      <c r="J90">
        <v>74</v>
      </c>
      <c r="K90" t="s">
        <v>111</v>
      </c>
    </row>
    <row r="91" spans="1:11" x14ac:dyDescent="0.3">
      <c r="A91" t="s">
        <v>8</v>
      </c>
      <c r="B91">
        <v>425798</v>
      </c>
      <c r="C91" t="s">
        <v>26</v>
      </c>
      <c r="D91">
        <v>5.5696700000000003</v>
      </c>
      <c r="E91">
        <v>1.6530499999999999</v>
      </c>
      <c r="F91">
        <v>0.27921000000000001</v>
      </c>
      <c r="G91">
        <v>4.83127</v>
      </c>
      <c r="H91">
        <v>6112.0184300000001</v>
      </c>
      <c r="I91">
        <v>1</v>
      </c>
      <c r="J91">
        <v>17</v>
      </c>
      <c r="K91" t="s">
        <v>112</v>
      </c>
    </row>
    <row r="92" spans="1:11" x14ac:dyDescent="0.3">
      <c r="A92" t="s">
        <v>8</v>
      </c>
      <c r="B92">
        <v>425951</v>
      </c>
      <c r="C92" t="s">
        <v>26</v>
      </c>
      <c r="D92">
        <v>16.031009999999998</v>
      </c>
      <c r="E92">
        <v>1.7159500000000001</v>
      </c>
      <c r="F92">
        <v>0.67632999999999999</v>
      </c>
      <c r="G92">
        <v>10.510160000000001</v>
      </c>
      <c r="H92">
        <v>13742.421630000001</v>
      </c>
      <c r="I92">
        <v>1</v>
      </c>
      <c r="J92">
        <v>29</v>
      </c>
      <c r="K92" t="s">
        <v>113</v>
      </c>
    </row>
    <row r="93" spans="1:11" x14ac:dyDescent="0.3">
      <c r="A93" t="s">
        <v>8</v>
      </c>
      <c r="B93">
        <v>426048</v>
      </c>
      <c r="C93" t="s">
        <v>26</v>
      </c>
      <c r="D93">
        <v>21.268840000000001</v>
      </c>
      <c r="E93">
        <v>1.20522</v>
      </c>
      <c r="F93">
        <v>0.89002000000000003</v>
      </c>
      <c r="G93">
        <v>13.670970000000001</v>
      </c>
      <c r="H93">
        <v>29288.760409999999</v>
      </c>
      <c r="I93">
        <v>1</v>
      </c>
      <c r="J93">
        <v>33</v>
      </c>
      <c r="K93" t="s">
        <v>114</v>
      </c>
    </row>
    <row r="94" spans="1:11" x14ac:dyDescent="0.3">
      <c r="A94" t="s">
        <v>8</v>
      </c>
      <c r="B94">
        <v>426315</v>
      </c>
      <c r="C94" t="s">
        <v>26</v>
      </c>
      <c r="D94">
        <v>17.09442</v>
      </c>
      <c r="E94">
        <v>1.35972</v>
      </c>
      <c r="F94">
        <v>1.0018</v>
      </c>
      <c r="G94">
        <v>12.505739999999999</v>
      </c>
      <c r="H94">
        <v>13518.844950000001</v>
      </c>
      <c r="I94">
        <v>1</v>
      </c>
      <c r="J94">
        <v>13</v>
      </c>
      <c r="K94" t="s">
        <v>115</v>
      </c>
    </row>
    <row r="95" spans="1:11" x14ac:dyDescent="0.3">
      <c r="A95" t="s">
        <v>8</v>
      </c>
      <c r="B95">
        <v>426515</v>
      </c>
      <c r="C95" t="s">
        <v>11</v>
      </c>
      <c r="D95">
        <v>11.48556</v>
      </c>
      <c r="E95">
        <v>1.28379</v>
      </c>
      <c r="F95">
        <v>0.95891999999999999</v>
      </c>
      <c r="G95">
        <v>9.7718100000000003</v>
      </c>
      <c r="H95">
        <v>8585.9032399999996</v>
      </c>
      <c r="I95">
        <v>1</v>
      </c>
      <c r="J95">
        <v>15</v>
      </c>
      <c r="K95" t="s">
        <v>116</v>
      </c>
    </row>
    <row r="96" spans="1:11" x14ac:dyDescent="0.3">
      <c r="A96" t="s">
        <v>8</v>
      </c>
      <c r="B96">
        <v>427255</v>
      </c>
      <c r="C96" t="s">
        <v>26</v>
      </c>
      <c r="D96">
        <v>23.675550000000001</v>
      </c>
      <c r="E96">
        <v>1.23366</v>
      </c>
      <c r="F96">
        <v>1.57243</v>
      </c>
      <c r="G96">
        <v>16.91282</v>
      </c>
      <c r="H96">
        <v>22443.366480000001</v>
      </c>
      <c r="I96">
        <v>1</v>
      </c>
      <c r="J96">
        <v>189</v>
      </c>
      <c r="K96" t="s">
        <v>117</v>
      </c>
    </row>
    <row r="97" spans="1:11" x14ac:dyDescent="0.3">
      <c r="A97" t="s">
        <v>8</v>
      </c>
      <c r="B97">
        <v>427433</v>
      </c>
      <c r="C97" t="s">
        <v>26</v>
      </c>
      <c r="D97">
        <v>8.0152099999999997</v>
      </c>
      <c r="E97">
        <v>1.6967300000000001</v>
      </c>
      <c r="F97">
        <v>0.31097000000000002</v>
      </c>
      <c r="G97">
        <v>5.4177099999999996</v>
      </c>
      <c r="H97">
        <v>7162.76415</v>
      </c>
      <c r="I97">
        <v>1</v>
      </c>
      <c r="J97">
        <v>464</v>
      </c>
      <c r="K97" t="s">
        <v>118</v>
      </c>
    </row>
    <row r="98" spans="1:11" x14ac:dyDescent="0.3">
      <c r="A98" t="s">
        <v>8</v>
      </c>
      <c r="B98">
        <v>427504</v>
      </c>
      <c r="C98" t="s">
        <v>26</v>
      </c>
      <c r="D98">
        <v>4.7658899999999997</v>
      </c>
      <c r="E98">
        <v>1.98455</v>
      </c>
      <c r="F98">
        <v>0.20044999999999999</v>
      </c>
      <c r="G98">
        <v>3.7021799999999998</v>
      </c>
      <c r="H98">
        <v>3928.3247999999999</v>
      </c>
      <c r="I98">
        <v>1</v>
      </c>
      <c r="J98">
        <v>48</v>
      </c>
      <c r="K98" t="s">
        <v>119</v>
      </c>
    </row>
    <row r="99" spans="1:11" x14ac:dyDescent="0.3">
      <c r="A99" t="s">
        <v>8</v>
      </c>
      <c r="B99">
        <v>429733</v>
      </c>
      <c r="C99" t="s">
        <v>26</v>
      </c>
      <c r="D99">
        <v>7.7358500000000001</v>
      </c>
      <c r="E99">
        <v>1.3513299999999999</v>
      </c>
      <c r="F99">
        <v>0.40831000000000001</v>
      </c>
      <c r="G99">
        <v>6.8368599999999997</v>
      </c>
      <c r="H99">
        <v>4035.6415200000001</v>
      </c>
      <c r="I99">
        <v>1</v>
      </c>
      <c r="J99">
        <v>31</v>
      </c>
      <c r="K99" t="s">
        <v>120</v>
      </c>
    </row>
    <row r="100" spans="1:11" x14ac:dyDescent="0.3">
      <c r="A100" t="s">
        <v>8</v>
      </c>
      <c r="B100">
        <v>429833</v>
      </c>
      <c r="C100" t="s">
        <v>26</v>
      </c>
      <c r="D100">
        <v>5.2423700000000002</v>
      </c>
      <c r="E100">
        <v>1.39636</v>
      </c>
      <c r="F100">
        <v>0.45734999999999998</v>
      </c>
      <c r="G100">
        <v>4.79244</v>
      </c>
      <c r="H100">
        <v>4168.4267099999997</v>
      </c>
      <c r="I100">
        <v>1</v>
      </c>
      <c r="J100">
        <v>34</v>
      </c>
      <c r="K100" t="s">
        <v>121</v>
      </c>
    </row>
    <row r="101" spans="1:11" x14ac:dyDescent="0.3">
      <c r="A101" t="s">
        <v>8</v>
      </c>
      <c r="B101">
        <v>429845</v>
      </c>
      <c r="C101" t="s">
        <v>26</v>
      </c>
      <c r="D101">
        <v>4.3963999999999999</v>
      </c>
      <c r="E101">
        <v>1.1666700000000001</v>
      </c>
      <c r="F101">
        <v>0.42864999999999998</v>
      </c>
      <c r="G101">
        <v>4.3286100000000003</v>
      </c>
      <c r="H101">
        <v>3227.9568899999999</v>
      </c>
      <c r="I101">
        <v>1</v>
      </c>
      <c r="J101">
        <v>49</v>
      </c>
      <c r="K101" t="s">
        <v>122</v>
      </c>
    </row>
    <row r="102" spans="1:11" x14ac:dyDescent="0.3">
      <c r="A102" t="s">
        <v>8</v>
      </c>
      <c r="B102">
        <v>430027</v>
      </c>
      <c r="C102" t="s">
        <v>26</v>
      </c>
      <c r="D102">
        <v>9.6127400000000005</v>
      </c>
      <c r="E102">
        <v>1.5805199999999999</v>
      </c>
      <c r="F102">
        <v>0.52749999999999997</v>
      </c>
      <c r="G102">
        <v>8.4013000000000009</v>
      </c>
      <c r="H102">
        <v>10744.79039</v>
      </c>
      <c r="I102">
        <v>1</v>
      </c>
      <c r="J102">
        <v>39</v>
      </c>
      <c r="K102" t="s">
        <v>123</v>
      </c>
    </row>
    <row r="103" spans="1:11" x14ac:dyDescent="0.3">
      <c r="A103" t="s">
        <v>8</v>
      </c>
      <c r="B103">
        <v>430069</v>
      </c>
      <c r="C103" t="s">
        <v>11</v>
      </c>
      <c r="D103">
        <v>3.5913499999999998</v>
      </c>
      <c r="E103">
        <v>1.2790600000000001</v>
      </c>
      <c r="F103">
        <v>0.26201000000000002</v>
      </c>
      <c r="G103">
        <v>3.2558799999999999</v>
      </c>
      <c r="H103">
        <v>962.27259000000004</v>
      </c>
      <c r="I103">
        <v>1</v>
      </c>
      <c r="J103">
        <v>15</v>
      </c>
      <c r="K103" t="s">
        <v>124</v>
      </c>
    </row>
    <row r="104" spans="1:11" x14ac:dyDescent="0.3">
      <c r="A104" t="s">
        <v>8</v>
      </c>
      <c r="B104">
        <v>430084</v>
      </c>
      <c r="C104" t="s">
        <v>26</v>
      </c>
      <c r="D104">
        <v>3.74194</v>
      </c>
      <c r="E104">
        <v>1.9244300000000001</v>
      </c>
      <c r="F104">
        <v>0.17366000000000001</v>
      </c>
      <c r="G104">
        <v>2.6663299999999999</v>
      </c>
      <c r="H104">
        <v>2147.6802499999999</v>
      </c>
      <c r="I104">
        <v>1</v>
      </c>
      <c r="J104">
        <v>29</v>
      </c>
      <c r="K104" t="s">
        <v>125</v>
      </c>
    </row>
    <row r="105" spans="1:11" x14ac:dyDescent="0.3">
      <c r="A105" t="s">
        <v>8</v>
      </c>
      <c r="B105">
        <v>481223</v>
      </c>
      <c r="C105" t="s">
        <v>26</v>
      </c>
      <c r="D105">
        <v>24.954460000000001</v>
      </c>
      <c r="E105">
        <v>1.2749200000000001</v>
      </c>
      <c r="F105">
        <v>0.69667999999999997</v>
      </c>
      <c r="G105">
        <v>14.37642</v>
      </c>
      <c r="H105">
        <v>13878.49872</v>
      </c>
      <c r="I105">
        <v>1</v>
      </c>
      <c r="J105">
        <v>978</v>
      </c>
      <c r="K105" t="s">
        <v>126</v>
      </c>
    </row>
    <row r="106" spans="1:11" x14ac:dyDescent="0.3">
      <c r="A106" t="s">
        <v>8</v>
      </c>
      <c r="B106">
        <v>66570</v>
      </c>
      <c r="C106" t="s">
        <v>11</v>
      </c>
      <c r="D106">
        <v>6.4538799999999998</v>
      </c>
      <c r="E106">
        <v>2.05281</v>
      </c>
      <c r="F106">
        <v>0.35665999999999998</v>
      </c>
      <c r="G106">
        <v>4.2481499999999999</v>
      </c>
      <c r="H106">
        <v>1192.8289500000001</v>
      </c>
      <c r="I106">
        <v>1</v>
      </c>
      <c r="J106">
        <v>46</v>
      </c>
      <c r="K106" t="s">
        <v>127</v>
      </c>
    </row>
    <row r="107" spans="1:11" x14ac:dyDescent="0.3">
      <c r="A107" t="s">
        <v>8</v>
      </c>
      <c r="B107">
        <v>66908</v>
      </c>
      <c r="C107" t="s">
        <v>11</v>
      </c>
      <c r="D107">
        <v>5.8680199999999996</v>
      </c>
      <c r="E107">
        <v>1.89541</v>
      </c>
      <c r="F107">
        <v>0.27067999999999998</v>
      </c>
      <c r="G107">
        <v>4.2823399999999996</v>
      </c>
      <c r="H107">
        <v>1745.88021</v>
      </c>
      <c r="I107">
        <v>1</v>
      </c>
      <c r="J107">
        <v>14</v>
      </c>
      <c r="K107" t="s">
        <v>128</v>
      </c>
    </row>
    <row r="108" spans="1:11" x14ac:dyDescent="0.3">
      <c r="A108" t="s">
        <v>8</v>
      </c>
      <c r="B108">
        <v>68594</v>
      </c>
      <c r="C108" t="s">
        <v>26</v>
      </c>
      <c r="D108">
        <v>12.31629</v>
      </c>
      <c r="E108">
        <v>1.8117099999999999</v>
      </c>
      <c r="F108">
        <v>0.64990000000000003</v>
      </c>
      <c r="G108">
        <v>9.5297400000000003</v>
      </c>
      <c r="H108">
        <v>8469.2766100000008</v>
      </c>
      <c r="I108">
        <v>1</v>
      </c>
      <c r="J108">
        <v>2090</v>
      </c>
      <c r="K108" t="s">
        <v>129</v>
      </c>
    </row>
    <row r="109" spans="1:11" x14ac:dyDescent="0.3">
      <c r="A109" t="s">
        <v>8</v>
      </c>
      <c r="B109">
        <v>69152</v>
      </c>
      <c r="C109" t="s">
        <v>26</v>
      </c>
      <c r="D109">
        <v>10.003220000000001</v>
      </c>
      <c r="E109">
        <v>2.0471200000000001</v>
      </c>
      <c r="F109">
        <v>0.39988000000000001</v>
      </c>
      <c r="G109">
        <v>6.0437900000000004</v>
      </c>
      <c r="H109">
        <v>4169.8882700000004</v>
      </c>
      <c r="I109">
        <v>1</v>
      </c>
      <c r="J109">
        <v>71</v>
      </c>
      <c r="K109" t="s">
        <v>130</v>
      </c>
    </row>
    <row r="110" spans="1:11" x14ac:dyDescent="0.3">
      <c r="A110" t="s">
        <v>8</v>
      </c>
      <c r="B110">
        <v>69308</v>
      </c>
      <c r="C110" t="s">
        <v>11</v>
      </c>
      <c r="D110">
        <v>7.1328800000000001</v>
      </c>
      <c r="E110">
        <v>2.7737099999999999</v>
      </c>
      <c r="F110">
        <v>0.1618</v>
      </c>
      <c r="G110">
        <v>3.9579300000000002</v>
      </c>
      <c r="H110">
        <v>1187.30448</v>
      </c>
      <c r="I110">
        <v>1</v>
      </c>
      <c r="J110">
        <v>19</v>
      </c>
      <c r="K110" t="s">
        <v>131</v>
      </c>
    </row>
    <row r="111" spans="1:11" x14ac:dyDescent="0.3">
      <c r="A111" t="s">
        <v>8</v>
      </c>
      <c r="B111">
        <v>69598</v>
      </c>
      <c r="C111" t="s">
        <v>11</v>
      </c>
      <c r="D111">
        <v>3.7613699999999999</v>
      </c>
      <c r="E111">
        <v>19.69333</v>
      </c>
      <c r="F111">
        <v>6.4890000000000003E-2</v>
      </c>
      <c r="G111">
        <v>2.11429</v>
      </c>
      <c r="H111">
        <v>185.06715</v>
      </c>
      <c r="I111">
        <v>1</v>
      </c>
      <c r="J111">
        <v>35</v>
      </c>
      <c r="K111" t="s">
        <v>132</v>
      </c>
    </row>
    <row r="112" spans="1:11" x14ac:dyDescent="0.3">
      <c r="A112" t="s">
        <v>8</v>
      </c>
      <c r="B112">
        <v>71702</v>
      </c>
      <c r="C112" t="s">
        <v>11</v>
      </c>
      <c r="D112">
        <v>1.9213</v>
      </c>
      <c r="E112">
        <v>1.5429600000000001</v>
      </c>
      <c r="F112">
        <v>0.22047</v>
      </c>
      <c r="G112">
        <v>2.0275500000000002</v>
      </c>
      <c r="H112">
        <v>628.36551999999995</v>
      </c>
      <c r="I112">
        <v>1</v>
      </c>
      <c r="J112">
        <v>63</v>
      </c>
      <c r="K112" t="s">
        <v>133</v>
      </c>
    </row>
    <row r="113" spans="1:11" x14ac:dyDescent="0.3">
      <c r="A113" t="s">
        <v>8</v>
      </c>
      <c r="B113">
        <v>71705</v>
      </c>
      <c r="C113" t="s">
        <v>11</v>
      </c>
      <c r="D113">
        <v>2.3315000000000001</v>
      </c>
      <c r="E113">
        <v>1.3650599999999999</v>
      </c>
      <c r="F113">
        <v>0.27004</v>
      </c>
      <c r="G113">
        <v>2.25129</v>
      </c>
      <c r="H113">
        <v>441.08170999999999</v>
      </c>
      <c r="I113">
        <v>1</v>
      </c>
      <c r="J113">
        <v>69</v>
      </c>
      <c r="K113" t="s">
        <v>134</v>
      </c>
    </row>
    <row r="114" spans="1:11" x14ac:dyDescent="0.3">
      <c r="A114" t="s">
        <v>8</v>
      </c>
      <c r="B114">
        <v>11076</v>
      </c>
      <c r="C114" t="s">
        <v>10</v>
      </c>
      <c r="D114">
        <v>6.3850600000000002</v>
      </c>
      <c r="E114">
        <v>5.7470800000000004</v>
      </c>
      <c r="F114">
        <v>0.30481999999999998</v>
      </c>
      <c r="G114">
        <v>3.3544999999999998</v>
      </c>
      <c r="H114">
        <v>436.27524</v>
      </c>
      <c r="I114">
        <v>1</v>
      </c>
      <c r="J114">
        <v>288</v>
      </c>
      <c r="K114" t="s">
        <v>135</v>
      </c>
    </row>
    <row r="115" spans="1:11" x14ac:dyDescent="0.3">
      <c r="A115" t="s">
        <v>8</v>
      </c>
      <c r="B115">
        <v>114116</v>
      </c>
      <c r="C115" t="s">
        <v>10</v>
      </c>
      <c r="D115">
        <v>8.2498900000000006</v>
      </c>
      <c r="E115">
        <v>2.4403100000000002</v>
      </c>
      <c r="F115">
        <v>0.24868000000000001</v>
      </c>
      <c r="G115">
        <v>5.1933100000000003</v>
      </c>
      <c r="H115">
        <v>1515.17743</v>
      </c>
      <c r="I115">
        <v>1</v>
      </c>
      <c r="J115">
        <v>34</v>
      </c>
      <c r="K115" t="s">
        <v>136</v>
      </c>
    </row>
    <row r="116" spans="1:11" x14ac:dyDescent="0.3">
      <c r="A116" t="s">
        <v>8</v>
      </c>
      <c r="B116">
        <v>122755</v>
      </c>
      <c r="C116" t="s">
        <v>26</v>
      </c>
      <c r="D116">
        <v>10.784230000000001</v>
      </c>
      <c r="E116">
        <v>1.6889700000000001</v>
      </c>
      <c r="F116">
        <v>0.56235999999999997</v>
      </c>
      <c r="G116">
        <v>9.3748400000000007</v>
      </c>
      <c r="H116">
        <v>12642.49178</v>
      </c>
      <c r="I116">
        <v>1</v>
      </c>
      <c r="J116">
        <v>36</v>
      </c>
      <c r="K116" t="s">
        <v>137</v>
      </c>
    </row>
    <row r="117" spans="1:11" x14ac:dyDescent="0.3">
      <c r="A117" t="s">
        <v>8</v>
      </c>
      <c r="B117">
        <v>124099</v>
      </c>
      <c r="C117" t="s">
        <v>11</v>
      </c>
      <c r="D117">
        <v>8.9318500000000007</v>
      </c>
      <c r="E117">
        <v>1.4526699999999999</v>
      </c>
      <c r="F117">
        <v>0.33868999999999999</v>
      </c>
      <c r="G117">
        <v>6.7012700000000001</v>
      </c>
      <c r="H117">
        <v>2644.5062800000001</v>
      </c>
      <c r="I117">
        <v>1</v>
      </c>
      <c r="J117" t="s">
        <v>101</v>
      </c>
      <c r="K117" t="s">
        <v>138</v>
      </c>
    </row>
    <row r="118" spans="1:11" x14ac:dyDescent="0.3">
      <c r="A118" t="s">
        <v>8</v>
      </c>
      <c r="B118">
        <v>126180</v>
      </c>
      <c r="C118" t="s">
        <v>11</v>
      </c>
      <c r="D118">
        <v>2.9556300000000002</v>
      </c>
      <c r="E118">
        <v>1.48966</v>
      </c>
      <c r="F118">
        <v>0.25402999999999998</v>
      </c>
      <c r="G118">
        <v>2.7546400000000002</v>
      </c>
      <c r="H118">
        <v>915.10347000000002</v>
      </c>
      <c r="I118">
        <v>1</v>
      </c>
      <c r="J118">
        <v>63</v>
      </c>
      <c r="K118" t="s">
        <v>139</v>
      </c>
    </row>
    <row r="119" spans="1:11" x14ac:dyDescent="0.3">
      <c r="A119" t="s">
        <v>8</v>
      </c>
      <c r="B119">
        <v>135328</v>
      </c>
      <c r="C119" t="s">
        <v>11</v>
      </c>
      <c r="D119">
        <v>7.3167799999999996</v>
      </c>
      <c r="E119">
        <v>3.8214700000000001</v>
      </c>
      <c r="F119">
        <v>0.79415999999999998</v>
      </c>
      <c r="G119">
        <v>5.1635299999999997</v>
      </c>
      <c r="H119">
        <v>1116.0611699999999</v>
      </c>
      <c r="I119">
        <v>1</v>
      </c>
      <c r="J119">
        <v>376</v>
      </c>
      <c r="K119" t="s">
        <v>140</v>
      </c>
    </row>
    <row r="120" spans="1:11" x14ac:dyDescent="0.3">
      <c r="A120" t="s">
        <v>8</v>
      </c>
      <c r="B120">
        <v>137452</v>
      </c>
      <c r="C120" t="s">
        <v>11</v>
      </c>
      <c r="D120">
        <v>9.0076000000000001</v>
      </c>
      <c r="E120">
        <v>2.7672099999999999</v>
      </c>
      <c r="F120">
        <v>0.47220000000000001</v>
      </c>
      <c r="G120">
        <v>6.2681399999999998</v>
      </c>
      <c r="H120">
        <v>2292.1282299999998</v>
      </c>
      <c r="I120">
        <v>1</v>
      </c>
      <c r="J120">
        <v>18</v>
      </c>
      <c r="K120" t="s">
        <v>141</v>
      </c>
    </row>
    <row r="121" spans="1:11" x14ac:dyDescent="0.3">
      <c r="A121" t="s">
        <v>8</v>
      </c>
      <c r="B121">
        <v>137623</v>
      </c>
      <c r="C121" t="s">
        <v>26</v>
      </c>
      <c r="D121">
        <v>11.502800000000001</v>
      </c>
      <c r="E121">
        <v>1.3625499999999999</v>
      </c>
      <c r="F121">
        <v>0.70574000000000003</v>
      </c>
      <c r="G121">
        <v>8.4022100000000002</v>
      </c>
      <c r="H121">
        <v>8792.0902999999998</v>
      </c>
      <c r="I121">
        <v>1</v>
      </c>
      <c r="J121">
        <v>1627</v>
      </c>
      <c r="K121" t="s">
        <v>142</v>
      </c>
    </row>
    <row r="122" spans="1:11" x14ac:dyDescent="0.3">
      <c r="A122" t="s">
        <v>8</v>
      </c>
      <c r="B122">
        <v>143001</v>
      </c>
      <c r="C122" t="s">
        <v>11</v>
      </c>
      <c r="D122">
        <v>4.7193399999999999</v>
      </c>
      <c r="E122">
        <v>1.6402000000000001</v>
      </c>
      <c r="F122">
        <v>0.31581999999999999</v>
      </c>
      <c r="G122">
        <v>4.2949400000000004</v>
      </c>
      <c r="H122">
        <v>1160.3915400000001</v>
      </c>
      <c r="I122">
        <v>1</v>
      </c>
      <c r="J122">
        <v>11</v>
      </c>
      <c r="K122" t="s">
        <v>143</v>
      </c>
    </row>
    <row r="123" spans="1:11" x14ac:dyDescent="0.3">
      <c r="A123" t="s">
        <v>8</v>
      </c>
      <c r="B123">
        <v>143212</v>
      </c>
      <c r="C123" t="s">
        <v>26</v>
      </c>
      <c r="D123">
        <v>5.4740500000000001</v>
      </c>
      <c r="E123">
        <v>1.8899600000000001</v>
      </c>
      <c r="F123">
        <v>0.29429</v>
      </c>
      <c r="G123">
        <v>4.7341699999999998</v>
      </c>
      <c r="H123">
        <v>4956.2048100000002</v>
      </c>
      <c r="I123">
        <v>1</v>
      </c>
      <c r="J123">
        <v>73</v>
      </c>
      <c r="K123" t="s">
        <v>144</v>
      </c>
    </row>
    <row r="124" spans="1:11" x14ac:dyDescent="0.3">
      <c r="A124" t="s">
        <v>8</v>
      </c>
      <c r="B124">
        <v>144858</v>
      </c>
      <c r="C124" t="s">
        <v>11</v>
      </c>
      <c r="D124">
        <v>14.47195</v>
      </c>
      <c r="E124">
        <v>1.5278</v>
      </c>
      <c r="F124">
        <v>0.90397000000000005</v>
      </c>
      <c r="G124">
        <v>10.66361</v>
      </c>
      <c r="H124">
        <v>6819.8669300000001</v>
      </c>
      <c r="I124">
        <v>1</v>
      </c>
      <c r="J124">
        <v>116</v>
      </c>
      <c r="K124" t="s">
        <v>145</v>
      </c>
    </row>
    <row r="125" spans="1:11" x14ac:dyDescent="0.3">
      <c r="A125" t="s">
        <v>8</v>
      </c>
      <c r="B125">
        <v>145202</v>
      </c>
      <c r="C125" t="s">
        <v>11</v>
      </c>
      <c r="D125">
        <v>3.8939699999999999</v>
      </c>
      <c r="E125">
        <v>2.2961499999999999</v>
      </c>
      <c r="F125">
        <v>0.18661</v>
      </c>
      <c r="G125">
        <v>2.98983</v>
      </c>
      <c r="H125">
        <v>608.00897999999995</v>
      </c>
      <c r="I125">
        <v>1</v>
      </c>
      <c r="J125">
        <v>18</v>
      </c>
      <c r="K125" t="s">
        <v>146</v>
      </c>
    </row>
    <row r="126" spans="1:11" x14ac:dyDescent="0.3">
      <c r="A126" t="s">
        <v>8</v>
      </c>
      <c r="B126">
        <v>147877</v>
      </c>
      <c r="C126" t="s">
        <v>11</v>
      </c>
      <c r="D126">
        <v>2.5876999999999999</v>
      </c>
      <c r="E126">
        <v>1.5254300000000001</v>
      </c>
      <c r="F126">
        <v>0.26182</v>
      </c>
      <c r="G126">
        <v>2.82626</v>
      </c>
      <c r="H126">
        <v>791.70324000000005</v>
      </c>
      <c r="I126">
        <v>1</v>
      </c>
      <c r="J126">
        <v>23</v>
      </c>
      <c r="K126" t="s">
        <v>147</v>
      </c>
    </row>
    <row r="127" spans="1:11" x14ac:dyDescent="0.3">
      <c r="A127" t="s">
        <v>8</v>
      </c>
      <c r="B127">
        <v>149562</v>
      </c>
      <c r="C127" t="s">
        <v>11</v>
      </c>
      <c r="D127">
        <v>4.6733799999999999</v>
      </c>
      <c r="E127">
        <v>1.94598</v>
      </c>
      <c r="F127">
        <v>0.30928</v>
      </c>
      <c r="G127">
        <v>3.8669500000000001</v>
      </c>
      <c r="H127">
        <v>1172.72875</v>
      </c>
      <c r="I127">
        <v>1</v>
      </c>
      <c r="J127" t="s">
        <v>101</v>
      </c>
      <c r="K127" t="s">
        <v>148</v>
      </c>
    </row>
    <row r="128" spans="1:11" x14ac:dyDescent="0.3">
      <c r="A128" t="s">
        <v>8</v>
      </c>
      <c r="B128">
        <v>152135</v>
      </c>
      <c r="C128" t="s">
        <v>10</v>
      </c>
      <c r="D128">
        <v>11.75305</v>
      </c>
      <c r="E128">
        <v>3.4937900000000002</v>
      </c>
      <c r="F128">
        <v>0.47683999999999999</v>
      </c>
      <c r="G128">
        <v>6.7451299999999996</v>
      </c>
      <c r="H128">
        <v>1462.6248800000001</v>
      </c>
      <c r="I128">
        <v>1</v>
      </c>
      <c r="J128">
        <v>295</v>
      </c>
      <c r="K128" t="s">
        <v>149</v>
      </c>
    </row>
    <row r="129" spans="1:11" x14ac:dyDescent="0.3">
      <c r="A129" t="s">
        <v>8</v>
      </c>
      <c r="B129">
        <v>153130</v>
      </c>
      <c r="C129" t="s">
        <v>26</v>
      </c>
      <c r="D129">
        <v>12.63714</v>
      </c>
      <c r="E129">
        <v>1.68127</v>
      </c>
      <c r="F129">
        <v>0.68537000000000003</v>
      </c>
      <c r="G129">
        <v>9.4514999999999993</v>
      </c>
      <c r="H129">
        <v>7232.7645300000004</v>
      </c>
      <c r="I129">
        <v>1</v>
      </c>
      <c r="J129">
        <v>150</v>
      </c>
      <c r="K129" t="s">
        <v>150</v>
      </c>
    </row>
    <row r="130" spans="1:11" x14ac:dyDescent="0.3">
      <c r="A130" t="s">
        <v>8</v>
      </c>
      <c r="B130">
        <v>153399</v>
      </c>
      <c r="C130" t="s">
        <v>10</v>
      </c>
      <c r="D130">
        <v>5.1477599999999999</v>
      </c>
      <c r="E130">
        <v>1.8684400000000001</v>
      </c>
      <c r="F130">
        <v>0.27013999999999999</v>
      </c>
      <c r="G130">
        <v>4.0665899999999997</v>
      </c>
      <c r="H130">
        <v>1340.1031</v>
      </c>
      <c r="I130">
        <v>1</v>
      </c>
      <c r="J130" t="s">
        <v>101</v>
      </c>
      <c r="K130" t="s">
        <v>151</v>
      </c>
    </row>
    <row r="131" spans="1:11" x14ac:dyDescent="0.3">
      <c r="A131" t="s">
        <v>8</v>
      </c>
      <c r="B131">
        <v>154811</v>
      </c>
      <c r="C131" t="s">
        <v>26</v>
      </c>
      <c r="D131">
        <v>65.184190000000001</v>
      </c>
      <c r="E131">
        <v>1.3411999999999999</v>
      </c>
      <c r="F131">
        <v>1.9576499999999999</v>
      </c>
      <c r="G131">
        <v>41.293120000000002</v>
      </c>
      <c r="H131">
        <v>135619.54367000001</v>
      </c>
      <c r="I131">
        <v>1</v>
      </c>
      <c r="J131" t="s">
        <v>101</v>
      </c>
      <c r="K131" t="s">
        <v>152</v>
      </c>
    </row>
    <row r="132" spans="1:11" x14ac:dyDescent="0.3">
      <c r="A132" t="s">
        <v>8</v>
      </c>
      <c r="B132">
        <v>157069</v>
      </c>
      <c r="C132" t="s">
        <v>11</v>
      </c>
      <c r="D132">
        <v>6.0178099999999999</v>
      </c>
      <c r="E132">
        <v>2.5923699999999998</v>
      </c>
      <c r="F132">
        <v>0.18035999999999999</v>
      </c>
      <c r="G132">
        <v>4.7338699999999996</v>
      </c>
      <c r="H132">
        <v>1145.4324200000001</v>
      </c>
      <c r="I132">
        <v>1</v>
      </c>
      <c r="J132">
        <v>38</v>
      </c>
      <c r="K132" t="s">
        <v>153</v>
      </c>
    </row>
    <row r="133" spans="1:11" x14ac:dyDescent="0.3">
      <c r="A133" t="s">
        <v>8</v>
      </c>
      <c r="B133">
        <v>162740</v>
      </c>
      <c r="C133" t="s">
        <v>10</v>
      </c>
      <c r="D133">
        <v>5.4302599999999996</v>
      </c>
      <c r="E133">
        <v>2.0351400000000002</v>
      </c>
      <c r="F133">
        <v>0.18231</v>
      </c>
      <c r="G133">
        <v>3.3182900000000002</v>
      </c>
      <c r="H133">
        <v>694.53521999999998</v>
      </c>
      <c r="I133">
        <v>1</v>
      </c>
      <c r="J133">
        <v>99</v>
      </c>
      <c r="K133" t="s">
        <v>154</v>
      </c>
    </row>
    <row r="134" spans="1:11" x14ac:dyDescent="0.3">
      <c r="A134" t="s">
        <v>8</v>
      </c>
      <c r="B134">
        <v>165346</v>
      </c>
      <c r="C134" t="s">
        <v>11</v>
      </c>
      <c r="D134">
        <v>3.91133</v>
      </c>
      <c r="E134">
        <v>2.44435</v>
      </c>
      <c r="F134">
        <v>9.5320000000000002E-2</v>
      </c>
      <c r="G134">
        <v>2.5077199999999999</v>
      </c>
      <c r="H134">
        <v>668.63909000000001</v>
      </c>
      <c r="I134">
        <v>1</v>
      </c>
      <c r="J134">
        <v>94</v>
      </c>
      <c r="K134" t="s">
        <v>155</v>
      </c>
    </row>
    <row r="135" spans="1:11" x14ac:dyDescent="0.3">
      <c r="A135" t="s">
        <v>8</v>
      </c>
      <c r="B135">
        <v>168331</v>
      </c>
      <c r="C135" t="s">
        <v>11</v>
      </c>
      <c r="D135">
        <v>3.8593700000000002</v>
      </c>
      <c r="E135">
        <v>1.9169400000000001</v>
      </c>
      <c r="F135">
        <v>0.31036999999999998</v>
      </c>
      <c r="G135">
        <v>3.5207999999999999</v>
      </c>
      <c r="H135">
        <v>1487.23433</v>
      </c>
      <c r="I135">
        <v>1</v>
      </c>
      <c r="J135">
        <v>20</v>
      </c>
      <c r="K135" t="s">
        <v>156</v>
      </c>
    </row>
    <row r="136" spans="1:11" x14ac:dyDescent="0.3">
      <c r="A136" t="s">
        <v>8</v>
      </c>
      <c r="B136">
        <v>170954</v>
      </c>
      <c r="C136" t="s">
        <v>11</v>
      </c>
      <c r="D136">
        <v>2.0059999999999998</v>
      </c>
      <c r="E136">
        <v>2.0309400000000002</v>
      </c>
      <c r="F136">
        <v>0.11098</v>
      </c>
      <c r="G136">
        <v>1.19618</v>
      </c>
      <c r="H136">
        <v>103.17049</v>
      </c>
      <c r="I136">
        <v>1</v>
      </c>
      <c r="J136">
        <v>14</v>
      </c>
      <c r="K136" t="s">
        <v>157</v>
      </c>
    </row>
    <row r="137" spans="1:11" x14ac:dyDescent="0.3">
      <c r="A137" t="s">
        <v>8</v>
      </c>
      <c r="B137">
        <v>17531</v>
      </c>
      <c r="C137" t="s">
        <v>11</v>
      </c>
      <c r="D137">
        <v>6.8158399999999997</v>
      </c>
      <c r="E137">
        <v>2.7815400000000001</v>
      </c>
      <c r="F137">
        <v>0.31336000000000003</v>
      </c>
      <c r="G137">
        <v>4.2558100000000003</v>
      </c>
      <c r="H137">
        <v>1335.8919900000001</v>
      </c>
      <c r="I137">
        <v>1</v>
      </c>
      <c r="J137">
        <v>1893</v>
      </c>
      <c r="K137" t="s">
        <v>158</v>
      </c>
    </row>
    <row r="138" spans="1:11" x14ac:dyDescent="0.3">
      <c r="A138" t="s">
        <v>8</v>
      </c>
      <c r="B138">
        <v>175832</v>
      </c>
      <c r="C138" t="s">
        <v>11</v>
      </c>
      <c r="D138">
        <v>2.6336499999999998</v>
      </c>
      <c r="E138">
        <v>2.55979</v>
      </c>
      <c r="F138">
        <v>0.16736000000000001</v>
      </c>
      <c r="G138">
        <v>2.8304200000000002</v>
      </c>
      <c r="H138">
        <v>581.13648999999998</v>
      </c>
      <c r="I138">
        <v>1</v>
      </c>
      <c r="J138">
        <v>17</v>
      </c>
      <c r="K138" t="s">
        <v>159</v>
      </c>
    </row>
    <row r="139" spans="1:11" x14ac:dyDescent="0.3">
      <c r="A139" t="s">
        <v>8</v>
      </c>
      <c r="B139">
        <v>176364</v>
      </c>
      <c r="C139" t="s">
        <v>11</v>
      </c>
      <c r="D139">
        <v>3.6268699999999998</v>
      </c>
      <c r="E139">
        <v>1.6846300000000001</v>
      </c>
      <c r="F139">
        <v>0.22236</v>
      </c>
      <c r="G139">
        <v>2.7538999999999998</v>
      </c>
      <c r="H139">
        <v>511.69787000000002</v>
      </c>
      <c r="I139">
        <v>1</v>
      </c>
      <c r="J139">
        <v>16</v>
      </c>
      <c r="K139" t="s">
        <v>160</v>
      </c>
    </row>
    <row r="140" spans="1:11" x14ac:dyDescent="0.3">
      <c r="A140" t="s">
        <v>8</v>
      </c>
      <c r="B140">
        <v>178760</v>
      </c>
      <c r="C140" t="s">
        <v>10</v>
      </c>
      <c r="D140">
        <v>4.0439100000000003</v>
      </c>
      <c r="E140">
        <v>4.7722100000000003</v>
      </c>
      <c r="F140">
        <v>6.7479999999999998E-2</v>
      </c>
      <c r="G140">
        <v>1.94886</v>
      </c>
      <c r="H140">
        <v>321.52077000000003</v>
      </c>
      <c r="I140">
        <v>1</v>
      </c>
      <c r="J140">
        <v>839</v>
      </c>
      <c r="K140" t="s">
        <v>161</v>
      </c>
    </row>
    <row r="141" spans="1:11" x14ac:dyDescent="0.3">
      <c r="A141" t="s">
        <v>8</v>
      </c>
      <c r="B141">
        <v>193909</v>
      </c>
      <c r="C141" t="s">
        <v>11</v>
      </c>
      <c r="D141">
        <v>3.1080899999999998</v>
      </c>
      <c r="E141">
        <v>2.9554800000000001</v>
      </c>
      <c r="F141">
        <v>0.20960999999999999</v>
      </c>
      <c r="G141">
        <v>2.8443100000000001</v>
      </c>
      <c r="H141">
        <v>701.25513999999998</v>
      </c>
      <c r="I141">
        <v>1</v>
      </c>
      <c r="J141">
        <v>172</v>
      </c>
      <c r="K141" t="s">
        <v>162</v>
      </c>
    </row>
    <row r="142" spans="1:11" x14ac:dyDescent="0.3">
      <c r="A142" t="s">
        <v>8</v>
      </c>
      <c r="B142">
        <v>204417</v>
      </c>
      <c r="C142" t="s">
        <v>26</v>
      </c>
      <c r="D142">
        <v>25.240690000000001</v>
      </c>
      <c r="E142">
        <v>1.5098400000000001</v>
      </c>
      <c r="F142">
        <v>1.2320199999999999</v>
      </c>
      <c r="G142">
        <v>17.577439999999999</v>
      </c>
      <c r="H142">
        <v>26557.263070000001</v>
      </c>
      <c r="I142">
        <v>1</v>
      </c>
      <c r="J142">
        <v>238</v>
      </c>
      <c r="K142" t="s">
        <v>163</v>
      </c>
    </row>
    <row r="143" spans="1:11" x14ac:dyDescent="0.3">
      <c r="A143" t="s">
        <v>8</v>
      </c>
      <c r="B143">
        <v>209661</v>
      </c>
      <c r="C143" t="s">
        <v>11</v>
      </c>
      <c r="D143">
        <v>2.4047299999999998</v>
      </c>
      <c r="E143">
        <v>2.8173599999999999</v>
      </c>
      <c r="F143">
        <v>0.38023000000000001</v>
      </c>
      <c r="G143">
        <v>2.37371</v>
      </c>
      <c r="H143">
        <v>625.35808999999995</v>
      </c>
      <c r="I143">
        <v>1</v>
      </c>
      <c r="J143">
        <v>13</v>
      </c>
      <c r="K143" t="s">
        <v>164</v>
      </c>
    </row>
    <row r="144" spans="1:11" x14ac:dyDescent="0.3">
      <c r="A144" t="s">
        <v>8</v>
      </c>
      <c r="B144">
        <v>230885</v>
      </c>
      <c r="C144" t="s">
        <v>11</v>
      </c>
      <c r="D144">
        <v>2.9259900000000001</v>
      </c>
      <c r="E144">
        <v>6.5281799999999999</v>
      </c>
      <c r="F144">
        <v>0.10875</v>
      </c>
      <c r="G144">
        <v>2.6662300000000001</v>
      </c>
      <c r="H144">
        <v>348.70954</v>
      </c>
      <c r="I144">
        <v>1</v>
      </c>
      <c r="J144">
        <v>304</v>
      </c>
      <c r="K144" t="s">
        <v>165</v>
      </c>
    </row>
    <row r="145" spans="1:11" x14ac:dyDescent="0.3">
      <c r="A145" t="s">
        <v>8</v>
      </c>
      <c r="B145">
        <v>234074</v>
      </c>
      <c r="C145" t="s">
        <v>10</v>
      </c>
      <c r="D145">
        <v>4.66648</v>
      </c>
      <c r="E145">
        <v>1.4519500000000001</v>
      </c>
      <c r="F145">
        <v>0.18434</v>
      </c>
      <c r="G145">
        <v>3.37507</v>
      </c>
      <c r="H145">
        <v>784.51279999999997</v>
      </c>
      <c r="I145">
        <v>1</v>
      </c>
      <c r="J145">
        <v>21</v>
      </c>
      <c r="K145" t="s">
        <v>166</v>
      </c>
    </row>
    <row r="146" spans="1:11" x14ac:dyDescent="0.3">
      <c r="A146" t="s">
        <v>8</v>
      </c>
      <c r="B146">
        <v>246276</v>
      </c>
      <c r="C146" t="s">
        <v>26</v>
      </c>
      <c r="D146">
        <v>4.8975799999999996</v>
      </c>
      <c r="E146">
        <v>1.7335700000000001</v>
      </c>
      <c r="F146">
        <v>0.32456000000000002</v>
      </c>
      <c r="G146">
        <v>4.7711199999999998</v>
      </c>
      <c r="H146">
        <v>3716.1647699999999</v>
      </c>
      <c r="I146">
        <v>1</v>
      </c>
      <c r="J146">
        <v>666</v>
      </c>
      <c r="K146" t="s">
        <v>167</v>
      </c>
    </row>
    <row r="147" spans="1:11" x14ac:dyDescent="0.3">
      <c r="A147" t="s">
        <v>8</v>
      </c>
      <c r="B147">
        <v>24747</v>
      </c>
      <c r="C147" t="s">
        <v>11</v>
      </c>
      <c r="D147">
        <v>2.2287400000000002</v>
      </c>
      <c r="E147">
        <v>2.4606400000000002</v>
      </c>
      <c r="F147">
        <v>0.12055</v>
      </c>
      <c r="G147">
        <v>1.98576</v>
      </c>
      <c r="H147">
        <v>323.05892</v>
      </c>
      <c r="I147">
        <v>1</v>
      </c>
      <c r="J147">
        <v>256</v>
      </c>
      <c r="K147" t="s">
        <v>168</v>
      </c>
    </row>
    <row r="148" spans="1:11" x14ac:dyDescent="0.3">
      <c r="A148" t="s">
        <v>8</v>
      </c>
      <c r="B148">
        <v>249027</v>
      </c>
      <c r="C148" t="s">
        <v>26</v>
      </c>
      <c r="D148">
        <v>8.1060199999999991</v>
      </c>
      <c r="E148">
        <v>1.79793</v>
      </c>
      <c r="F148">
        <v>0.45390000000000003</v>
      </c>
      <c r="G148">
        <v>7.0259</v>
      </c>
      <c r="H148">
        <v>6968.3251499999997</v>
      </c>
      <c r="I148">
        <v>1</v>
      </c>
      <c r="J148">
        <v>17</v>
      </c>
      <c r="K148" t="s">
        <v>169</v>
      </c>
    </row>
    <row r="149" spans="1:11" x14ac:dyDescent="0.3">
      <c r="A149" t="s">
        <v>8</v>
      </c>
      <c r="B149">
        <v>25233</v>
      </c>
      <c r="C149" t="s">
        <v>26</v>
      </c>
      <c r="D149">
        <v>9.7217599999999997</v>
      </c>
      <c r="E149">
        <v>1.9601900000000001</v>
      </c>
      <c r="F149">
        <v>0.34109</v>
      </c>
      <c r="G149">
        <v>7.7527100000000004</v>
      </c>
      <c r="H149">
        <v>6290.7686899999999</v>
      </c>
      <c r="I149">
        <v>1</v>
      </c>
      <c r="J149">
        <v>275</v>
      </c>
      <c r="K149" t="s">
        <v>170</v>
      </c>
    </row>
    <row r="150" spans="1:11" x14ac:dyDescent="0.3">
      <c r="A150" t="s">
        <v>8</v>
      </c>
      <c r="B150">
        <v>25377</v>
      </c>
      <c r="C150" t="s">
        <v>11</v>
      </c>
      <c r="D150">
        <v>4.1786099999999999</v>
      </c>
      <c r="E150">
        <v>1.71346</v>
      </c>
      <c r="F150">
        <v>0.43701000000000001</v>
      </c>
      <c r="G150">
        <v>4.33066</v>
      </c>
      <c r="H150">
        <v>1391.89581</v>
      </c>
      <c r="I150">
        <v>1</v>
      </c>
      <c r="J150">
        <v>195</v>
      </c>
      <c r="K150" t="s">
        <v>171</v>
      </c>
    </row>
    <row r="151" spans="1:11" x14ac:dyDescent="0.3">
      <c r="A151" t="s">
        <v>8</v>
      </c>
      <c r="B151">
        <v>262517</v>
      </c>
      <c r="C151" t="s">
        <v>11</v>
      </c>
      <c r="D151">
        <v>7.7594900000000004</v>
      </c>
      <c r="E151">
        <v>2.2052999999999998</v>
      </c>
      <c r="F151">
        <v>0.43891999999999998</v>
      </c>
      <c r="G151">
        <v>7.5100199999999999</v>
      </c>
      <c r="H151">
        <v>4071.6071299999999</v>
      </c>
      <c r="I151">
        <v>1</v>
      </c>
      <c r="J151">
        <v>25</v>
      </c>
      <c r="K151" t="s">
        <v>172</v>
      </c>
    </row>
    <row r="152" spans="1:11" x14ac:dyDescent="0.3">
      <c r="A152" t="s">
        <v>8</v>
      </c>
      <c r="B152">
        <v>27027</v>
      </c>
      <c r="C152" t="s">
        <v>26</v>
      </c>
      <c r="D152">
        <v>21.984249999999999</v>
      </c>
      <c r="E152">
        <v>1.72044</v>
      </c>
      <c r="F152">
        <v>0.97492000000000001</v>
      </c>
      <c r="G152">
        <v>14.64052</v>
      </c>
      <c r="H152">
        <v>17041.010600000001</v>
      </c>
      <c r="I152">
        <v>1</v>
      </c>
      <c r="J152">
        <v>13</v>
      </c>
      <c r="K152" t="s">
        <v>173</v>
      </c>
    </row>
    <row r="153" spans="1:11" x14ac:dyDescent="0.3">
      <c r="A153" t="s">
        <v>8</v>
      </c>
      <c r="B153">
        <v>27173</v>
      </c>
      <c r="C153" t="s">
        <v>11</v>
      </c>
      <c r="D153">
        <v>1.1233500000000001</v>
      </c>
      <c r="E153">
        <v>5.6862399999999997</v>
      </c>
      <c r="F153">
        <v>1.021E-2</v>
      </c>
      <c r="G153">
        <v>0.20075000000000001</v>
      </c>
      <c r="H153">
        <v>80.784559999999999</v>
      </c>
      <c r="I153">
        <v>1</v>
      </c>
      <c r="J153">
        <v>20</v>
      </c>
      <c r="K153" t="s">
        <v>174</v>
      </c>
    </row>
    <row r="154" spans="1:11" x14ac:dyDescent="0.3">
      <c r="A154" t="s">
        <v>8</v>
      </c>
      <c r="B154">
        <v>27370</v>
      </c>
      <c r="C154" t="s">
        <v>11</v>
      </c>
      <c r="D154">
        <v>4.8893500000000003</v>
      </c>
      <c r="E154">
        <v>1.30592</v>
      </c>
      <c r="F154">
        <v>0.42147000000000001</v>
      </c>
      <c r="G154">
        <v>4.9842000000000004</v>
      </c>
      <c r="H154">
        <v>2068.4031500000001</v>
      </c>
      <c r="I154">
        <v>1</v>
      </c>
      <c r="J154">
        <v>161</v>
      </c>
      <c r="K154" t="s">
        <v>175</v>
      </c>
    </row>
    <row r="155" spans="1:11" x14ac:dyDescent="0.3">
      <c r="A155" t="s">
        <v>8</v>
      </c>
      <c r="B155">
        <v>277204</v>
      </c>
      <c r="C155" t="s">
        <v>26</v>
      </c>
      <c r="D155">
        <v>5.4065200000000004</v>
      </c>
      <c r="E155">
        <v>1.74793</v>
      </c>
      <c r="F155">
        <v>0.28941</v>
      </c>
      <c r="G155">
        <v>4.0248600000000003</v>
      </c>
      <c r="H155">
        <v>2849.6423300000001</v>
      </c>
      <c r="I155">
        <v>1</v>
      </c>
      <c r="J155">
        <v>11</v>
      </c>
      <c r="K155" t="s">
        <v>176</v>
      </c>
    </row>
    <row r="156" spans="1:11" x14ac:dyDescent="0.3">
      <c r="A156" t="s">
        <v>8</v>
      </c>
      <c r="B156">
        <v>28951</v>
      </c>
      <c r="C156" t="s">
        <v>10</v>
      </c>
      <c r="D156">
        <v>9.7331900000000005</v>
      </c>
      <c r="E156">
        <v>2.2575500000000002</v>
      </c>
      <c r="F156">
        <v>0.43715999999999999</v>
      </c>
      <c r="G156">
        <v>7.1946899999999996</v>
      </c>
      <c r="H156">
        <v>2938.6766499999999</v>
      </c>
      <c r="I156">
        <v>1</v>
      </c>
      <c r="J156">
        <v>13</v>
      </c>
      <c r="K156" t="s">
        <v>177</v>
      </c>
    </row>
    <row r="157" spans="1:11" x14ac:dyDescent="0.3">
      <c r="A157" t="s">
        <v>8</v>
      </c>
      <c r="B157">
        <v>291040</v>
      </c>
      <c r="C157" t="s">
        <v>11</v>
      </c>
      <c r="D157">
        <v>3.7015199999999999</v>
      </c>
      <c r="E157">
        <v>2.2934800000000002</v>
      </c>
      <c r="F157">
        <v>0.12795000000000001</v>
      </c>
      <c r="G157">
        <v>2.92082</v>
      </c>
      <c r="H157">
        <v>1319.15067</v>
      </c>
      <c r="I157">
        <v>1</v>
      </c>
      <c r="J157">
        <v>27</v>
      </c>
      <c r="K157" t="s">
        <v>178</v>
      </c>
    </row>
    <row r="158" spans="1:11" x14ac:dyDescent="0.3">
      <c r="A158" t="s">
        <v>8</v>
      </c>
      <c r="B158">
        <v>291322</v>
      </c>
      <c r="C158" t="s">
        <v>10</v>
      </c>
      <c r="D158">
        <v>7.6298300000000001</v>
      </c>
      <c r="E158">
        <v>3.2213699999999998</v>
      </c>
      <c r="F158">
        <v>0.24165</v>
      </c>
      <c r="G158">
        <v>4.6846500000000004</v>
      </c>
      <c r="H158">
        <v>1498.42743</v>
      </c>
      <c r="I158">
        <v>1</v>
      </c>
      <c r="J158">
        <v>106</v>
      </c>
      <c r="K158" t="s">
        <v>179</v>
      </c>
    </row>
    <row r="159" spans="1:11" x14ac:dyDescent="0.3">
      <c r="A159" t="s">
        <v>8</v>
      </c>
      <c r="B159">
        <v>29516</v>
      </c>
      <c r="C159" t="s">
        <v>11</v>
      </c>
      <c r="D159">
        <v>2.6572300000000002</v>
      </c>
      <c r="E159">
        <v>6.2518500000000001</v>
      </c>
      <c r="F159">
        <v>0.26318000000000003</v>
      </c>
      <c r="G159">
        <v>1.2317199999999999</v>
      </c>
      <c r="H159">
        <v>100.80741</v>
      </c>
      <c r="I159">
        <v>1</v>
      </c>
      <c r="J159" t="s">
        <v>101</v>
      </c>
      <c r="K159" t="s">
        <v>180</v>
      </c>
    </row>
    <row r="160" spans="1:11" x14ac:dyDescent="0.3">
      <c r="A160" t="s">
        <v>8</v>
      </c>
      <c r="B160">
        <v>29536</v>
      </c>
      <c r="C160" t="s">
        <v>11</v>
      </c>
      <c r="D160">
        <v>4.0783699999999996</v>
      </c>
      <c r="E160">
        <v>2.1436899999999999</v>
      </c>
      <c r="F160">
        <v>0.15542</v>
      </c>
      <c r="G160">
        <v>3.0103499999999999</v>
      </c>
      <c r="H160">
        <v>671.70505000000003</v>
      </c>
      <c r="I160">
        <v>1</v>
      </c>
      <c r="J160">
        <v>21</v>
      </c>
      <c r="K160" t="s">
        <v>181</v>
      </c>
    </row>
    <row r="161" spans="1:11" x14ac:dyDescent="0.3">
      <c r="A161" t="s">
        <v>8</v>
      </c>
      <c r="B161">
        <v>30099</v>
      </c>
      <c r="C161" t="s">
        <v>11</v>
      </c>
      <c r="D161">
        <v>4.0098000000000003</v>
      </c>
      <c r="E161">
        <v>3.2695099999999999</v>
      </c>
      <c r="F161">
        <v>0.14041999999999999</v>
      </c>
      <c r="G161">
        <v>2.77806</v>
      </c>
      <c r="H161">
        <v>454.98725000000002</v>
      </c>
      <c r="I161">
        <v>1</v>
      </c>
      <c r="J161">
        <v>31</v>
      </c>
      <c r="K161" t="s">
        <v>182</v>
      </c>
    </row>
    <row r="162" spans="1:11" x14ac:dyDescent="0.3">
      <c r="A162" t="s">
        <v>8</v>
      </c>
      <c r="B162">
        <v>30102</v>
      </c>
      <c r="C162" t="s">
        <v>11</v>
      </c>
      <c r="D162">
        <v>1.0263899999999999</v>
      </c>
      <c r="E162">
        <v>4.1056299999999997</v>
      </c>
      <c r="F162">
        <v>5.4730000000000001E-2</v>
      </c>
      <c r="G162">
        <v>1.06555</v>
      </c>
      <c r="H162">
        <v>70.163989999999998</v>
      </c>
      <c r="I162">
        <v>1</v>
      </c>
      <c r="J162">
        <v>505</v>
      </c>
      <c r="K162" t="s">
        <v>183</v>
      </c>
    </row>
    <row r="163" spans="1:11" x14ac:dyDescent="0.3">
      <c r="A163" t="s">
        <v>8</v>
      </c>
      <c r="B163">
        <v>30516</v>
      </c>
      <c r="C163" t="s">
        <v>11</v>
      </c>
      <c r="D163">
        <v>1.0868</v>
      </c>
      <c r="E163">
        <v>16.88</v>
      </c>
      <c r="F163">
        <v>9.7199999999999995E-3</v>
      </c>
      <c r="G163">
        <v>0.50902999999999998</v>
      </c>
      <c r="H163">
        <v>10.07202</v>
      </c>
      <c r="I163">
        <v>1</v>
      </c>
      <c r="J163">
        <v>20</v>
      </c>
      <c r="K163" t="s">
        <v>184</v>
      </c>
    </row>
    <row r="164" spans="1:11" x14ac:dyDescent="0.3">
      <c r="A164" t="s">
        <v>8</v>
      </c>
      <c r="B164">
        <v>31261</v>
      </c>
      <c r="C164" t="s">
        <v>11</v>
      </c>
      <c r="D164">
        <v>2.55186</v>
      </c>
      <c r="E164">
        <v>2.9868600000000001</v>
      </c>
      <c r="F164">
        <v>0.11294</v>
      </c>
      <c r="G164">
        <v>2.9596399999999998</v>
      </c>
      <c r="H164">
        <v>694.88642000000004</v>
      </c>
      <c r="I164">
        <v>1</v>
      </c>
      <c r="J164">
        <v>45</v>
      </c>
      <c r="K164" t="s">
        <v>185</v>
      </c>
    </row>
    <row r="165" spans="1:11" x14ac:dyDescent="0.3">
      <c r="A165" t="s">
        <v>8</v>
      </c>
      <c r="B165">
        <v>334315</v>
      </c>
      <c r="C165" t="s">
        <v>11</v>
      </c>
      <c r="D165">
        <v>7.1726299999999998</v>
      </c>
      <c r="E165">
        <v>1.9076500000000001</v>
      </c>
      <c r="F165">
        <v>0.46185999999999999</v>
      </c>
      <c r="G165">
        <v>6.0039499999999997</v>
      </c>
      <c r="H165">
        <v>2524.1698799999999</v>
      </c>
      <c r="I165">
        <v>1</v>
      </c>
      <c r="J165">
        <v>47</v>
      </c>
      <c r="K165" t="s">
        <v>186</v>
      </c>
    </row>
    <row r="166" spans="1:11" x14ac:dyDescent="0.3">
      <c r="A166" t="s">
        <v>8</v>
      </c>
      <c r="B166">
        <v>335309</v>
      </c>
      <c r="C166" t="s">
        <v>10</v>
      </c>
      <c r="D166">
        <v>2.8640300000000001</v>
      </c>
      <c r="E166">
        <v>1.5984799999999999</v>
      </c>
      <c r="F166">
        <v>0.30891000000000002</v>
      </c>
      <c r="G166">
        <v>2.8971</v>
      </c>
      <c r="H166">
        <v>468.12241999999998</v>
      </c>
      <c r="I166">
        <v>1</v>
      </c>
      <c r="J166">
        <v>15</v>
      </c>
      <c r="K166" t="s">
        <v>187</v>
      </c>
    </row>
    <row r="167" spans="1:11" x14ac:dyDescent="0.3">
      <c r="A167" t="s">
        <v>8</v>
      </c>
      <c r="B167">
        <v>335780</v>
      </c>
      <c r="C167" t="s">
        <v>11</v>
      </c>
      <c r="D167">
        <v>6.5053299999999998</v>
      </c>
      <c r="E167">
        <v>3.5676299999999999</v>
      </c>
      <c r="F167">
        <v>0.1047</v>
      </c>
      <c r="G167">
        <v>3.0693999999999999</v>
      </c>
      <c r="H167">
        <v>689.29634999999996</v>
      </c>
      <c r="I167">
        <v>1</v>
      </c>
      <c r="J167">
        <v>29</v>
      </c>
      <c r="K167" t="s">
        <v>188</v>
      </c>
    </row>
    <row r="168" spans="1:11" x14ac:dyDescent="0.3">
      <c r="A168" t="s">
        <v>8</v>
      </c>
      <c r="B168">
        <v>336451</v>
      </c>
      <c r="C168" t="s">
        <v>26</v>
      </c>
      <c r="D168">
        <v>25.063600000000001</v>
      </c>
      <c r="E168">
        <v>1.2495799999999999</v>
      </c>
      <c r="F168">
        <v>1.5560799999999999</v>
      </c>
      <c r="G168">
        <v>16.382349999999999</v>
      </c>
      <c r="H168">
        <v>19775.67006</v>
      </c>
      <c r="I168">
        <v>1</v>
      </c>
      <c r="J168">
        <v>66</v>
      </c>
      <c r="K168" t="s">
        <v>189</v>
      </c>
    </row>
    <row r="169" spans="1:11" x14ac:dyDescent="0.3">
      <c r="A169" t="s">
        <v>8</v>
      </c>
      <c r="B169">
        <v>340365</v>
      </c>
      <c r="C169" t="s">
        <v>11</v>
      </c>
      <c r="D169">
        <v>10.193199999999999</v>
      </c>
      <c r="E169">
        <v>2.0457100000000001</v>
      </c>
      <c r="F169">
        <v>0.47850999999999999</v>
      </c>
      <c r="G169">
        <v>7.89635</v>
      </c>
      <c r="H169">
        <v>5162.3379100000002</v>
      </c>
      <c r="I169">
        <v>1</v>
      </c>
      <c r="J169">
        <v>25</v>
      </c>
      <c r="K169" t="s">
        <v>190</v>
      </c>
    </row>
    <row r="170" spans="1:11" x14ac:dyDescent="0.3">
      <c r="A170" t="s">
        <v>8</v>
      </c>
      <c r="B170">
        <v>343060</v>
      </c>
      <c r="C170" t="s">
        <v>11</v>
      </c>
      <c r="D170">
        <v>8.0853599999999997</v>
      </c>
      <c r="E170">
        <v>1.2346900000000001</v>
      </c>
      <c r="F170">
        <v>0.43768000000000001</v>
      </c>
      <c r="G170">
        <v>6.4838100000000001</v>
      </c>
      <c r="H170">
        <v>5226.6925099999999</v>
      </c>
      <c r="I170">
        <v>1</v>
      </c>
      <c r="J170">
        <v>15</v>
      </c>
      <c r="K170" t="s">
        <v>191</v>
      </c>
    </row>
    <row r="171" spans="1:11" x14ac:dyDescent="0.3">
      <c r="A171" t="s">
        <v>8</v>
      </c>
      <c r="B171">
        <v>343480</v>
      </c>
      <c r="C171" t="s">
        <v>11</v>
      </c>
      <c r="D171">
        <v>3.9364599999999998</v>
      </c>
      <c r="E171">
        <v>2.1970999999999998</v>
      </c>
      <c r="F171">
        <v>0.20233999999999999</v>
      </c>
      <c r="G171">
        <v>3.1658200000000001</v>
      </c>
      <c r="H171">
        <v>818.94318999999996</v>
      </c>
      <c r="I171">
        <v>1</v>
      </c>
      <c r="J171">
        <v>33</v>
      </c>
      <c r="K171" t="s">
        <v>192</v>
      </c>
    </row>
    <row r="172" spans="1:11" x14ac:dyDescent="0.3">
      <c r="A172" t="s">
        <v>8</v>
      </c>
      <c r="B172">
        <v>357110</v>
      </c>
      <c r="C172" t="s">
        <v>10</v>
      </c>
      <c r="D172">
        <v>15.947660000000001</v>
      </c>
      <c r="E172">
        <v>1.8942000000000001</v>
      </c>
      <c r="F172">
        <v>0.63488999999999995</v>
      </c>
      <c r="G172">
        <v>13.06371</v>
      </c>
      <c r="H172">
        <v>11241.32041</v>
      </c>
      <c r="I172">
        <v>1</v>
      </c>
      <c r="J172">
        <v>165</v>
      </c>
      <c r="K172" t="s">
        <v>193</v>
      </c>
    </row>
    <row r="173" spans="1:11" x14ac:dyDescent="0.3">
      <c r="A173" t="s">
        <v>8</v>
      </c>
      <c r="B173">
        <v>36271</v>
      </c>
      <c r="C173" t="s">
        <v>11</v>
      </c>
      <c r="D173">
        <v>11.835760000000001</v>
      </c>
      <c r="E173">
        <v>1.91632</v>
      </c>
      <c r="F173">
        <v>0.32397999999999999</v>
      </c>
      <c r="G173">
        <v>6.1641500000000002</v>
      </c>
      <c r="H173">
        <v>3212.21801</v>
      </c>
      <c r="I173">
        <v>1</v>
      </c>
      <c r="J173">
        <v>36</v>
      </c>
      <c r="K173" t="s">
        <v>194</v>
      </c>
    </row>
    <row r="174" spans="1:11" x14ac:dyDescent="0.3">
      <c r="A174" t="s">
        <v>8</v>
      </c>
      <c r="B174">
        <v>363293</v>
      </c>
      <c r="C174" t="s">
        <v>10</v>
      </c>
      <c r="D174">
        <v>4.4529399999999999</v>
      </c>
      <c r="E174">
        <v>1.3366499999999999</v>
      </c>
      <c r="F174">
        <v>0.22155</v>
      </c>
      <c r="G174">
        <v>3.4917699999999998</v>
      </c>
      <c r="H174">
        <v>1020.01712</v>
      </c>
      <c r="I174">
        <v>1</v>
      </c>
      <c r="J174">
        <v>13</v>
      </c>
      <c r="K174" t="s">
        <v>195</v>
      </c>
    </row>
    <row r="175" spans="1:11" x14ac:dyDescent="0.3">
      <c r="A175" t="s">
        <v>8</v>
      </c>
      <c r="B175">
        <v>365387</v>
      </c>
      <c r="C175" t="s">
        <v>11</v>
      </c>
      <c r="D175">
        <v>14.25329</v>
      </c>
      <c r="E175">
        <v>1.2669999999999999</v>
      </c>
      <c r="F175">
        <v>0.54139000000000004</v>
      </c>
      <c r="G175">
        <v>9.0929800000000007</v>
      </c>
      <c r="H175">
        <v>4820.7906499999999</v>
      </c>
      <c r="I175">
        <v>1</v>
      </c>
      <c r="J175">
        <v>69</v>
      </c>
      <c r="K175" t="s">
        <v>196</v>
      </c>
    </row>
    <row r="176" spans="1:11" x14ac:dyDescent="0.3">
      <c r="A176" t="s">
        <v>8</v>
      </c>
      <c r="B176">
        <v>380313</v>
      </c>
      <c r="C176" t="s">
        <v>10</v>
      </c>
      <c r="D176">
        <v>4.8882000000000003</v>
      </c>
      <c r="E176">
        <v>2.06718</v>
      </c>
      <c r="F176">
        <v>0.16397999999999999</v>
      </c>
      <c r="G176">
        <v>3.7672500000000002</v>
      </c>
      <c r="H176">
        <v>871.69299999999998</v>
      </c>
      <c r="I176">
        <v>1</v>
      </c>
      <c r="J176">
        <v>93</v>
      </c>
      <c r="K176" t="s">
        <v>197</v>
      </c>
    </row>
    <row r="177" spans="1:11" x14ac:dyDescent="0.3">
      <c r="A177" t="s">
        <v>8</v>
      </c>
      <c r="B177">
        <v>393781</v>
      </c>
      <c r="C177" t="s">
        <v>10</v>
      </c>
      <c r="D177">
        <v>9.5848200000000006</v>
      </c>
      <c r="E177">
        <v>2.81467</v>
      </c>
      <c r="F177">
        <v>0.50333000000000006</v>
      </c>
      <c r="G177">
        <v>7.3489500000000003</v>
      </c>
      <c r="H177">
        <v>2434.5924799999998</v>
      </c>
      <c r="I177">
        <v>1</v>
      </c>
      <c r="J177">
        <v>25</v>
      </c>
      <c r="K177" t="s">
        <v>198</v>
      </c>
    </row>
    <row r="178" spans="1:11" x14ac:dyDescent="0.3">
      <c r="A178" t="s">
        <v>8</v>
      </c>
      <c r="B178">
        <v>39499</v>
      </c>
      <c r="C178" t="s">
        <v>11</v>
      </c>
      <c r="D178">
        <v>4.6359000000000004</v>
      </c>
      <c r="E178">
        <v>3.8140700000000001</v>
      </c>
      <c r="F178">
        <v>0.26616000000000001</v>
      </c>
      <c r="G178">
        <v>4.3894500000000001</v>
      </c>
      <c r="H178">
        <v>1213.08512</v>
      </c>
      <c r="I178">
        <v>1</v>
      </c>
      <c r="J178">
        <v>11</v>
      </c>
      <c r="K178" t="s">
        <v>199</v>
      </c>
    </row>
    <row r="179" spans="1:11" x14ac:dyDescent="0.3">
      <c r="A179" t="s">
        <v>8</v>
      </c>
      <c r="B179">
        <v>398520</v>
      </c>
      <c r="C179" t="s">
        <v>11</v>
      </c>
      <c r="D179">
        <v>13.31842</v>
      </c>
      <c r="E179">
        <v>1.52268</v>
      </c>
      <c r="F179">
        <v>1.09067</v>
      </c>
      <c r="G179">
        <v>12.009069999999999</v>
      </c>
      <c r="H179">
        <v>12457.67541</v>
      </c>
      <c r="I179">
        <v>1</v>
      </c>
      <c r="J179">
        <v>15</v>
      </c>
      <c r="K179" t="s">
        <v>200</v>
      </c>
    </row>
    <row r="180" spans="1:11" x14ac:dyDescent="0.3">
      <c r="A180" t="s">
        <v>8</v>
      </c>
      <c r="B180">
        <v>401271</v>
      </c>
      <c r="C180" t="s">
        <v>26</v>
      </c>
      <c r="D180">
        <v>17.215689999999999</v>
      </c>
      <c r="E180">
        <v>1.7957399999999999</v>
      </c>
      <c r="F180">
        <v>0.64154999999999995</v>
      </c>
      <c r="G180">
        <v>9.4775700000000001</v>
      </c>
      <c r="H180">
        <v>12075.61262</v>
      </c>
      <c r="I180">
        <v>1</v>
      </c>
      <c r="J180">
        <v>21</v>
      </c>
      <c r="K180" t="s">
        <v>201</v>
      </c>
    </row>
    <row r="181" spans="1:11" x14ac:dyDescent="0.3">
      <c r="A181" t="s">
        <v>8</v>
      </c>
      <c r="B181">
        <v>404169</v>
      </c>
      <c r="C181" t="s">
        <v>11</v>
      </c>
      <c r="D181">
        <v>5.7207400000000002</v>
      </c>
      <c r="E181">
        <v>1.64385</v>
      </c>
      <c r="F181">
        <v>0.35154000000000002</v>
      </c>
      <c r="G181">
        <v>4.0355699999999999</v>
      </c>
      <c r="H181">
        <v>1283.9011800000001</v>
      </c>
      <c r="I181">
        <v>1</v>
      </c>
      <c r="J181">
        <v>52</v>
      </c>
      <c r="K181" t="s">
        <v>202</v>
      </c>
    </row>
    <row r="182" spans="1:11" x14ac:dyDescent="0.3">
      <c r="A182" t="s">
        <v>8</v>
      </c>
      <c r="B182">
        <v>410207</v>
      </c>
      <c r="C182" t="s">
        <v>10</v>
      </c>
      <c r="D182">
        <v>11.5589</v>
      </c>
      <c r="E182">
        <v>2.1092499999999998</v>
      </c>
      <c r="F182">
        <v>0.45283000000000001</v>
      </c>
      <c r="G182">
        <v>9.2276199999999999</v>
      </c>
      <c r="H182">
        <v>6771.1718799999999</v>
      </c>
      <c r="I182">
        <v>1</v>
      </c>
      <c r="J182">
        <v>20</v>
      </c>
      <c r="K182" t="s">
        <v>203</v>
      </c>
    </row>
    <row r="183" spans="1:11" x14ac:dyDescent="0.3">
      <c r="A183" t="s">
        <v>8</v>
      </c>
      <c r="B183">
        <v>41395</v>
      </c>
      <c r="C183" t="s">
        <v>11</v>
      </c>
      <c r="D183">
        <v>3.4468999999999999</v>
      </c>
      <c r="E183">
        <v>1.8520399999999999</v>
      </c>
      <c r="F183">
        <v>0.26912999999999998</v>
      </c>
      <c r="G183">
        <v>3.8075800000000002</v>
      </c>
      <c r="H183">
        <v>3728.2081199999998</v>
      </c>
      <c r="I183">
        <v>1</v>
      </c>
      <c r="J183">
        <v>16</v>
      </c>
      <c r="K183" t="s">
        <v>204</v>
      </c>
    </row>
    <row r="184" spans="1:11" x14ac:dyDescent="0.3">
      <c r="A184" t="s">
        <v>8</v>
      </c>
      <c r="B184">
        <v>41554</v>
      </c>
      <c r="C184" t="s">
        <v>11</v>
      </c>
      <c r="D184">
        <v>5.3406399999999996</v>
      </c>
      <c r="E184">
        <v>1.8405</v>
      </c>
      <c r="F184">
        <v>0.38114999999999999</v>
      </c>
      <c r="G184">
        <v>4.5604899999999997</v>
      </c>
      <c r="H184">
        <v>1872.9843900000001</v>
      </c>
      <c r="I184">
        <v>1</v>
      </c>
      <c r="J184">
        <v>110</v>
      </c>
      <c r="K184" t="s">
        <v>205</v>
      </c>
    </row>
    <row r="185" spans="1:11" x14ac:dyDescent="0.3">
      <c r="A185" t="s">
        <v>8</v>
      </c>
      <c r="B185">
        <v>418599</v>
      </c>
      <c r="C185" t="s">
        <v>10</v>
      </c>
      <c r="D185">
        <v>3.5945</v>
      </c>
      <c r="E185">
        <v>2.1554199999999999</v>
      </c>
      <c r="F185">
        <v>5.6410000000000002E-2</v>
      </c>
      <c r="G185">
        <v>1.6889799999999999</v>
      </c>
      <c r="H185">
        <v>230.92180999999999</v>
      </c>
      <c r="I185">
        <v>1</v>
      </c>
      <c r="J185">
        <v>166</v>
      </c>
      <c r="K185" t="s">
        <v>206</v>
      </c>
    </row>
    <row r="186" spans="1:11" x14ac:dyDescent="0.3">
      <c r="A186" t="s">
        <v>8</v>
      </c>
      <c r="B186">
        <v>418843</v>
      </c>
      <c r="C186" t="s">
        <v>26</v>
      </c>
      <c r="D186">
        <v>17.96246</v>
      </c>
      <c r="E186">
        <v>1.6750799999999999</v>
      </c>
      <c r="F186">
        <v>0.92818999999999996</v>
      </c>
      <c r="G186">
        <v>14.543710000000001</v>
      </c>
      <c r="H186">
        <v>17403.617249999999</v>
      </c>
      <c r="I186">
        <v>1</v>
      </c>
      <c r="J186">
        <v>164</v>
      </c>
      <c r="K186" t="s">
        <v>207</v>
      </c>
    </row>
    <row r="187" spans="1:11" x14ac:dyDescent="0.3">
      <c r="A187" t="s">
        <v>8</v>
      </c>
      <c r="B187">
        <v>420894</v>
      </c>
      <c r="C187" t="s">
        <v>26</v>
      </c>
      <c r="D187">
        <v>21.47747</v>
      </c>
      <c r="E187">
        <v>1.57968</v>
      </c>
      <c r="F187">
        <v>0.97167999999999999</v>
      </c>
      <c r="G187">
        <v>13.18017</v>
      </c>
      <c r="H187">
        <v>17428.060270000002</v>
      </c>
      <c r="I187">
        <v>1</v>
      </c>
      <c r="J187">
        <v>1654</v>
      </c>
      <c r="K187" t="s">
        <v>208</v>
      </c>
    </row>
    <row r="188" spans="1:11" x14ac:dyDescent="0.3">
      <c r="A188" t="s">
        <v>8</v>
      </c>
      <c r="B188">
        <v>42402</v>
      </c>
      <c r="C188" t="s">
        <v>11</v>
      </c>
      <c r="D188">
        <v>1.3691800000000001</v>
      </c>
      <c r="E188">
        <v>2.3132299999999999</v>
      </c>
      <c r="F188">
        <v>4.3860000000000003E-2</v>
      </c>
      <c r="G188">
        <v>0.78229000000000004</v>
      </c>
      <c r="H188">
        <v>126.98053</v>
      </c>
      <c r="I188">
        <v>1</v>
      </c>
      <c r="J188">
        <v>62</v>
      </c>
      <c r="K188" t="s">
        <v>209</v>
      </c>
    </row>
    <row r="189" spans="1:11" x14ac:dyDescent="0.3">
      <c r="A189" t="s">
        <v>8</v>
      </c>
      <c r="B189">
        <v>424637</v>
      </c>
      <c r="C189" t="s">
        <v>26</v>
      </c>
      <c r="D189">
        <v>21.628209999999999</v>
      </c>
      <c r="E189">
        <v>1.53854</v>
      </c>
      <c r="F189">
        <v>0.75563000000000002</v>
      </c>
      <c r="G189">
        <v>14.17783</v>
      </c>
      <c r="H189">
        <v>24459.29607</v>
      </c>
      <c r="I189">
        <v>1</v>
      </c>
      <c r="J189">
        <v>31</v>
      </c>
      <c r="K189" t="s">
        <v>210</v>
      </c>
    </row>
    <row r="190" spans="1:11" x14ac:dyDescent="0.3">
      <c r="A190" t="s">
        <v>8</v>
      </c>
      <c r="B190">
        <v>427320</v>
      </c>
      <c r="C190" t="s">
        <v>11</v>
      </c>
      <c r="D190">
        <v>7.1833600000000004</v>
      </c>
      <c r="E190">
        <v>1.7361200000000001</v>
      </c>
      <c r="F190">
        <v>0.36299999999999999</v>
      </c>
      <c r="G190">
        <v>4.7805200000000001</v>
      </c>
      <c r="H190">
        <v>3738.9162500000002</v>
      </c>
      <c r="I190">
        <v>1</v>
      </c>
      <c r="J190">
        <v>12</v>
      </c>
      <c r="K190" t="s">
        <v>211</v>
      </c>
    </row>
    <row r="191" spans="1:11" x14ac:dyDescent="0.3">
      <c r="A191" t="s">
        <v>8</v>
      </c>
      <c r="B191">
        <v>427479</v>
      </c>
      <c r="C191" t="s">
        <v>11</v>
      </c>
      <c r="D191">
        <v>9.6979199999999999</v>
      </c>
      <c r="E191">
        <v>2.0442900000000002</v>
      </c>
      <c r="F191">
        <v>0.37569000000000002</v>
      </c>
      <c r="G191">
        <v>7.2109300000000003</v>
      </c>
      <c r="H191">
        <v>5453.4814299999998</v>
      </c>
      <c r="I191">
        <v>1</v>
      </c>
      <c r="J191">
        <v>48</v>
      </c>
      <c r="K191" t="s">
        <v>212</v>
      </c>
    </row>
    <row r="192" spans="1:11" x14ac:dyDescent="0.3">
      <c r="A192" t="s">
        <v>8</v>
      </c>
      <c r="B192">
        <v>427749</v>
      </c>
      <c r="C192" t="s">
        <v>26</v>
      </c>
      <c r="D192">
        <v>1.3108</v>
      </c>
      <c r="E192">
        <v>1.4083399999999999</v>
      </c>
      <c r="F192">
        <v>0.35238000000000003</v>
      </c>
      <c r="G192">
        <v>1.82759</v>
      </c>
      <c r="H192">
        <v>1545.14194</v>
      </c>
      <c r="I192">
        <v>1</v>
      </c>
      <c r="J192">
        <v>163</v>
      </c>
      <c r="K192" t="s">
        <v>213</v>
      </c>
    </row>
    <row r="193" spans="1:11" x14ac:dyDescent="0.3">
      <c r="A193" t="s">
        <v>8</v>
      </c>
      <c r="B193">
        <v>428112</v>
      </c>
      <c r="C193" t="s">
        <v>26</v>
      </c>
      <c r="D193">
        <v>6.1113099999999996</v>
      </c>
      <c r="E193">
        <v>1.8456699999999999</v>
      </c>
      <c r="F193">
        <v>0.25057000000000001</v>
      </c>
      <c r="G193">
        <v>4.6847599999999998</v>
      </c>
      <c r="H193">
        <v>5813.05098</v>
      </c>
      <c r="I193">
        <v>1</v>
      </c>
      <c r="J193">
        <v>73</v>
      </c>
      <c r="K193" t="s">
        <v>214</v>
      </c>
    </row>
    <row r="194" spans="1:11" x14ac:dyDescent="0.3">
      <c r="A194" t="s">
        <v>8</v>
      </c>
      <c r="B194">
        <v>429340</v>
      </c>
      <c r="C194" t="s">
        <v>11</v>
      </c>
      <c r="D194">
        <v>2.0642800000000001</v>
      </c>
      <c r="E194">
        <v>2.3556599999999999</v>
      </c>
      <c r="F194">
        <v>0.18820000000000001</v>
      </c>
      <c r="G194">
        <v>2.1539299999999999</v>
      </c>
      <c r="H194">
        <v>317.31610999999998</v>
      </c>
      <c r="I194">
        <v>1</v>
      </c>
      <c r="J194">
        <v>14</v>
      </c>
      <c r="K194" t="s">
        <v>215</v>
      </c>
    </row>
    <row r="195" spans="1:11" x14ac:dyDescent="0.3">
      <c r="A195" t="s">
        <v>8</v>
      </c>
      <c r="B195">
        <v>430108</v>
      </c>
      <c r="C195" t="s">
        <v>11</v>
      </c>
      <c r="D195">
        <v>11.444140000000001</v>
      </c>
      <c r="E195">
        <v>1.90889</v>
      </c>
      <c r="F195">
        <v>0.64076999999999995</v>
      </c>
      <c r="G195">
        <v>8.8482099999999999</v>
      </c>
      <c r="H195">
        <v>7409.0601100000003</v>
      </c>
      <c r="I195">
        <v>1</v>
      </c>
      <c r="J195">
        <v>132</v>
      </c>
      <c r="K195" t="s">
        <v>216</v>
      </c>
    </row>
    <row r="196" spans="1:11" x14ac:dyDescent="0.3">
      <c r="A196" t="s">
        <v>8</v>
      </c>
      <c r="B196">
        <v>431402</v>
      </c>
      <c r="C196" t="s">
        <v>26</v>
      </c>
      <c r="D196">
        <v>23.524290000000001</v>
      </c>
      <c r="E196">
        <v>1.5946</v>
      </c>
      <c r="F196">
        <v>1.08996</v>
      </c>
      <c r="G196">
        <v>16.301729999999999</v>
      </c>
      <c r="H196">
        <v>22303.672930000001</v>
      </c>
      <c r="I196">
        <v>1</v>
      </c>
      <c r="J196">
        <v>124</v>
      </c>
      <c r="K196" t="s">
        <v>217</v>
      </c>
    </row>
    <row r="197" spans="1:11" x14ac:dyDescent="0.3">
      <c r="A197" t="s">
        <v>8</v>
      </c>
      <c r="B197">
        <v>431716</v>
      </c>
      <c r="C197" t="s">
        <v>26</v>
      </c>
      <c r="D197">
        <v>28.653649999999999</v>
      </c>
      <c r="E197">
        <v>1.2136400000000001</v>
      </c>
      <c r="F197">
        <v>1.5444899999999999</v>
      </c>
      <c r="G197">
        <v>20.251359999999998</v>
      </c>
      <c r="H197">
        <v>36509.027300000002</v>
      </c>
      <c r="I197">
        <v>1</v>
      </c>
      <c r="J197">
        <v>12</v>
      </c>
      <c r="K197" t="s">
        <v>218</v>
      </c>
    </row>
    <row r="198" spans="1:11" x14ac:dyDescent="0.3">
      <c r="A198" t="s">
        <v>8</v>
      </c>
      <c r="B198">
        <v>431963</v>
      </c>
      <c r="C198" t="s">
        <v>11</v>
      </c>
      <c r="D198">
        <v>3.3420800000000002</v>
      </c>
      <c r="E198">
        <v>1.43642</v>
      </c>
      <c r="F198">
        <v>0.42420999999999998</v>
      </c>
      <c r="G198">
        <v>3.41262</v>
      </c>
      <c r="H198">
        <v>1641.2546500000001</v>
      </c>
      <c r="I198">
        <v>1</v>
      </c>
      <c r="J198">
        <v>117</v>
      </c>
      <c r="K198" t="s">
        <v>219</v>
      </c>
    </row>
    <row r="199" spans="1:11" x14ac:dyDescent="0.3">
      <c r="A199" t="s">
        <v>8</v>
      </c>
      <c r="B199">
        <v>43212</v>
      </c>
      <c r="C199" t="s">
        <v>11</v>
      </c>
      <c r="D199">
        <v>7.0559900000000004</v>
      </c>
      <c r="E199">
        <v>1.8387800000000001</v>
      </c>
      <c r="F199">
        <v>0.34150999999999998</v>
      </c>
      <c r="G199">
        <v>6.51349</v>
      </c>
      <c r="H199">
        <v>3797.1655700000001</v>
      </c>
      <c r="I199">
        <v>1</v>
      </c>
      <c r="J199">
        <v>651</v>
      </c>
      <c r="K199" t="s">
        <v>220</v>
      </c>
    </row>
    <row r="200" spans="1:11" x14ac:dyDescent="0.3">
      <c r="A200" t="s">
        <v>8</v>
      </c>
      <c r="B200">
        <v>432628</v>
      </c>
      <c r="C200" t="s">
        <v>11</v>
      </c>
      <c r="D200">
        <v>4.0225099999999996</v>
      </c>
      <c r="E200">
        <v>2.16648</v>
      </c>
      <c r="F200">
        <v>0.33456999999999998</v>
      </c>
      <c r="G200">
        <v>4.1804899999999998</v>
      </c>
      <c r="H200">
        <v>1358.3714399999999</v>
      </c>
      <c r="I200">
        <v>1</v>
      </c>
      <c r="J200">
        <v>12</v>
      </c>
      <c r="K200" t="s">
        <v>221</v>
      </c>
    </row>
    <row r="201" spans="1:11" x14ac:dyDescent="0.3">
      <c r="A201" t="s">
        <v>8</v>
      </c>
      <c r="B201">
        <v>434297</v>
      </c>
      <c r="C201" t="s">
        <v>26</v>
      </c>
      <c r="D201">
        <v>9.2835900000000002</v>
      </c>
      <c r="E201">
        <v>1.63114</v>
      </c>
      <c r="F201">
        <v>0.51951999999999998</v>
      </c>
      <c r="G201">
        <v>7.4516600000000004</v>
      </c>
      <c r="H201">
        <v>8085.20093</v>
      </c>
      <c r="I201">
        <v>1</v>
      </c>
      <c r="J201">
        <v>11</v>
      </c>
      <c r="K201" t="s">
        <v>222</v>
      </c>
    </row>
    <row r="202" spans="1:11" x14ac:dyDescent="0.3">
      <c r="A202" t="s">
        <v>8</v>
      </c>
      <c r="B202">
        <v>436091</v>
      </c>
      <c r="C202" t="s">
        <v>26</v>
      </c>
      <c r="D202">
        <v>31.613209999999999</v>
      </c>
      <c r="E202">
        <v>1.6128899999999999</v>
      </c>
      <c r="F202">
        <v>1.0523499999999999</v>
      </c>
      <c r="G202">
        <v>19.95149</v>
      </c>
      <c r="H202">
        <v>28275.519469999999</v>
      </c>
      <c r="I202">
        <v>1</v>
      </c>
      <c r="J202">
        <v>63</v>
      </c>
      <c r="K202" t="s">
        <v>223</v>
      </c>
    </row>
    <row r="203" spans="1:11" x14ac:dyDescent="0.3">
      <c r="A203" t="s">
        <v>8</v>
      </c>
      <c r="B203">
        <v>436486</v>
      </c>
      <c r="C203" t="s">
        <v>26</v>
      </c>
      <c r="D203">
        <v>7.86937</v>
      </c>
      <c r="E203">
        <v>2.0758999999999999</v>
      </c>
      <c r="F203">
        <v>0.31679000000000002</v>
      </c>
      <c r="G203">
        <v>6.1511500000000003</v>
      </c>
      <c r="H203">
        <v>4674.2664400000003</v>
      </c>
      <c r="I203">
        <v>1</v>
      </c>
      <c r="J203">
        <v>21</v>
      </c>
      <c r="K203" t="s">
        <v>224</v>
      </c>
    </row>
    <row r="204" spans="1:11" x14ac:dyDescent="0.3">
      <c r="A204" t="s">
        <v>8</v>
      </c>
      <c r="B204">
        <v>438875</v>
      </c>
      <c r="C204" t="s">
        <v>10</v>
      </c>
      <c r="D204">
        <v>3.3378800000000002</v>
      </c>
      <c r="E204">
        <v>2.4332799999999999</v>
      </c>
      <c r="F204">
        <v>0.25851000000000002</v>
      </c>
      <c r="G204">
        <v>3.2460100000000001</v>
      </c>
      <c r="H204">
        <v>730.06212000000005</v>
      </c>
      <c r="I204">
        <v>1</v>
      </c>
      <c r="J204">
        <v>28</v>
      </c>
      <c r="K204" t="s">
        <v>225</v>
      </c>
    </row>
    <row r="205" spans="1:11" x14ac:dyDescent="0.3">
      <c r="A205" t="s">
        <v>8</v>
      </c>
      <c r="B205">
        <v>439431</v>
      </c>
      <c r="C205" t="s">
        <v>26</v>
      </c>
      <c r="D205">
        <v>7.0302600000000002</v>
      </c>
      <c r="E205">
        <v>1.92005</v>
      </c>
      <c r="F205">
        <v>0.31606000000000001</v>
      </c>
      <c r="G205">
        <v>6.1147799999999997</v>
      </c>
      <c r="H205">
        <v>4899.28503</v>
      </c>
      <c r="I205">
        <v>1</v>
      </c>
      <c r="J205">
        <v>303</v>
      </c>
      <c r="K205" t="s">
        <v>226</v>
      </c>
    </row>
    <row r="206" spans="1:11" x14ac:dyDescent="0.3">
      <c r="A206" t="s">
        <v>8</v>
      </c>
      <c r="B206">
        <v>442245</v>
      </c>
      <c r="C206" t="s">
        <v>10</v>
      </c>
      <c r="D206">
        <v>10.40945</v>
      </c>
      <c r="E206">
        <v>1.36696</v>
      </c>
      <c r="F206">
        <v>0.33040000000000003</v>
      </c>
      <c r="G206">
        <v>7.6464600000000003</v>
      </c>
      <c r="H206">
        <v>3556.8777100000002</v>
      </c>
      <c r="I206">
        <v>1</v>
      </c>
      <c r="J206">
        <v>173</v>
      </c>
      <c r="K206" t="s">
        <v>227</v>
      </c>
    </row>
    <row r="207" spans="1:11" x14ac:dyDescent="0.3">
      <c r="A207" t="s">
        <v>8</v>
      </c>
      <c r="B207">
        <v>443870</v>
      </c>
      <c r="C207" t="s">
        <v>26</v>
      </c>
      <c r="D207">
        <v>10.902659999999999</v>
      </c>
      <c r="E207">
        <v>1.3240700000000001</v>
      </c>
      <c r="F207">
        <v>0.54808999999999997</v>
      </c>
      <c r="G207">
        <v>5.9305199999999996</v>
      </c>
      <c r="H207">
        <v>4151.0776299999998</v>
      </c>
      <c r="I207">
        <v>1</v>
      </c>
      <c r="J207">
        <v>100</v>
      </c>
      <c r="K207" t="s">
        <v>228</v>
      </c>
    </row>
    <row r="208" spans="1:11" x14ac:dyDescent="0.3">
      <c r="A208" t="s">
        <v>8</v>
      </c>
      <c r="B208">
        <v>445231</v>
      </c>
      <c r="C208" t="s">
        <v>11</v>
      </c>
      <c r="D208">
        <v>16.02084</v>
      </c>
      <c r="E208">
        <v>1.93641</v>
      </c>
      <c r="F208">
        <v>0.54232000000000002</v>
      </c>
      <c r="G208">
        <v>11.30505</v>
      </c>
      <c r="H208">
        <v>8431.0947300000007</v>
      </c>
      <c r="I208">
        <v>1</v>
      </c>
      <c r="J208">
        <v>43</v>
      </c>
      <c r="K208" t="s">
        <v>229</v>
      </c>
    </row>
    <row r="209" spans="1:11" x14ac:dyDescent="0.3">
      <c r="A209" t="s">
        <v>8</v>
      </c>
      <c r="B209">
        <v>44647</v>
      </c>
      <c r="C209" t="s">
        <v>26</v>
      </c>
      <c r="D209">
        <v>8.4016699999999993</v>
      </c>
      <c r="E209">
        <v>1.84337</v>
      </c>
      <c r="F209">
        <v>0.65205999999999997</v>
      </c>
      <c r="G209">
        <v>6.7342500000000003</v>
      </c>
      <c r="H209">
        <v>4085.09175</v>
      </c>
      <c r="I209">
        <v>1</v>
      </c>
      <c r="J209">
        <v>197</v>
      </c>
      <c r="K209" t="s">
        <v>230</v>
      </c>
    </row>
    <row r="210" spans="1:11" x14ac:dyDescent="0.3">
      <c r="A210" t="s">
        <v>8</v>
      </c>
      <c r="B210">
        <v>446691</v>
      </c>
      <c r="C210" t="s">
        <v>26</v>
      </c>
      <c r="D210">
        <v>10.409000000000001</v>
      </c>
      <c r="E210">
        <v>1.9779</v>
      </c>
      <c r="F210">
        <v>0.58918000000000004</v>
      </c>
      <c r="G210">
        <v>4.8292200000000003</v>
      </c>
      <c r="H210">
        <v>3643.1322700000001</v>
      </c>
      <c r="I210">
        <v>1</v>
      </c>
      <c r="J210">
        <v>209</v>
      </c>
      <c r="K210" t="s">
        <v>231</v>
      </c>
    </row>
    <row r="211" spans="1:11" x14ac:dyDescent="0.3">
      <c r="A211" t="s">
        <v>8</v>
      </c>
      <c r="B211">
        <v>447062</v>
      </c>
      <c r="C211" t="s">
        <v>26</v>
      </c>
      <c r="D211">
        <v>7.2913500000000004</v>
      </c>
      <c r="E211">
        <v>1.3637999999999999</v>
      </c>
      <c r="F211">
        <v>0.51470000000000005</v>
      </c>
      <c r="G211">
        <v>7.5537299999999998</v>
      </c>
      <c r="H211">
        <v>7304.1381600000004</v>
      </c>
      <c r="I211">
        <v>1</v>
      </c>
      <c r="J211">
        <v>481</v>
      </c>
      <c r="K211" t="s">
        <v>232</v>
      </c>
    </row>
    <row r="212" spans="1:11" x14ac:dyDescent="0.3">
      <c r="A212" t="s">
        <v>8</v>
      </c>
      <c r="B212">
        <v>448043</v>
      </c>
      <c r="C212" t="s">
        <v>26</v>
      </c>
      <c r="D212">
        <v>5.8120500000000002</v>
      </c>
      <c r="E212">
        <v>1.8869400000000001</v>
      </c>
      <c r="F212">
        <v>0.52686999999999995</v>
      </c>
      <c r="G212">
        <v>5.1516599999999997</v>
      </c>
      <c r="H212">
        <v>3232.1392999999998</v>
      </c>
      <c r="I212">
        <v>1</v>
      </c>
      <c r="J212">
        <v>438</v>
      </c>
      <c r="K212" t="s">
        <v>233</v>
      </c>
    </row>
    <row r="213" spans="1:11" x14ac:dyDescent="0.3">
      <c r="A213" t="s">
        <v>8</v>
      </c>
      <c r="B213">
        <v>448112</v>
      </c>
      <c r="C213" t="s">
        <v>26</v>
      </c>
      <c r="D213">
        <v>31.229970000000002</v>
      </c>
      <c r="E213">
        <v>1.21915</v>
      </c>
      <c r="F213">
        <v>1.0741799999999999</v>
      </c>
      <c r="G213">
        <v>20.580629999999999</v>
      </c>
      <c r="H213">
        <v>35053.994319999998</v>
      </c>
      <c r="I213">
        <v>1</v>
      </c>
      <c r="J213">
        <v>34</v>
      </c>
      <c r="K213" t="s">
        <v>234</v>
      </c>
    </row>
    <row r="214" spans="1:11" x14ac:dyDescent="0.3">
      <c r="A214" t="s">
        <v>8</v>
      </c>
      <c r="B214">
        <v>449659</v>
      </c>
      <c r="C214" t="s">
        <v>10</v>
      </c>
      <c r="D214">
        <v>3.2637800000000001</v>
      </c>
      <c r="E214">
        <v>2.66486</v>
      </c>
      <c r="F214">
        <v>7.7310000000000004E-2</v>
      </c>
      <c r="G214">
        <v>2.42354</v>
      </c>
      <c r="H214">
        <v>475.46780999999999</v>
      </c>
      <c r="I214">
        <v>1</v>
      </c>
      <c r="J214">
        <v>32</v>
      </c>
      <c r="K214" t="s">
        <v>235</v>
      </c>
    </row>
    <row r="215" spans="1:11" x14ac:dyDescent="0.3">
      <c r="A215" t="s">
        <v>8</v>
      </c>
      <c r="B215">
        <v>456395</v>
      </c>
      <c r="C215" t="s">
        <v>11</v>
      </c>
      <c r="D215">
        <v>2.5666199999999999</v>
      </c>
      <c r="E215">
        <v>3.5020699999999998</v>
      </c>
      <c r="F215">
        <v>0.30957000000000001</v>
      </c>
      <c r="G215">
        <v>2.31955</v>
      </c>
      <c r="H215">
        <v>494.39825999999999</v>
      </c>
      <c r="I215">
        <v>1</v>
      </c>
      <c r="J215">
        <v>25</v>
      </c>
      <c r="K215" t="s">
        <v>236</v>
      </c>
    </row>
    <row r="216" spans="1:11" x14ac:dyDescent="0.3">
      <c r="A216" t="s">
        <v>8</v>
      </c>
      <c r="B216">
        <v>456861</v>
      </c>
      <c r="C216" t="s">
        <v>26</v>
      </c>
      <c r="D216">
        <v>22.506959999999999</v>
      </c>
      <c r="E216">
        <v>1.12341</v>
      </c>
      <c r="F216">
        <v>0.97897999999999996</v>
      </c>
      <c r="G216">
        <v>15.75244</v>
      </c>
      <c r="H216">
        <v>18810.902900000001</v>
      </c>
      <c r="I216">
        <v>1</v>
      </c>
      <c r="J216">
        <v>41</v>
      </c>
      <c r="K216" t="s">
        <v>237</v>
      </c>
    </row>
    <row r="217" spans="1:11" x14ac:dyDescent="0.3">
      <c r="A217" t="s">
        <v>8</v>
      </c>
      <c r="B217">
        <v>460422</v>
      </c>
      <c r="C217" t="s">
        <v>26</v>
      </c>
      <c r="D217">
        <v>16.978449999999999</v>
      </c>
      <c r="E217">
        <v>1.7345900000000001</v>
      </c>
      <c r="F217">
        <v>0.9052</v>
      </c>
      <c r="G217">
        <v>12.30411</v>
      </c>
      <c r="H217">
        <v>16210.455190000001</v>
      </c>
      <c r="I217">
        <v>1</v>
      </c>
      <c r="J217">
        <v>242</v>
      </c>
      <c r="K217" t="s">
        <v>238</v>
      </c>
    </row>
    <row r="218" spans="1:11" x14ac:dyDescent="0.3">
      <c r="A218" t="s">
        <v>8</v>
      </c>
      <c r="B218">
        <v>46084</v>
      </c>
      <c r="C218" t="s">
        <v>26</v>
      </c>
      <c r="D218">
        <v>9.18384</v>
      </c>
      <c r="E218">
        <v>1.8451</v>
      </c>
      <c r="F218">
        <v>0.26904</v>
      </c>
      <c r="G218">
        <v>6.4849800000000002</v>
      </c>
      <c r="H218">
        <v>5456.8387300000004</v>
      </c>
      <c r="I218">
        <v>1</v>
      </c>
      <c r="J218">
        <v>91</v>
      </c>
      <c r="K218" t="s">
        <v>239</v>
      </c>
    </row>
    <row r="219" spans="1:11" x14ac:dyDescent="0.3">
      <c r="A219" t="s">
        <v>8</v>
      </c>
      <c r="B219">
        <v>462147</v>
      </c>
      <c r="C219" t="s">
        <v>10</v>
      </c>
      <c r="D219">
        <v>3.6012200000000001</v>
      </c>
      <c r="E219">
        <v>3.0081500000000001</v>
      </c>
      <c r="F219">
        <v>0.21937000000000001</v>
      </c>
      <c r="G219">
        <v>2.8686799999999999</v>
      </c>
      <c r="H219">
        <v>363.13152000000002</v>
      </c>
      <c r="I219">
        <v>1</v>
      </c>
      <c r="J219">
        <v>15</v>
      </c>
      <c r="K219" t="s">
        <v>240</v>
      </c>
    </row>
    <row r="220" spans="1:11" x14ac:dyDescent="0.3">
      <c r="A220" t="s">
        <v>8</v>
      </c>
      <c r="B220">
        <v>464977</v>
      </c>
      <c r="C220" t="s">
        <v>11</v>
      </c>
      <c r="D220">
        <v>3.3671199999999999</v>
      </c>
      <c r="E220">
        <v>2.2952599999999999</v>
      </c>
      <c r="F220">
        <v>0.12648000000000001</v>
      </c>
      <c r="G220">
        <v>3.1315400000000002</v>
      </c>
      <c r="H220">
        <v>696.28009999999995</v>
      </c>
      <c r="I220">
        <v>1</v>
      </c>
      <c r="J220">
        <v>44</v>
      </c>
      <c r="K220" t="s">
        <v>241</v>
      </c>
    </row>
    <row r="221" spans="1:11" x14ac:dyDescent="0.3">
      <c r="A221" t="s">
        <v>8</v>
      </c>
      <c r="B221">
        <v>466512</v>
      </c>
      <c r="C221" t="s">
        <v>26</v>
      </c>
      <c r="D221">
        <v>12.084390000000001</v>
      </c>
      <c r="E221">
        <v>1.2176400000000001</v>
      </c>
      <c r="F221">
        <v>0.73385</v>
      </c>
      <c r="G221">
        <v>8.02773</v>
      </c>
      <c r="H221">
        <v>9590.3719000000001</v>
      </c>
      <c r="I221">
        <v>1</v>
      </c>
      <c r="J221">
        <v>18</v>
      </c>
      <c r="K221" t="s">
        <v>242</v>
      </c>
    </row>
    <row r="222" spans="1:11" x14ac:dyDescent="0.3">
      <c r="A222" t="s">
        <v>8</v>
      </c>
      <c r="B222">
        <v>471270</v>
      </c>
      <c r="C222" t="s">
        <v>11</v>
      </c>
      <c r="D222">
        <v>9.0006000000000004</v>
      </c>
      <c r="E222">
        <v>1.73204</v>
      </c>
      <c r="F222">
        <v>0.33918999999999999</v>
      </c>
      <c r="G222">
        <v>5.1816700000000004</v>
      </c>
      <c r="H222">
        <v>2412.38249</v>
      </c>
      <c r="I222">
        <v>1</v>
      </c>
      <c r="J222">
        <v>56</v>
      </c>
      <c r="K222" t="s">
        <v>243</v>
      </c>
    </row>
    <row r="223" spans="1:11" x14ac:dyDescent="0.3">
      <c r="A223" t="s">
        <v>8</v>
      </c>
      <c r="B223">
        <v>471883</v>
      </c>
      <c r="C223" t="s">
        <v>26</v>
      </c>
      <c r="D223">
        <v>38.814329999999998</v>
      </c>
      <c r="E223">
        <v>1.6137699999999999</v>
      </c>
      <c r="F223">
        <v>1.6914499999999999</v>
      </c>
      <c r="G223">
        <v>24.572769999999998</v>
      </c>
      <c r="H223">
        <v>38297.471210000003</v>
      </c>
      <c r="I223">
        <v>1</v>
      </c>
      <c r="J223">
        <v>18</v>
      </c>
      <c r="K223" t="s">
        <v>244</v>
      </c>
    </row>
    <row r="224" spans="1:11" x14ac:dyDescent="0.3">
      <c r="A224" t="s">
        <v>8</v>
      </c>
      <c r="B224">
        <v>472178</v>
      </c>
      <c r="C224" t="s">
        <v>11</v>
      </c>
      <c r="D224">
        <v>5.8180399999999999</v>
      </c>
      <c r="E224">
        <v>1.89056</v>
      </c>
      <c r="F224">
        <v>0.22486999999999999</v>
      </c>
      <c r="G224">
        <v>4.7736799999999997</v>
      </c>
      <c r="H224">
        <v>2853.0059999999999</v>
      </c>
      <c r="I224">
        <v>1</v>
      </c>
      <c r="J224">
        <v>61</v>
      </c>
      <c r="K224" t="s">
        <v>245</v>
      </c>
    </row>
    <row r="225" spans="1:11" x14ac:dyDescent="0.3">
      <c r="A225" t="s">
        <v>8</v>
      </c>
      <c r="B225">
        <v>476859</v>
      </c>
      <c r="C225" t="s">
        <v>10</v>
      </c>
      <c r="D225">
        <v>7.4576599999999997</v>
      </c>
      <c r="E225">
        <v>1.27962</v>
      </c>
      <c r="F225">
        <v>0.32646999999999998</v>
      </c>
      <c r="G225">
        <v>6.03</v>
      </c>
      <c r="H225">
        <v>2573.01973</v>
      </c>
      <c r="I225">
        <v>1</v>
      </c>
      <c r="J225">
        <v>38</v>
      </c>
      <c r="K225" t="s">
        <v>246</v>
      </c>
    </row>
    <row r="226" spans="1:11" x14ac:dyDescent="0.3">
      <c r="A226" t="s">
        <v>8</v>
      </c>
      <c r="B226">
        <v>479963</v>
      </c>
      <c r="C226" t="s">
        <v>11</v>
      </c>
      <c r="D226">
        <v>2.35683</v>
      </c>
      <c r="E226">
        <v>2.3351799999999998</v>
      </c>
      <c r="F226">
        <v>0.14655000000000001</v>
      </c>
      <c r="G226">
        <v>2.4129100000000001</v>
      </c>
      <c r="H226">
        <v>574.03129999999999</v>
      </c>
      <c r="I226">
        <v>1</v>
      </c>
      <c r="J226">
        <v>13</v>
      </c>
      <c r="K226" t="s">
        <v>247</v>
      </c>
    </row>
    <row r="227" spans="1:11" x14ac:dyDescent="0.3">
      <c r="A227" t="s">
        <v>8</v>
      </c>
      <c r="B227">
        <v>480462</v>
      </c>
      <c r="C227" t="s">
        <v>11</v>
      </c>
      <c r="D227">
        <v>13.96533</v>
      </c>
      <c r="E227">
        <v>1.9785699999999999</v>
      </c>
      <c r="F227">
        <v>0.46545999999999998</v>
      </c>
      <c r="G227">
        <v>11.171469999999999</v>
      </c>
      <c r="H227">
        <v>7587.7033700000002</v>
      </c>
      <c r="I227">
        <v>1</v>
      </c>
      <c r="J227">
        <v>127</v>
      </c>
      <c r="K227" t="s">
        <v>248</v>
      </c>
    </row>
    <row r="228" spans="1:11" x14ac:dyDescent="0.3">
      <c r="A228" t="s">
        <v>8</v>
      </c>
      <c r="B228">
        <v>482309</v>
      </c>
      <c r="C228" t="s">
        <v>11</v>
      </c>
      <c r="D228">
        <v>3.1282700000000001</v>
      </c>
      <c r="E228">
        <v>3.1375500000000001</v>
      </c>
      <c r="F228">
        <v>0.13585</v>
      </c>
      <c r="G228">
        <v>2.9563100000000002</v>
      </c>
      <c r="H228">
        <v>872.53662999999995</v>
      </c>
      <c r="I228">
        <v>1</v>
      </c>
      <c r="J228">
        <v>87</v>
      </c>
      <c r="K228" t="s">
        <v>249</v>
      </c>
    </row>
    <row r="229" spans="1:11" x14ac:dyDescent="0.3">
      <c r="A229" t="s">
        <v>8</v>
      </c>
      <c r="B229">
        <v>483228</v>
      </c>
      <c r="C229" t="s">
        <v>10</v>
      </c>
      <c r="D229">
        <v>4.0325300000000004</v>
      </c>
      <c r="E229">
        <v>24.11429</v>
      </c>
      <c r="F229">
        <v>3.1719999999999998E-2</v>
      </c>
      <c r="G229">
        <v>1.78566</v>
      </c>
      <c r="H229">
        <v>101.58453</v>
      </c>
      <c r="I229">
        <v>1</v>
      </c>
      <c r="J229">
        <v>12</v>
      </c>
      <c r="K229" t="s">
        <v>250</v>
      </c>
    </row>
    <row r="230" spans="1:11" x14ac:dyDescent="0.3">
      <c r="A230" t="s">
        <v>8</v>
      </c>
      <c r="B230">
        <v>483467</v>
      </c>
      <c r="C230" t="s">
        <v>26</v>
      </c>
      <c r="D230">
        <v>10.120329999999999</v>
      </c>
      <c r="E230">
        <v>1.9238</v>
      </c>
      <c r="F230">
        <v>0.48180000000000001</v>
      </c>
      <c r="G230">
        <v>6.8292999999999999</v>
      </c>
      <c r="H230">
        <v>4023.6401700000001</v>
      </c>
      <c r="I230">
        <v>1</v>
      </c>
      <c r="J230">
        <v>77</v>
      </c>
      <c r="K230" t="s">
        <v>251</v>
      </c>
    </row>
    <row r="231" spans="1:11" x14ac:dyDescent="0.3">
      <c r="A231" t="s">
        <v>8</v>
      </c>
      <c r="B231">
        <v>483534</v>
      </c>
      <c r="C231" t="s">
        <v>11</v>
      </c>
      <c r="D231">
        <v>4.0447300000000004</v>
      </c>
      <c r="E231">
        <v>1.5510600000000001</v>
      </c>
      <c r="F231">
        <v>0.26201000000000002</v>
      </c>
      <c r="G231">
        <v>3.71407</v>
      </c>
      <c r="H231">
        <v>1207.39158</v>
      </c>
      <c r="I231">
        <v>1</v>
      </c>
      <c r="J231">
        <v>341</v>
      </c>
      <c r="K231" t="s">
        <v>252</v>
      </c>
    </row>
    <row r="232" spans="1:11" x14ac:dyDescent="0.3">
      <c r="A232" t="s">
        <v>8</v>
      </c>
      <c r="B232">
        <v>483895</v>
      </c>
      <c r="C232" t="s">
        <v>10</v>
      </c>
      <c r="D232">
        <v>2.7769300000000001</v>
      </c>
      <c r="E232">
        <v>2.85825</v>
      </c>
      <c r="F232">
        <v>0.30784</v>
      </c>
      <c r="G232">
        <v>2.79921</v>
      </c>
      <c r="H232">
        <v>507.57794000000001</v>
      </c>
      <c r="I232">
        <v>1</v>
      </c>
      <c r="J232">
        <v>21</v>
      </c>
      <c r="K232" t="s">
        <v>253</v>
      </c>
    </row>
    <row r="233" spans="1:11" x14ac:dyDescent="0.3">
      <c r="A233" t="s">
        <v>8</v>
      </c>
      <c r="B233">
        <v>484114</v>
      </c>
      <c r="C233" t="s">
        <v>11</v>
      </c>
      <c r="D233">
        <v>8.3918400000000002</v>
      </c>
      <c r="E233">
        <v>1.2888299999999999</v>
      </c>
      <c r="F233">
        <v>0.54778000000000004</v>
      </c>
      <c r="G233">
        <v>6.5582799999999999</v>
      </c>
      <c r="H233">
        <v>3189.2205399999998</v>
      </c>
      <c r="I233">
        <v>1</v>
      </c>
      <c r="J233">
        <v>114</v>
      </c>
      <c r="K233" t="s">
        <v>254</v>
      </c>
    </row>
    <row r="234" spans="1:11" x14ac:dyDescent="0.3">
      <c r="A234" t="s">
        <v>8</v>
      </c>
      <c r="B234">
        <v>484220</v>
      </c>
      <c r="C234" t="s">
        <v>11</v>
      </c>
      <c r="D234">
        <v>9.2463499999999996</v>
      </c>
      <c r="E234">
        <v>1.4090199999999999</v>
      </c>
      <c r="F234">
        <v>0.53083999999999998</v>
      </c>
      <c r="G234">
        <v>7.3694800000000003</v>
      </c>
      <c r="H234">
        <v>4105.3050499999999</v>
      </c>
      <c r="I234">
        <v>1</v>
      </c>
      <c r="J234">
        <v>14</v>
      </c>
      <c r="K234" t="s">
        <v>255</v>
      </c>
    </row>
    <row r="235" spans="1:11" x14ac:dyDescent="0.3">
      <c r="A235" t="s">
        <v>8</v>
      </c>
      <c r="B235">
        <v>485302</v>
      </c>
      <c r="C235" t="s">
        <v>10</v>
      </c>
      <c r="D235">
        <v>0.33633999999999997</v>
      </c>
      <c r="E235">
        <v>4.7799399999999999</v>
      </c>
      <c r="F235">
        <v>2.2419999999999999E-2</v>
      </c>
      <c r="G235">
        <v>0.39496999999999999</v>
      </c>
      <c r="H235">
        <v>19.55959</v>
      </c>
      <c r="I235">
        <v>1</v>
      </c>
      <c r="J235">
        <v>26</v>
      </c>
      <c r="K235" t="s">
        <v>256</v>
      </c>
    </row>
    <row r="236" spans="1:11" x14ac:dyDescent="0.3">
      <c r="A236" t="s">
        <v>8</v>
      </c>
      <c r="B236">
        <v>488888</v>
      </c>
      <c r="C236" t="s">
        <v>26</v>
      </c>
      <c r="D236">
        <v>27.505299999999998</v>
      </c>
      <c r="E236">
        <v>1.63611</v>
      </c>
      <c r="F236">
        <v>0.88093999999999995</v>
      </c>
      <c r="G236">
        <v>19.192910000000001</v>
      </c>
      <c r="H236">
        <v>26861.34172</v>
      </c>
      <c r="I236">
        <v>1</v>
      </c>
      <c r="J236">
        <v>613</v>
      </c>
      <c r="K236" t="s">
        <v>257</v>
      </c>
    </row>
    <row r="237" spans="1:11" x14ac:dyDescent="0.3">
      <c r="A237" t="s">
        <v>8</v>
      </c>
      <c r="B237">
        <v>489963</v>
      </c>
      <c r="C237" t="s">
        <v>10</v>
      </c>
      <c r="D237">
        <v>30.315709999999999</v>
      </c>
      <c r="E237">
        <v>2.0664600000000002</v>
      </c>
      <c r="F237">
        <v>0.58001000000000003</v>
      </c>
      <c r="G237">
        <v>15.183479999999999</v>
      </c>
      <c r="H237">
        <v>10758.903329999999</v>
      </c>
      <c r="I237">
        <v>1</v>
      </c>
      <c r="J237">
        <v>11</v>
      </c>
      <c r="K237" t="s">
        <v>258</v>
      </c>
    </row>
    <row r="238" spans="1:11" x14ac:dyDescent="0.3">
      <c r="A238" t="s">
        <v>8</v>
      </c>
      <c r="B238">
        <v>497698</v>
      </c>
      <c r="C238" t="s">
        <v>26</v>
      </c>
      <c r="D238">
        <v>14.991110000000001</v>
      </c>
      <c r="E238">
        <v>1.9699899999999999</v>
      </c>
      <c r="F238">
        <v>0.46235999999999999</v>
      </c>
      <c r="G238">
        <v>8.3734699999999993</v>
      </c>
      <c r="H238">
        <v>9094.7216900000003</v>
      </c>
      <c r="I238">
        <v>1</v>
      </c>
      <c r="J238">
        <v>277</v>
      </c>
      <c r="K238" t="s">
        <v>259</v>
      </c>
    </row>
    <row r="239" spans="1:11" x14ac:dyDescent="0.3">
      <c r="A239" t="s">
        <v>8</v>
      </c>
      <c r="B239">
        <v>500673</v>
      </c>
      <c r="C239" t="s">
        <v>26</v>
      </c>
      <c r="D239">
        <v>5.3314300000000001</v>
      </c>
      <c r="E239">
        <v>1.8473999999999999</v>
      </c>
      <c r="F239">
        <v>0.29709999999999998</v>
      </c>
      <c r="G239">
        <v>5.2215600000000002</v>
      </c>
      <c r="H239">
        <v>4380.0002500000001</v>
      </c>
      <c r="I239">
        <v>1</v>
      </c>
      <c r="J239">
        <v>388</v>
      </c>
      <c r="K239" t="s">
        <v>260</v>
      </c>
    </row>
    <row r="240" spans="1:11" x14ac:dyDescent="0.3">
      <c r="A240" t="s">
        <v>8</v>
      </c>
      <c r="B240">
        <v>51529</v>
      </c>
      <c r="C240" t="s">
        <v>10</v>
      </c>
      <c r="D240">
        <v>1.28684</v>
      </c>
      <c r="E240">
        <v>11.72222</v>
      </c>
      <c r="F240">
        <v>5.5649999999999998E-2</v>
      </c>
      <c r="G240">
        <v>0.93418999999999996</v>
      </c>
      <c r="H240">
        <v>32.538040000000002</v>
      </c>
      <c r="I240">
        <v>1</v>
      </c>
      <c r="J240" t="s">
        <v>101</v>
      </c>
      <c r="K240" t="s">
        <v>261</v>
      </c>
    </row>
    <row r="241" spans="1:11" x14ac:dyDescent="0.3">
      <c r="A241" t="s">
        <v>8</v>
      </c>
      <c r="B241">
        <v>53624</v>
      </c>
      <c r="C241" t="s">
        <v>26</v>
      </c>
      <c r="D241">
        <v>11.667920000000001</v>
      </c>
      <c r="E241">
        <v>1.37236</v>
      </c>
      <c r="F241">
        <v>0.74748999999999999</v>
      </c>
      <c r="G241">
        <v>9.9020200000000003</v>
      </c>
      <c r="H241">
        <v>11980.61276</v>
      </c>
      <c r="I241">
        <v>1</v>
      </c>
      <c r="J241" t="s">
        <v>101</v>
      </c>
      <c r="K241" t="s">
        <v>262</v>
      </c>
    </row>
    <row r="242" spans="1:11" x14ac:dyDescent="0.3">
      <c r="A242" t="s">
        <v>8</v>
      </c>
      <c r="B242">
        <v>58314</v>
      </c>
      <c r="C242" t="s">
        <v>26</v>
      </c>
      <c r="D242">
        <v>10.179919999999999</v>
      </c>
      <c r="E242">
        <v>1.9332499999999999</v>
      </c>
      <c r="F242">
        <v>0.34028999999999998</v>
      </c>
      <c r="G242">
        <v>7.4742100000000002</v>
      </c>
      <c r="H242">
        <v>3915.7806799999998</v>
      </c>
      <c r="I242">
        <v>1</v>
      </c>
      <c r="J242">
        <v>31</v>
      </c>
      <c r="K242" t="s">
        <v>263</v>
      </c>
    </row>
    <row r="243" spans="1:11" x14ac:dyDescent="0.3">
      <c r="A243" t="s">
        <v>8</v>
      </c>
      <c r="B243">
        <v>60081</v>
      </c>
      <c r="C243" t="s">
        <v>11</v>
      </c>
      <c r="D243">
        <v>8.2971500000000002</v>
      </c>
      <c r="E243">
        <v>1.8532</v>
      </c>
      <c r="F243">
        <v>0.32497999999999999</v>
      </c>
      <c r="G243">
        <v>6.3599300000000003</v>
      </c>
      <c r="H243">
        <v>2626.6620200000002</v>
      </c>
      <c r="I243">
        <v>1</v>
      </c>
      <c r="J243">
        <v>15</v>
      </c>
      <c r="K243" t="s">
        <v>264</v>
      </c>
    </row>
    <row r="244" spans="1:11" x14ac:dyDescent="0.3">
      <c r="A244" t="s">
        <v>8</v>
      </c>
      <c r="B244">
        <v>65738</v>
      </c>
      <c r="C244" t="s">
        <v>10</v>
      </c>
      <c r="D244">
        <v>5.92089</v>
      </c>
      <c r="E244">
        <v>4.2139800000000003</v>
      </c>
      <c r="F244">
        <v>0.17524999999999999</v>
      </c>
      <c r="G244">
        <v>4.4457800000000001</v>
      </c>
      <c r="H244">
        <v>1257.2768599999999</v>
      </c>
      <c r="I244">
        <v>1</v>
      </c>
      <c r="J244">
        <v>739</v>
      </c>
      <c r="K244" t="s">
        <v>265</v>
      </c>
    </row>
    <row r="245" spans="1:11" x14ac:dyDescent="0.3">
      <c r="A245" t="s">
        <v>8</v>
      </c>
      <c r="B245">
        <v>72352</v>
      </c>
      <c r="C245" t="s">
        <v>11</v>
      </c>
      <c r="D245">
        <v>2.8060200000000002</v>
      </c>
      <c r="E245">
        <v>3.08996</v>
      </c>
      <c r="F245">
        <v>0.27051999999999998</v>
      </c>
      <c r="G245">
        <v>2.4659499999999999</v>
      </c>
      <c r="H245">
        <v>368.34404999999998</v>
      </c>
      <c r="I245">
        <v>1</v>
      </c>
      <c r="J245">
        <v>42</v>
      </c>
      <c r="K245" t="s">
        <v>266</v>
      </c>
    </row>
    <row r="246" spans="1:11" x14ac:dyDescent="0.3">
      <c r="A246" t="s">
        <v>8</v>
      </c>
      <c r="B246">
        <v>73573</v>
      </c>
      <c r="C246" t="s">
        <v>11</v>
      </c>
      <c r="D246">
        <v>5.2259000000000002</v>
      </c>
      <c r="E246">
        <v>1.9680200000000001</v>
      </c>
      <c r="F246">
        <v>0.23477999999999999</v>
      </c>
      <c r="G246">
        <v>4.8761299999999999</v>
      </c>
      <c r="H246">
        <v>2217.6199900000001</v>
      </c>
      <c r="I246">
        <v>1</v>
      </c>
      <c r="J246">
        <v>19</v>
      </c>
      <c r="K246" t="s">
        <v>267</v>
      </c>
    </row>
    <row r="247" spans="1:11" x14ac:dyDescent="0.3">
      <c r="A247" t="s">
        <v>8</v>
      </c>
      <c r="B247">
        <v>74934</v>
      </c>
      <c r="C247" t="s">
        <v>11</v>
      </c>
      <c r="D247">
        <v>5.0969300000000004</v>
      </c>
      <c r="E247">
        <v>1.8462499999999999</v>
      </c>
      <c r="F247">
        <v>0.20956</v>
      </c>
      <c r="G247">
        <v>4.0581699999999996</v>
      </c>
      <c r="H247">
        <v>3754.32413</v>
      </c>
      <c r="I247">
        <v>1</v>
      </c>
      <c r="J247">
        <v>358</v>
      </c>
      <c r="K247" t="s">
        <v>268</v>
      </c>
    </row>
    <row r="248" spans="1:11" x14ac:dyDescent="0.3">
      <c r="A248" t="s">
        <v>8</v>
      </c>
      <c r="B248">
        <v>83236</v>
      </c>
      <c r="C248" t="s">
        <v>26</v>
      </c>
      <c r="D248">
        <v>15.331989999999999</v>
      </c>
      <c r="E248">
        <v>1.7371399999999999</v>
      </c>
      <c r="F248">
        <v>0.86899000000000004</v>
      </c>
      <c r="G248">
        <v>12.148020000000001</v>
      </c>
      <c r="H248">
        <v>13760.54016</v>
      </c>
      <c r="I248">
        <v>1</v>
      </c>
      <c r="J248">
        <v>1004</v>
      </c>
      <c r="K248" t="s">
        <v>269</v>
      </c>
    </row>
    <row r="249" spans="1:11" x14ac:dyDescent="0.3">
      <c r="A249" t="s">
        <v>8</v>
      </c>
      <c r="B249">
        <v>85384</v>
      </c>
      <c r="C249" t="s">
        <v>10</v>
      </c>
      <c r="D249">
        <v>2.1388199999999999</v>
      </c>
      <c r="E249">
        <v>8.9244699999999995</v>
      </c>
      <c r="F249">
        <v>5.5719999999999999E-2</v>
      </c>
      <c r="G249">
        <v>1.7423500000000001</v>
      </c>
      <c r="H249">
        <v>157.63202999999999</v>
      </c>
      <c r="I249">
        <v>1</v>
      </c>
      <c r="J249">
        <v>17</v>
      </c>
      <c r="K249" t="s">
        <v>270</v>
      </c>
    </row>
    <row r="250" spans="1:11" x14ac:dyDescent="0.3">
      <c r="A250" t="s">
        <v>8</v>
      </c>
      <c r="B250">
        <v>86779</v>
      </c>
      <c r="C250" t="s">
        <v>11</v>
      </c>
      <c r="D250">
        <v>3.8353299999999999</v>
      </c>
      <c r="E250">
        <v>2.5821700000000001</v>
      </c>
      <c r="F250">
        <v>8.7340000000000001E-2</v>
      </c>
      <c r="G250">
        <v>2.44834</v>
      </c>
      <c r="H250">
        <v>491.73845</v>
      </c>
      <c r="I250">
        <v>1</v>
      </c>
      <c r="J250">
        <v>12</v>
      </c>
      <c r="K250" t="s">
        <v>271</v>
      </c>
    </row>
    <row r="251" spans="1:11" x14ac:dyDescent="0.3">
      <c r="A251" t="s">
        <v>8</v>
      </c>
      <c r="B251">
        <v>88845</v>
      </c>
      <c r="C251" t="s">
        <v>26</v>
      </c>
      <c r="D251">
        <v>14.546810000000001</v>
      </c>
      <c r="E251">
        <v>1.63069</v>
      </c>
      <c r="F251">
        <v>0.79649999999999999</v>
      </c>
      <c r="G251">
        <v>10.79172</v>
      </c>
      <c r="H251">
        <v>9774.3886700000003</v>
      </c>
      <c r="I251">
        <v>1</v>
      </c>
      <c r="J251">
        <v>337</v>
      </c>
      <c r="K251" t="s">
        <v>272</v>
      </c>
    </row>
    <row r="252" spans="1:11" x14ac:dyDescent="0.3">
      <c r="A252" t="s">
        <v>8</v>
      </c>
      <c r="B252">
        <v>90615</v>
      </c>
      <c r="C252" t="s">
        <v>11</v>
      </c>
      <c r="D252">
        <v>2.9450799999999999</v>
      </c>
      <c r="E252">
        <v>2.0122599999999999</v>
      </c>
      <c r="F252">
        <v>0.21229000000000001</v>
      </c>
      <c r="G252">
        <v>2.08033</v>
      </c>
      <c r="H252">
        <v>163.36436</v>
      </c>
      <c r="I252">
        <v>1</v>
      </c>
      <c r="J252">
        <v>14</v>
      </c>
      <c r="K252" t="s">
        <v>273</v>
      </c>
    </row>
    <row r="253" spans="1:11" x14ac:dyDescent="0.3">
      <c r="A253" t="s">
        <v>8</v>
      </c>
      <c r="B253">
        <v>92005</v>
      </c>
      <c r="C253" t="s">
        <v>26</v>
      </c>
      <c r="D253">
        <v>14.668710000000001</v>
      </c>
      <c r="E253">
        <v>1.7924800000000001</v>
      </c>
      <c r="F253">
        <v>0.81657000000000002</v>
      </c>
      <c r="G253">
        <v>11.923550000000001</v>
      </c>
      <c r="H253">
        <v>13732.694289999999</v>
      </c>
      <c r="I253">
        <v>1</v>
      </c>
      <c r="J253">
        <v>1620</v>
      </c>
      <c r="K253" t="s">
        <v>274</v>
      </c>
    </row>
    <row r="254" spans="1:11" x14ac:dyDescent="0.3">
      <c r="A254" t="s">
        <v>8</v>
      </c>
      <c r="B254">
        <v>93254</v>
      </c>
      <c r="C254" t="s">
        <v>26</v>
      </c>
      <c r="D254">
        <v>6.2519999999999998</v>
      </c>
      <c r="E254">
        <v>1.8234600000000001</v>
      </c>
      <c r="F254">
        <v>0.24948000000000001</v>
      </c>
      <c r="G254">
        <v>5.9523700000000002</v>
      </c>
      <c r="H254">
        <v>4428.59285</v>
      </c>
      <c r="I254">
        <v>1</v>
      </c>
      <c r="J254">
        <v>80</v>
      </c>
      <c r="K254" t="s">
        <v>275</v>
      </c>
    </row>
    <row r="255" spans="1:11" x14ac:dyDescent="0.3">
      <c r="A255" t="s">
        <v>8</v>
      </c>
      <c r="B255">
        <v>94653</v>
      </c>
      <c r="C255" t="s">
        <v>11</v>
      </c>
      <c r="D255">
        <v>3.3041200000000002</v>
      </c>
      <c r="E255">
        <v>2.45044</v>
      </c>
      <c r="F255">
        <v>0.15215000000000001</v>
      </c>
      <c r="G255">
        <v>2.8693900000000001</v>
      </c>
      <c r="H255">
        <v>554.77344000000005</v>
      </c>
      <c r="I255">
        <v>1</v>
      </c>
      <c r="J255">
        <v>85</v>
      </c>
      <c r="K255" t="s">
        <v>276</v>
      </c>
    </row>
    <row r="256" spans="1:11" x14ac:dyDescent="0.3">
      <c r="A256" t="s">
        <v>8</v>
      </c>
      <c r="B256">
        <v>95505</v>
      </c>
      <c r="C256" t="s">
        <v>11</v>
      </c>
      <c r="D256">
        <v>5.3750600000000004</v>
      </c>
      <c r="E256">
        <v>2.2395800000000001</v>
      </c>
      <c r="F256">
        <v>0.32251999999999997</v>
      </c>
      <c r="G256">
        <v>3.2405499999999998</v>
      </c>
      <c r="H256">
        <v>534.07551999999998</v>
      </c>
      <c r="I256">
        <v>1</v>
      </c>
      <c r="J256">
        <v>12</v>
      </c>
      <c r="K256" t="s">
        <v>277</v>
      </c>
    </row>
    <row r="257" spans="1:11" x14ac:dyDescent="0.3">
      <c r="A257" t="s">
        <v>8</v>
      </c>
      <c r="B257">
        <v>96765</v>
      </c>
      <c r="C257" t="s">
        <v>11</v>
      </c>
      <c r="D257">
        <v>0.90266999999999997</v>
      </c>
      <c r="E257">
        <v>3.15767</v>
      </c>
      <c r="F257">
        <v>8.8739999999999999E-2</v>
      </c>
      <c r="G257">
        <v>1.1048199999999999</v>
      </c>
      <c r="H257">
        <v>151.33967999999999</v>
      </c>
      <c r="I257">
        <v>1</v>
      </c>
      <c r="J257">
        <v>13</v>
      </c>
      <c r="K257" t="s">
        <v>278</v>
      </c>
    </row>
    <row r="258" spans="1:11" x14ac:dyDescent="0.3">
      <c r="A258" t="s">
        <v>6</v>
      </c>
      <c r="B258">
        <v>100593</v>
      </c>
      <c r="C258" t="s">
        <v>11</v>
      </c>
      <c r="D258">
        <v>4.6094299999999997</v>
      </c>
      <c r="E258">
        <v>8.0109999999999992</v>
      </c>
      <c r="F258">
        <v>0.11280999999999999</v>
      </c>
      <c r="G258">
        <v>3.4076900000000001</v>
      </c>
      <c r="H258">
        <v>560.23126000000002</v>
      </c>
      <c r="I258">
        <v>1</v>
      </c>
      <c r="J258">
        <v>11</v>
      </c>
      <c r="K258" t="s">
        <v>279</v>
      </c>
    </row>
    <row r="259" spans="1:11" x14ac:dyDescent="0.3">
      <c r="A259" t="s">
        <v>6</v>
      </c>
      <c r="B259">
        <v>102696</v>
      </c>
      <c r="C259" t="s">
        <v>10</v>
      </c>
      <c r="D259">
        <v>1.9547699999999999</v>
      </c>
      <c r="E259">
        <v>7.5619399999999999</v>
      </c>
      <c r="F259">
        <v>0.27378000000000002</v>
      </c>
      <c r="G259">
        <v>2.5222600000000002</v>
      </c>
      <c r="H259">
        <v>193.38799</v>
      </c>
      <c r="I259">
        <v>1</v>
      </c>
      <c r="J259">
        <v>119</v>
      </c>
      <c r="K259" t="s">
        <v>280</v>
      </c>
    </row>
    <row r="260" spans="1:11" x14ac:dyDescent="0.3">
      <c r="A260" t="s">
        <v>6</v>
      </c>
      <c r="B260">
        <v>107924</v>
      </c>
      <c r="C260" t="s">
        <v>11</v>
      </c>
      <c r="D260">
        <v>2.6545700000000001</v>
      </c>
      <c r="E260">
        <v>42.189190000000004</v>
      </c>
      <c r="F260">
        <v>1.8890000000000001E-2</v>
      </c>
      <c r="G260">
        <v>1.9573100000000001</v>
      </c>
      <c r="H260">
        <v>298.48014000000001</v>
      </c>
      <c r="I260">
        <v>1</v>
      </c>
      <c r="J260">
        <v>27</v>
      </c>
      <c r="K260" t="s">
        <v>281</v>
      </c>
    </row>
    <row r="261" spans="1:11" x14ac:dyDescent="0.3">
      <c r="A261" t="s">
        <v>6</v>
      </c>
      <c r="B261">
        <v>113731</v>
      </c>
      <c r="C261" t="s">
        <v>10</v>
      </c>
      <c r="D261">
        <v>7.5321400000000001</v>
      </c>
      <c r="E261">
        <v>6.5080400000000003</v>
      </c>
      <c r="F261">
        <v>0.35704999999999998</v>
      </c>
      <c r="G261">
        <v>4.4770399999999997</v>
      </c>
      <c r="H261">
        <v>840.95441000000005</v>
      </c>
      <c r="I261">
        <v>1</v>
      </c>
      <c r="J261">
        <v>44</v>
      </c>
      <c r="K261" t="s">
        <v>282</v>
      </c>
    </row>
    <row r="262" spans="1:11" x14ac:dyDescent="0.3">
      <c r="A262" t="s">
        <v>6</v>
      </c>
      <c r="B262">
        <v>139231</v>
      </c>
      <c r="C262" t="s">
        <v>10</v>
      </c>
      <c r="D262">
        <v>3.0234700000000001</v>
      </c>
      <c r="E262">
        <v>3.2784300000000002</v>
      </c>
      <c r="F262">
        <v>0.21959000000000001</v>
      </c>
      <c r="G262">
        <v>3.1129699999999998</v>
      </c>
      <c r="H262">
        <v>491.64936999999998</v>
      </c>
      <c r="I262">
        <v>1</v>
      </c>
      <c r="J262">
        <v>25</v>
      </c>
      <c r="K262" t="s">
        <v>283</v>
      </c>
    </row>
    <row r="263" spans="1:11" x14ac:dyDescent="0.3">
      <c r="A263" t="s">
        <v>6</v>
      </c>
      <c r="B263">
        <v>144249</v>
      </c>
      <c r="C263" t="s">
        <v>26</v>
      </c>
      <c r="D263">
        <v>27.07611</v>
      </c>
      <c r="E263">
        <v>2.4560599999999999</v>
      </c>
      <c r="F263">
        <v>1.10328</v>
      </c>
      <c r="G263">
        <v>25.71762</v>
      </c>
      <c r="H263">
        <v>43528.716180000003</v>
      </c>
      <c r="I263">
        <v>1</v>
      </c>
      <c r="J263">
        <v>324</v>
      </c>
      <c r="K263" t="s">
        <v>284</v>
      </c>
    </row>
    <row r="264" spans="1:11" x14ac:dyDescent="0.3">
      <c r="A264" t="s">
        <v>6</v>
      </c>
      <c r="B264">
        <v>151668</v>
      </c>
      <c r="C264" t="s">
        <v>10</v>
      </c>
      <c r="D264">
        <v>7.1290500000000003</v>
      </c>
      <c r="E264">
        <v>3.44374</v>
      </c>
      <c r="F264">
        <v>0.25247999999999998</v>
      </c>
      <c r="G264">
        <v>5.0506500000000001</v>
      </c>
      <c r="H264">
        <v>814.76327000000003</v>
      </c>
      <c r="I264">
        <v>1</v>
      </c>
      <c r="J264">
        <v>19</v>
      </c>
      <c r="K264" t="s">
        <v>285</v>
      </c>
    </row>
    <row r="265" spans="1:11" x14ac:dyDescent="0.3">
      <c r="A265" t="s">
        <v>6</v>
      </c>
      <c r="B265">
        <v>153912</v>
      </c>
      <c r="C265" t="s">
        <v>10</v>
      </c>
      <c r="D265">
        <v>8.1675799999999992</v>
      </c>
      <c r="E265">
        <v>3.0573600000000001</v>
      </c>
      <c r="F265">
        <v>0.33665</v>
      </c>
      <c r="G265">
        <v>8.8173200000000005</v>
      </c>
      <c r="H265">
        <v>2646.4942900000001</v>
      </c>
      <c r="I265">
        <v>1</v>
      </c>
      <c r="J265">
        <v>133</v>
      </c>
      <c r="K265" t="s">
        <v>286</v>
      </c>
    </row>
    <row r="266" spans="1:11" x14ac:dyDescent="0.3">
      <c r="A266" t="s">
        <v>6</v>
      </c>
      <c r="B266">
        <v>172388</v>
      </c>
      <c r="C266" t="s">
        <v>11</v>
      </c>
      <c r="D266">
        <v>20.1523</v>
      </c>
      <c r="E266">
        <v>1.9983500000000001</v>
      </c>
      <c r="F266">
        <v>0.46592</v>
      </c>
      <c r="G266">
        <v>16.80003</v>
      </c>
      <c r="H266">
        <v>10569.900750000001</v>
      </c>
      <c r="I266">
        <v>1</v>
      </c>
      <c r="J266">
        <v>98</v>
      </c>
      <c r="K266" t="s">
        <v>287</v>
      </c>
    </row>
    <row r="267" spans="1:11" x14ac:dyDescent="0.3">
      <c r="A267" t="s">
        <v>6</v>
      </c>
      <c r="B267">
        <v>181040</v>
      </c>
      <c r="C267" t="s">
        <v>10</v>
      </c>
      <c r="D267">
        <v>12.117940000000001</v>
      </c>
      <c r="E267">
        <v>4.2985800000000003</v>
      </c>
      <c r="F267">
        <v>0.26812000000000002</v>
      </c>
      <c r="G267">
        <v>6.8035699999999997</v>
      </c>
      <c r="H267">
        <v>1269.27846</v>
      </c>
      <c r="I267">
        <v>1</v>
      </c>
      <c r="J267">
        <v>28</v>
      </c>
      <c r="K267" t="s">
        <v>288</v>
      </c>
    </row>
    <row r="268" spans="1:11" x14ac:dyDescent="0.3">
      <c r="A268" t="s">
        <v>6</v>
      </c>
      <c r="B268">
        <v>215448</v>
      </c>
      <c r="C268" t="s">
        <v>10</v>
      </c>
      <c r="D268">
        <v>2.2736200000000002</v>
      </c>
      <c r="E268">
        <v>4.3918799999999996</v>
      </c>
      <c r="F268">
        <v>5.8340000000000003E-2</v>
      </c>
      <c r="G268">
        <v>1.74875</v>
      </c>
      <c r="H268">
        <v>280.20033999999998</v>
      </c>
      <c r="I268">
        <v>1</v>
      </c>
      <c r="J268">
        <v>17</v>
      </c>
      <c r="K268" t="s">
        <v>289</v>
      </c>
    </row>
    <row r="269" spans="1:11" x14ac:dyDescent="0.3">
      <c r="A269" t="s">
        <v>6</v>
      </c>
      <c r="B269">
        <v>216627</v>
      </c>
      <c r="C269" t="s">
        <v>26</v>
      </c>
      <c r="D269">
        <v>16.745100000000001</v>
      </c>
      <c r="E269">
        <v>2.7447900000000001</v>
      </c>
      <c r="F269">
        <v>0.54412000000000005</v>
      </c>
      <c r="G269">
        <v>15.106170000000001</v>
      </c>
      <c r="H269">
        <v>20941.78485</v>
      </c>
      <c r="I269">
        <v>1</v>
      </c>
      <c r="J269">
        <v>329</v>
      </c>
      <c r="K269" t="s">
        <v>290</v>
      </c>
    </row>
    <row r="270" spans="1:11" x14ac:dyDescent="0.3">
      <c r="A270" t="s">
        <v>6</v>
      </c>
      <c r="B270">
        <v>216707</v>
      </c>
      <c r="C270" t="s">
        <v>10</v>
      </c>
      <c r="D270">
        <v>10.22573</v>
      </c>
      <c r="E270">
        <v>3.9908700000000001</v>
      </c>
      <c r="F270">
        <v>0.33132</v>
      </c>
      <c r="G270">
        <v>8.8217999999999996</v>
      </c>
      <c r="H270">
        <v>2213.6855399999999</v>
      </c>
      <c r="I270">
        <v>1</v>
      </c>
      <c r="J270">
        <v>57</v>
      </c>
      <c r="K270" t="s">
        <v>291</v>
      </c>
    </row>
    <row r="271" spans="1:11" x14ac:dyDescent="0.3">
      <c r="A271" t="s">
        <v>6</v>
      </c>
      <c r="B271">
        <v>217984</v>
      </c>
      <c r="C271" t="s">
        <v>11</v>
      </c>
      <c r="D271">
        <v>9.1502800000000004</v>
      </c>
      <c r="E271">
        <v>1.7924899999999999</v>
      </c>
      <c r="F271">
        <v>0.42149999999999999</v>
      </c>
      <c r="G271">
        <v>7.3923500000000004</v>
      </c>
      <c r="H271">
        <v>2971.96605</v>
      </c>
      <c r="I271">
        <v>1</v>
      </c>
      <c r="J271">
        <v>27</v>
      </c>
      <c r="K271" t="s">
        <v>292</v>
      </c>
    </row>
    <row r="272" spans="1:11" x14ac:dyDescent="0.3">
      <c r="A272" t="s">
        <v>6</v>
      </c>
      <c r="B272">
        <v>218431</v>
      </c>
      <c r="C272" t="s">
        <v>11</v>
      </c>
      <c r="D272">
        <v>3.1815699999999998</v>
      </c>
      <c r="E272">
        <v>3.02352</v>
      </c>
      <c r="F272">
        <v>0.75499000000000005</v>
      </c>
      <c r="G272">
        <v>3.9885600000000001</v>
      </c>
      <c r="H272">
        <v>1474.3007399999999</v>
      </c>
      <c r="I272">
        <v>1</v>
      </c>
      <c r="J272">
        <v>21</v>
      </c>
      <c r="K272" t="s">
        <v>293</v>
      </c>
    </row>
    <row r="273" spans="1:11" x14ac:dyDescent="0.3">
      <c r="A273" t="s">
        <v>6</v>
      </c>
      <c r="B273">
        <v>218437</v>
      </c>
      <c r="C273" t="s">
        <v>26</v>
      </c>
      <c r="D273">
        <v>15.962149999999999</v>
      </c>
      <c r="E273">
        <v>2.81406</v>
      </c>
      <c r="F273">
        <v>0.63953000000000004</v>
      </c>
      <c r="G273">
        <v>13.612719999999999</v>
      </c>
      <c r="H273">
        <v>13922.975990000001</v>
      </c>
      <c r="I273">
        <v>1</v>
      </c>
      <c r="J273">
        <v>1480</v>
      </c>
      <c r="K273" t="s">
        <v>294</v>
      </c>
    </row>
    <row r="274" spans="1:11" x14ac:dyDescent="0.3">
      <c r="A274" t="s">
        <v>6</v>
      </c>
      <c r="B274">
        <v>226444</v>
      </c>
      <c r="C274" t="s">
        <v>26</v>
      </c>
      <c r="D274">
        <v>10.80574</v>
      </c>
      <c r="E274">
        <v>1.95021</v>
      </c>
      <c r="F274">
        <v>0.33774999999999999</v>
      </c>
      <c r="G274">
        <v>8.5902899999999995</v>
      </c>
      <c r="H274">
        <v>4456.7186199999996</v>
      </c>
      <c r="I274">
        <v>1</v>
      </c>
      <c r="J274">
        <v>93</v>
      </c>
      <c r="K274" t="s">
        <v>295</v>
      </c>
    </row>
    <row r="275" spans="1:11" x14ac:dyDescent="0.3">
      <c r="A275" t="s">
        <v>6</v>
      </c>
      <c r="B275">
        <v>231329</v>
      </c>
      <c r="C275" t="s">
        <v>10</v>
      </c>
      <c r="D275">
        <v>8.7054500000000008</v>
      </c>
      <c r="E275">
        <v>10.59845</v>
      </c>
      <c r="F275">
        <v>0.19344</v>
      </c>
      <c r="G275">
        <v>5.9140100000000002</v>
      </c>
      <c r="H275">
        <v>691.65610000000004</v>
      </c>
      <c r="I275">
        <v>1</v>
      </c>
      <c r="J275">
        <v>49</v>
      </c>
      <c r="K275" t="s">
        <v>296</v>
      </c>
    </row>
    <row r="276" spans="1:11" x14ac:dyDescent="0.3">
      <c r="A276" t="s">
        <v>6</v>
      </c>
      <c r="B276">
        <v>232773</v>
      </c>
      <c r="C276" t="s">
        <v>10</v>
      </c>
      <c r="D276">
        <v>4.7941900000000004</v>
      </c>
      <c r="E276">
        <v>2.96929</v>
      </c>
      <c r="F276">
        <v>0.20796999999999999</v>
      </c>
      <c r="G276">
        <v>6.9324000000000003</v>
      </c>
      <c r="H276">
        <v>2391.6184899999998</v>
      </c>
      <c r="I276">
        <v>1</v>
      </c>
      <c r="J276">
        <v>44</v>
      </c>
      <c r="K276" t="s">
        <v>297</v>
      </c>
    </row>
    <row r="277" spans="1:11" x14ac:dyDescent="0.3">
      <c r="A277" t="s">
        <v>6</v>
      </c>
      <c r="B277">
        <v>236582</v>
      </c>
      <c r="C277" t="s">
        <v>10</v>
      </c>
      <c r="D277">
        <v>1.4531700000000001</v>
      </c>
      <c r="E277">
        <v>5.1542500000000002</v>
      </c>
      <c r="F277">
        <v>3.456E-2</v>
      </c>
      <c r="G277">
        <v>2.4700000000000002</v>
      </c>
      <c r="H277">
        <v>234.82489000000001</v>
      </c>
      <c r="I277">
        <v>1</v>
      </c>
      <c r="J277">
        <v>21</v>
      </c>
      <c r="K277" t="s">
        <v>298</v>
      </c>
    </row>
    <row r="278" spans="1:11" x14ac:dyDescent="0.3">
      <c r="A278" t="s">
        <v>6</v>
      </c>
      <c r="B278">
        <v>240690</v>
      </c>
      <c r="C278" t="s">
        <v>11</v>
      </c>
      <c r="D278">
        <v>1.48855</v>
      </c>
      <c r="E278">
        <v>8.1727699999999999</v>
      </c>
      <c r="F278">
        <v>2.9229999999999999E-2</v>
      </c>
      <c r="G278">
        <v>1.5476000000000001</v>
      </c>
      <c r="H278">
        <v>166.12931</v>
      </c>
      <c r="I278">
        <v>1</v>
      </c>
      <c r="J278">
        <v>24</v>
      </c>
      <c r="K278" t="s">
        <v>299</v>
      </c>
    </row>
    <row r="279" spans="1:11" x14ac:dyDescent="0.3">
      <c r="A279" t="s">
        <v>6</v>
      </c>
      <c r="B279">
        <v>242801</v>
      </c>
      <c r="C279" t="s">
        <v>11</v>
      </c>
      <c r="D279">
        <v>4.55227</v>
      </c>
      <c r="E279">
        <v>3.6545200000000002</v>
      </c>
      <c r="F279">
        <v>0.51788999999999996</v>
      </c>
      <c r="G279">
        <v>4.7980900000000002</v>
      </c>
      <c r="H279">
        <v>1136.54152</v>
      </c>
      <c r="I279">
        <v>1</v>
      </c>
      <c r="J279">
        <v>14</v>
      </c>
      <c r="K279" t="s">
        <v>300</v>
      </c>
    </row>
    <row r="280" spans="1:11" x14ac:dyDescent="0.3">
      <c r="A280" t="s">
        <v>6</v>
      </c>
      <c r="B280">
        <v>243284</v>
      </c>
      <c r="C280" t="s">
        <v>11</v>
      </c>
      <c r="D280">
        <v>4.3472600000000003</v>
      </c>
      <c r="E280">
        <v>3.6206100000000001</v>
      </c>
      <c r="F280">
        <v>0.34761999999999998</v>
      </c>
      <c r="G280">
        <v>4.4089200000000002</v>
      </c>
      <c r="H280">
        <v>579.82590000000005</v>
      </c>
      <c r="I280">
        <v>1</v>
      </c>
      <c r="J280">
        <v>2801</v>
      </c>
      <c r="K280" t="s">
        <v>301</v>
      </c>
    </row>
    <row r="281" spans="1:11" x14ac:dyDescent="0.3">
      <c r="A281" t="s">
        <v>6</v>
      </c>
      <c r="B281">
        <v>244431</v>
      </c>
      <c r="C281" t="s">
        <v>10</v>
      </c>
      <c r="D281">
        <v>10.57438</v>
      </c>
      <c r="E281">
        <v>3.5662500000000001</v>
      </c>
      <c r="F281">
        <v>0.17809</v>
      </c>
      <c r="G281">
        <v>9.8567699999999991</v>
      </c>
      <c r="H281">
        <v>3196.3414299999999</v>
      </c>
      <c r="I281">
        <v>1</v>
      </c>
      <c r="J281">
        <v>663</v>
      </c>
      <c r="K281" t="s">
        <v>302</v>
      </c>
    </row>
    <row r="282" spans="1:11" x14ac:dyDescent="0.3">
      <c r="A282" t="s">
        <v>6</v>
      </c>
      <c r="B282">
        <v>244742</v>
      </c>
      <c r="C282" t="s">
        <v>10</v>
      </c>
      <c r="D282">
        <v>9.2296600000000009</v>
      </c>
      <c r="E282">
        <v>2.9492600000000002</v>
      </c>
      <c r="F282">
        <v>0.40849999999999997</v>
      </c>
      <c r="G282">
        <v>8.9343599999999999</v>
      </c>
      <c r="H282">
        <v>3354.1347799999999</v>
      </c>
      <c r="I282">
        <v>1</v>
      </c>
      <c r="J282">
        <v>210</v>
      </c>
      <c r="K282" t="s">
        <v>303</v>
      </c>
    </row>
    <row r="283" spans="1:11" x14ac:dyDescent="0.3">
      <c r="A283" t="s">
        <v>6</v>
      </c>
      <c r="B283">
        <v>245254</v>
      </c>
      <c r="C283" t="s">
        <v>26</v>
      </c>
      <c r="D283">
        <v>26.99464</v>
      </c>
      <c r="E283">
        <v>2.99288</v>
      </c>
      <c r="F283">
        <v>0.62121999999999999</v>
      </c>
      <c r="G283">
        <v>25.613240000000001</v>
      </c>
      <c r="H283">
        <v>44964.650150000001</v>
      </c>
      <c r="I283">
        <v>1</v>
      </c>
      <c r="J283">
        <v>936</v>
      </c>
      <c r="K283" t="s">
        <v>304</v>
      </c>
    </row>
    <row r="284" spans="1:11" x14ac:dyDescent="0.3">
      <c r="A284" t="s">
        <v>6</v>
      </c>
      <c r="B284">
        <v>249620</v>
      </c>
      <c r="C284" t="s">
        <v>10</v>
      </c>
      <c r="D284">
        <v>6.3382899999999998</v>
      </c>
      <c r="E284">
        <v>6.1491300000000004</v>
      </c>
      <c r="F284">
        <v>0.10006</v>
      </c>
      <c r="G284">
        <v>6.1900399999999998</v>
      </c>
      <c r="H284">
        <v>1346.63923</v>
      </c>
      <c r="I284">
        <v>1</v>
      </c>
      <c r="J284">
        <v>15</v>
      </c>
      <c r="K284" t="s">
        <v>12</v>
      </c>
    </row>
    <row r="285" spans="1:11" x14ac:dyDescent="0.3">
      <c r="A285" t="s">
        <v>6</v>
      </c>
      <c r="B285">
        <v>250961</v>
      </c>
      <c r="C285" t="s">
        <v>26</v>
      </c>
      <c r="D285">
        <v>20.168089999999999</v>
      </c>
      <c r="E285">
        <v>2.6222699999999999</v>
      </c>
      <c r="F285">
        <v>0.63705999999999996</v>
      </c>
      <c r="G285">
        <v>20.334859999999999</v>
      </c>
      <c r="H285">
        <v>22069.493050000001</v>
      </c>
      <c r="I285">
        <v>1</v>
      </c>
      <c r="J285">
        <v>287</v>
      </c>
      <c r="K285" t="s">
        <v>305</v>
      </c>
    </row>
    <row r="286" spans="1:11" x14ac:dyDescent="0.3">
      <c r="A286" t="s">
        <v>6</v>
      </c>
      <c r="B286">
        <v>252432</v>
      </c>
      <c r="C286" t="s">
        <v>10</v>
      </c>
      <c r="D286">
        <v>6.47079</v>
      </c>
      <c r="E286">
        <v>7.2652900000000002</v>
      </c>
      <c r="F286">
        <v>0.13663</v>
      </c>
      <c r="G286">
        <v>4.51213</v>
      </c>
      <c r="H286">
        <v>603.18565000000001</v>
      </c>
      <c r="I286">
        <v>1</v>
      </c>
      <c r="J286">
        <v>55</v>
      </c>
      <c r="K286" t="s">
        <v>306</v>
      </c>
    </row>
    <row r="287" spans="1:11" x14ac:dyDescent="0.3">
      <c r="A287" t="s">
        <v>6</v>
      </c>
      <c r="B287">
        <v>252591</v>
      </c>
      <c r="C287" t="s">
        <v>10</v>
      </c>
      <c r="D287">
        <v>7.8849400000000003</v>
      </c>
      <c r="E287">
        <v>3.6791200000000002</v>
      </c>
      <c r="F287">
        <v>0.11876</v>
      </c>
      <c r="G287">
        <v>7.4227499999999997</v>
      </c>
      <c r="H287">
        <v>1442.2652</v>
      </c>
      <c r="I287">
        <v>1</v>
      </c>
      <c r="J287">
        <v>182</v>
      </c>
      <c r="K287" t="s">
        <v>307</v>
      </c>
    </row>
    <row r="288" spans="1:11" x14ac:dyDescent="0.3">
      <c r="A288" t="s">
        <v>6</v>
      </c>
      <c r="B288">
        <v>257505</v>
      </c>
      <c r="C288" t="s">
        <v>11</v>
      </c>
      <c r="D288">
        <v>4.7522799999999998</v>
      </c>
      <c r="E288">
        <v>2.35242</v>
      </c>
      <c r="F288">
        <v>0.12008000000000001</v>
      </c>
      <c r="G288">
        <v>4.2776899999999998</v>
      </c>
      <c r="H288">
        <v>508.71532000000002</v>
      </c>
      <c r="I288">
        <v>1</v>
      </c>
      <c r="J288">
        <v>15</v>
      </c>
      <c r="K288" t="s">
        <v>308</v>
      </c>
    </row>
    <row r="289" spans="1:11" x14ac:dyDescent="0.3">
      <c r="A289" t="s">
        <v>6</v>
      </c>
      <c r="B289">
        <v>258072</v>
      </c>
      <c r="C289" t="s">
        <v>11</v>
      </c>
      <c r="D289">
        <v>7.0950499999999996</v>
      </c>
      <c r="E289">
        <v>2.2497400000000001</v>
      </c>
      <c r="F289">
        <v>0.20754</v>
      </c>
      <c r="G289">
        <v>6.1113999999999997</v>
      </c>
      <c r="H289">
        <v>1165.90841</v>
      </c>
      <c r="I289">
        <v>1</v>
      </c>
      <c r="J289">
        <v>54</v>
      </c>
      <c r="K289" t="s">
        <v>309</v>
      </c>
    </row>
    <row r="290" spans="1:11" x14ac:dyDescent="0.3">
      <c r="A290" t="s">
        <v>6</v>
      </c>
      <c r="B290">
        <v>259093</v>
      </c>
      <c r="C290" t="s">
        <v>11</v>
      </c>
      <c r="D290">
        <v>4.0076099999999997</v>
      </c>
      <c r="E290">
        <v>2.8991799999999999</v>
      </c>
      <c r="F290">
        <v>0.14274000000000001</v>
      </c>
      <c r="G290">
        <v>2.8728500000000001</v>
      </c>
      <c r="H290">
        <v>253.46817999999999</v>
      </c>
      <c r="I290">
        <v>1</v>
      </c>
      <c r="J290">
        <v>163</v>
      </c>
      <c r="K290" t="s">
        <v>310</v>
      </c>
    </row>
    <row r="291" spans="1:11" x14ac:dyDescent="0.3">
      <c r="A291" t="s">
        <v>6</v>
      </c>
      <c r="B291">
        <v>260528</v>
      </c>
      <c r="C291" t="s">
        <v>10</v>
      </c>
      <c r="D291">
        <v>5.2994199999999996</v>
      </c>
      <c r="E291">
        <v>13.71016</v>
      </c>
      <c r="F291">
        <v>0.17971000000000001</v>
      </c>
      <c r="G291">
        <v>3.9152999999999998</v>
      </c>
      <c r="H291">
        <v>408.41703000000001</v>
      </c>
      <c r="I291">
        <v>1</v>
      </c>
      <c r="J291">
        <v>14</v>
      </c>
      <c r="K291" t="s">
        <v>311</v>
      </c>
    </row>
    <row r="292" spans="1:11" x14ac:dyDescent="0.3">
      <c r="A292" t="s">
        <v>6</v>
      </c>
      <c r="B292">
        <v>260626</v>
      </c>
      <c r="C292" t="s">
        <v>11</v>
      </c>
      <c r="D292">
        <v>7.0517700000000003</v>
      </c>
      <c r="E292">
        <v>1.91937</v>
      </c>
      <c r="F292">
        <v>0.31591999999999998</v>
      </c>
      <c r="G292">
        <v>7.1262100000000004</v>
      </c>
      <c r="H292">
        <v>2373.0831600000001</v>
      </c>
      <c r="I292">
        <v>1</v>
      </c>
      <c r="J292">
        <v>89</v>
      </c>
      <c r="K292" t="s">
        <v>312</v>
      </c>
    </row>
    <row r="293" spans="1:11" x14ac:dyDescent="0.3">
      <c r="A293" t="s">
        <v>6</v>
      </c>
      <c r="B293">
        <v>260694</v>
      </c>
      <c r="C293" t="s">
        <v>26</v>
      </c>
      <c r="D293">
        <v>15.69375</v>
      </c>
      <c r="E293">
        <v>2.7846600000000001</v>
      </c>
      <c r="F293">
        <v>0.49241000000000001</v>
      </c>
      <c r="G293">
        <v>14.1296</v>
      </c>
      <c r="H293">
        <v>12198.11656</v>
      </c>
      <c r="I293">
        <v>1</v>
      </c>
      <c r="J293">
        <v>169</v>
      </c>
      <c r="K293" t="s">
        <v>313</v>
      </c>
    </row>
    <row r="294" spans="1:11" x14ac:dyDescent="0.3">
      <c r="A294" t="s">
        <v>6</v>
      </c>
      <c r="B294">
        <v>261198</v>
      </c>
      <c r="C294" t="s">
        <v>11</v>
      </c>
      <c r="D294">
        <v>6.8631900000000003</v>
      </c>
      <c r="E294">
        <v>3.3892699999999998</v>
      </c>
      <c r="F294">
        <v>0.14418</v>
      </c>
      <c r="G294">
        <v>6.6680599999999997</v>
      </c>
      <c r="H294">
        <v>2162.24656</v>
      </c>
      <c r="I294">
        <v>1</v>
      </c>
      <c r="J294">
        <v>108</v>
      </c>
      <c r="K294" t="s">
        <v>314</v>
      </c>
    </row>
    <row r="295" spans="1:11" x14ac:dyDescent="0.3">
      <c r="A295" t="s">
        <v>6</v>
      </c>
      <c r="B295">
        <v>262511</v>
      </c>
      <c r="C295" t="s">
        <v>11</v>
      </c>
      <c r="D295">
        <v>5.3158500000000002</v>
      </c>
      <c r="E295">
        <v>1.9170199999999999</v>
      </c>
      <c r="F295">
        <v>0.31964999999999999</v>
      </c>
      <c r="G295">
        <v>5.85541</v>
      </c>
      <c r="H295">
        <v>1873.6710399999999</v>
      </c>
      <c r="I295">
        <v>1</v>
      </c>
      <c r="J295">
        <v>106</v>
      </c>
      <c r="K295" t="s">
        <v>315</v>
      </c>
    </row>
    <row r="296" spans="1:11" x14ac:dyDescent="0.3">
      <c r="A296" t="s">
        <v>6</v>
      </c>
      <c r="B296">
        <v>262732</v>
      </c>
      <c r="C296" t="s">
        <v>26</v>
      </c>
      <c r="D296">
        <v>22.586379999999998</v>
      </c>
      <c r="E296">
        <v>2.55782</v>
      </c>
      <c r="F296">
        <v>0.84914999999999996</v>
      </c>
      <c r="G296">
        <v>19.755790000000001</v>
      </c>
      <c r="H296">
        <v>28460.2693</v>
      </c>
      <c r="I296">
        <v>1</v>
      </c>
      <c r="J296">
        <v>57</v>
      </c>
      <c r="K296" t="s">
        <v>316</v>
      </c>
    </row>
    <row r="297" spans="1:11" x14ac:dyDescent="0.3">
      <c r="A297" t="s">
        <v>6</v>
      </c>
      <c r="B297">
        <v>262877</v>
      </c>
      <c r="C297" t="s">
        <v>11</v>
      </c>
      <c r="D297">
        <v>6.1376400000000002</v>
      </c>
      <c r="E297">
        <v>3.5826199999999999</v>
      </c>
      <c r="F297">
        <v>0.14180000000000001</v>
      </c>
      <c r="G297">
        <v>5.1154500000000001</v>
      </c>
      <c r="H297">
        <v>1217.38068</v>
      </c>
      <c r="I297">
        <v>1</v>
      </c>
      <c r="J297">
        <v>25</v>
      </c>
      <c r="K297" t="s">
        <v>317</v>
      </c>
    </row>
    <row r="298" spans="1:11" x14ac:dyDescent="0.3">
      <c r="A298" t="s">
        <v>6</v>
      </c>
      <c r="B298">
        <v>264770</v>
      </c>
      <c r="C298" t="s">
        <v>26</v>
      </c>
      <c r="D298">
        <v>14.39096</v>
      </c>
      <c r="E298">
        <v>2.80036</v>
      </c>
      <c r="F298">
        <v>0.35408000000000001</v>
      </c>
      <c r="G298">
        <v>11.01651</v>
      </c>
      <c r="H298">
        <v>8044.2502899999999</v>
      </c>
      <c r="I298">
        <v>1</v>
      </c>
      <c r="J298">
        <v>101</v>
      </c>
      <c r="K298" t="s">
        <v>318</v>
      </c>
    </row>
    <row r="299" spans="1:11" x14ac:dyDescent="0.3">
      <c r="A299" t="s">
        <v>6</v>
      </c>
      <c r="B299">
        <v>265638</v>
      </c>
      <c r="C299" t="s">
        <v>26</v>
      </c>
      <c r="D299">
        <v>15.610900000000001</v>
      </c>
      <c r="E299">
        <v>2.77054</v>
      </c>
      <c r="F299">
        <v>0.45215</v>
      </c>
      <c r="G299">
        <v>14.71331</v>
      </c>
      <c r="H299">
        <v>13890.683510000001</v>
      </c>
      <c r="I299">
        <v>1</v>
      </c>
      <c r="J299">
        <v>40</v>
      </c>
      <c r="K299" t="s">
        <v>319</v>
      </c>
    </row>
    <row r="300" spans="1:11" x14ac:dyDescent="0.3">
      <c r="A300" t="s">
        <v>6</v>
      </c>
      <c r="B300">
        <v>267241</v>
      </c>
      <c r="C300" t="s">
        <v>26</v>
      </c>
      <c r="D300">
        <v>8.85093</v>
      </c>
      <c r="E300">
        <v>1.9642299999999999</v>
      </c>
      <c r="F300">
        <v>0.54364999999999997</v>
      </c>
      <c r="G300">
        <v>9.6103299999999994</v>
      </c>
      <c r="H300">
        <v>4638.3442599999998</v>
      </c>
      <c r="I300">
        <v>1</v>
      </c>
      <c r="J300">
        <v>86</v>
      </c>
      <c r="K300" t="s">
        <v>320</v>
      </c>
    </row>
    <row r="301" spans="1:11" x14ac:dyDescent="0.3">
      <c r="A301" t="s">
        <v>6</v>
      </c>
      <c r="B301">
        <v>271139</v>
      </c>
      <c r="C301" t="s">
        <v>10</v>
      </c>
      <c r="D301">
        <v>7.9457599999999999</v>
      </c>
      <c r="E301">
        <v>4.8542899999999998</v>
      </c>
      <c r="F301">
        <v>0.38935999999999998</v>
      </c>
      <c r="G301">
        <v>7.6215099999999998</v>
      </c>
      <c r="H301">
        <v>1308.59051</v>
      </c>
      <c r="I301">
        <v>1</v>
      </c>
      <c r="J301">
        <v>26</v>
      </c>
      <c r="K301" t="s">
        <v>321</v>
      </c>
    </row>
    <row r="302" spans="1:11" x14ac:dyDescent="0.3">
      <c r="A302" t="s">
        <v>6</v>
      </c>
      <c r="B302">
        <v>271228</v>
      </c>
      <c r="C302" t="s">
        <v>11</v>
      </c>
      <c r="D302">
        <v>9.1828599999999998</v>
      </c>
      <c r="E302">
        <v>3.0011000000000001</v>
      </c>
      <c r="F302">
        <v>0.23996999999999999</v>
      </c>
      <c r="G302">
        <v>6.9948699999999997</v>
      </c>
      <c r="H302">
        <v>1665.6306400000001</v>
      </c>
      <c r="I302">
        <v>1</v>
      </c>
      <c r="J302">
        <v>11</v>
      </c>
      <c r="K302" t="s">
        <v>322</v>
      </c>
    </row>
    <row r="303" spans="1:11" x14ac:dyDescent="0.3">
      <c r="A303" t="s">
        <v>6</v>
      </c>
      <c r="B303">
        <v>272366</v>
      </c>
      <c r="C303" t="s">
        <v>11</v>
      </c>
      <c r="D303">
        <v>4.46882</v>
      </c>
      <c r="E303">
        <v>3.4755099999999999</v>
      </c>
      <c r="F303">
        <v>0.24836</v>
      </c>
      <c r="G303">
        <v>5.0328099999999996</v>
      </c>
      <c r="H303">
        <v>1292.5585900000001</v>
      </c>
      <c r="I303">
        <v>1</v>
      </c>
      <c r="J303">
        <v>24</v>
      </c>
      <c r="K303" t="s">
        <v>323</v>
      </c>
    </row>
    <row r="304" spans="1:11" x14ac:dyDescent="0.3">
      <c r="A304" t="s">
        <v>6</v>
      </c>
      <c r="B304">
        <v>277031</v>
      </c>
      <c r="C304" t="s">
        <v>11</v>
      </c>
      <c r="D304">
        <v>9.3534500000000005</v>
      </c>
      <c r="E304">
        <v>3.0052300000000001</v>
      </c>
      <c r="F304">
        <v>0.73280000000000001</v>
      </c>
      <c r="G304">
        <v>9.8456499999999991</v>
      </c>
      <c r="H304">
        <v>3810.4306999999999</v>
      </c>
      <c r="I304">
        <v>1</v>
      </c>
      <c r="J304">
        <v>236</v>
      </c>
      <c r="K304" t="s">
        <v>324</v>
      </c>
    </row>
    <row r="305" spans="1:11" x14ac:dyDescent="0.3">
      <c r="A305" t="s">
        <v>6</v>
      </c>
      <c r="B305">
        <v>277968</v>
      </c>
      <c r="C305" t="s">
        <v>11</v>
      </c>
      <c r="D305">
        <v>3.54745</v>
      </c>
      <c r="E305">
        <v>1.83524</v>
      </c>
      <c r="F305">
        <v>0.40777000000000002</v>
      </c>
      <c r="G305">
        <v>4.7612500000000004</v>
      </c>
      <c r="H305">
        <v>1495.4805899999999</v>
      </c>
      <c r="I305">
        <v>1</v>
      </c>
      <c r="J305">
        <v>19</v>
      </c>
      <c r="K305" t="s">
        <v>325</v>
      </c>
    </row>
    <row r="306" spans="1:11" x14ac:dyDescent="0.3">
      <c r="A306" t="s">
        <v>6</v>
      </c>
      <c r="B306">
        <v>278201</v>
      </c>
      <c r="C306" t="s">
        <v>11</v>
      </c>
      <c r="D306">
        <v>4.3362299999999996</v>
      </c>
      <c r="E306">
        <v>3.6206100000000001</v>
      </c>
      <c r="F306">
        <v>0.29731000000000002</v>
      </c>
      <c r="G306">
        <v>4.49221</v>
      </c>
      <c r="H306">
        <v>961.46664999999996</v>
      </c>
      <c r="I306">
        <v>1</v>
      </c>
      <c r="J306">
        <v>29</v>
      </c>
      <c r="K306" t="s">
        <v>326</v>
      </c>
    </row>
    <row r="307" spans="1:11" x14ac:dyDescent="0.3">
      <c r="A307" t="s">
        <v>6</v>
      </c>
      <c r="B307">
        <v>279124</v>
      </c>
      <c r="C307" t="s">
        <v>11</v>
      </c>
      <c r="D307">
        <v>10.290660000000001</v>
      </c>
      <c r="E307">
        <v>2.1246399999999999</v>
      </c>
      <c r="F307">
        <v>0.52693000000000001</v>
      </c>
      <c r="G307">
        <v>9.84361</v>
      </c>
      <c r="H307">
        <v>3883.2067299999999</v>
      </c>
      <c r="I307">
        <v>1</v>
      </c>
      <c r="J307">
        <v>32</v>
      </c>
      <c r="K307" t="s">
        <v>327</v>
      </c>
    </row>
    <row r="308" spans="1:11" x14ac:dyDescent="0.3">
      <c r="A308" t="s">
        <v>6</v>
      </c>
      <c r="B308">
        <v>279981</v>
      </c>
      <c r="C308" t="s">
        <v>11</v>
      </c>
      <c r="D308">
        <v>4.2162600000000001</v>
      </c>
      <c r="E308">
        <v>7.0270099999999998</v>
      </c>
      <c r="F308">
        <v>0.222</v>
      </c>
      <c r="G308">
        <v>3.1682600000000001</v>
      </c>
      <c r="H308">
        <v>545.96669999999995</v>
      </c>
      <c r="I308">
        <v>1</v>
      </c>
      <c r="J308">
        <v>47</v>
      </c>
      <c r="K308" t="s">
        <v>328</v>
      </c>
    </row>
    <row r="309" spans="1:11" x14ac:dyDescent="0.3">
      <c r="A309" t="s">
        <v>6</v>
      </c>
      <c r="B309">
        <v>280193</v>
      </c>
      <c r="C309" t="s">
        <v>26</v>
      </c>
      <c r="D309">
        <v>5.2268699999999999</v>
      </c>
      <c r="E309">
        <v>1.7485999999999999</v>
      </c>
      <c r="F309">
        <v>0.3619</v>
      </c>
      <c r="G309">
        <v>7.8224999999999998</v>
      </c>
      <c r="H309">
        <v>5729.64239</v>
      </c>
      <c r="I309">
        <v>1</v>
      </c>
      <c r="J309">
        <v>205</v>
      </c>
      <c r="K309" t="s">
        <v>329</v>
      </c>
    </row>
    <row r="310" spans="1:11" x14ac:dyDescent="0.3">
      <c r="A310" t="s">
        <v>6</v>
      </c>
      <c r="B310">
        <v>283697</v>
      </c>
      <c r="C310" t="s">
        <v>10</v>
      </c>
      <c r="D310">
        <v>5.85982</v>
      </c>
      <c r="E310">
        <v>2.94211</v>
      </c>
      <c r="F310">
        <v>0.34164</v>
      </c>
      <c r="G310">
        <v>5.7266000000000004</v>
      </c>
      <c r="H310">
        <v>1183.26685</v>
      </c>
      <c r="I310">
        <v>1</v>
      </c>
      <c r="J310">
        <v>146</v>
      </c>
      <c r="K310" t="s">
        <v>330</v>
      </c>
    </row>
    <row r="311" spans="1:11" x14ac:dyDescent="0.3">
      <c r="A311" t="s">
        <v>6</v>
      </c>
      <c r="B311">
        <v>283891</v>
      </c>
      <c r="C311" t="s">
        <v>11</v>
      </c>
      <c r="D311">
        <v>1.66483</v>
      </c>
      <c r="E311">
        <v>5.1713199999999997</v>
      </c>
      <c r="F311">
        <v>9.7820000000000004E-2</v>
      </c>
      <c r="G311">
        <v>1.8150599999999999</v>
      </c>
      <c r="H311">
        <v>235.37313</v>
      </c>
      <c r="I311">
        <v>1</v>
      </c>
      <c r="J311">
        <v>17</v>
      </c>
      <c r="K311" t="s">
        <v>331</v>
      </c>
    </row>
    <row r="312" spans="1:11" x14ac:dyDescent="0.3">
      <c r="A312" t="s">
        <v>6</v>
      </c>
      <c r="B312">
        <v>284793</v>
      </c>
      <c r="C312" t="s">
        <v>11</v>
      </c>
      <c r="D312">
        <v>6.8632</v>
      </c>
      <c r="E312">
        <v>3.1517200000000001</v>
      </c>
      <c r="F312">
        <v>0.41905999999999999</v>
      </c>
      <c r="G312">
        <v>7.7521599999999999</v>
      </c>
      <c r="H312">
        <v>2922.0021299999999</v>
      </c>
      <c r="I312">
        <v>1</v>
      </c>
      <c r="J312">
        <v>52</v>
      </c>
      <c r="K312" t="s">
        <v>332</v>
      </c>
    </row>
    <row r="313" spans="1:11" x14ac:dyDescent="0.3">
      <c r="A313" t="s">
        <v>6</v>
      </c>
      <c r="B313">
        <v>285523</v>
      </c>
      <c r="C313" t="s">
        <v>26</v>
      </c>
      <c r="D313">
        <v>17.03989</v>
      </c>
      <c r="E313">
        <v>2.5680399999999999</v>
      </c>
      <c r="F313">
        <v>0.37925999999999999</v>
      </c>
      <c r="G313">
        <v>13.2159</v>
      </c>
      <c r="H313">
        <v>12849.22652</v>
      </c>
      <c r="I313">
        <v>1</v>
      </c>
      <c r="J313">
        <v>300</v>
      </c>
      <c r="K313" t="s">
        <v>333</v>
      </c>
    </row>
    <row r="314" spans="1:11" x14ac:dyDescent="0.3">
      <c r="A314" t="s">
        <v>6</v>
      </c>
      <c r="B314">
        <v>286406</v>
      </c>
      <c r="C314" t="s">
        <v>11</v>
      </c>
      <c r="D314">
        <v>21.9802</v>
      </c>
      <c r="E314">
        <v>3.5203000000000002</v>
      </c>
      <c r="F314">
        <v>0.42587999999999998</v>
      </c>
      <c r="G314">
        <v>17.64537</v>
      </c>
      <c r="H314">
        <v>10131.25085</v>
      </c>
      <c r="I314">
        <v>1</v>
      </c>
      <c r="J314">
        <v>48</v>
      </c>
      <c r="K314" t="s">
        <v>334</v>
      </c>
    </row>
    <row r="315" spans="1:11" x14ac:dyDescent="0.3">
      <c r="A315" t="s">
        <v>6</v>
      </c>
      <c r="B315">
        <v>287049</v>
      </c>
      <c r="C315" t="s">
        <v>11</v>
      </c>
      <c r="D315">
        <v>7.9843000000000002</v>
      </c>
      <c r="E315">
        <v>2.9904199999999999</v>
      </c>
      <c r="F315">
        <v>0.25486999999999999</v>
      </c>
      <c r="G315">
        <v>8.0005299999999995</v>
      </c>
      <c r="H315">
        <v>3053.98306</v>
      </c>
      <c r="I315">
        <v>1</v>
      </c>
      <c r="J315">
        <v>577</v>
      </c>
      <c r="K315" t="s">
        <v>335</v>
      </c>
    </row>
    <row r="316" spans="1:11" x14ac:dyDescent="0.3">
      <c r="A316" t="s">
        <v>6</v>
      </c>
      <c r="B316">
        <v>287378</v>
      </c>
      <c r="C316" t="s">
        <v>26</v>
      </c>
      <c r="D316">
        <v>20.485849999999999</v>
      </c>
      <c r="E316">
        <v>1.8624499999999999</v>
      </c>
      <c r="F316">
        <v>0.80757999999999996</v>
      </c>
      <c r="G316">
        <v>19.212710000000001</v>
      </c>
      <c r="H316">
        <v>29707.683110000002</v>
      </c>
      <c r="I316">
        <v>1</v>
      </c>
      <c r="J316">
        <v>385</v>
      </c>
      <c r="K316" t="s">
        <v>336</v>
      </c>
    </row>
    <row r="317" spans="1:11" x14ac:dyDescent="0.3">
      <c r="A317" t="s">
        <v>6</v>
      </c>
      <c r="B317">
        <v>288385</v>
      </c>
      <c r="C317" t="s">
        <v>26</v>
      </c>
      <c r="D317">
        <v>20.801010000000002</v>
      </c>
      <c r="E317">
        <v>2.8984100000000002</v>
      </c>
      <c r="F317">
        <v>0.52212000000000003</v>
      </c>
      <c r="G317">
        <v>19.46199</v>
      </c>
      <c r="H317">
        <v>28838.71846</v>
      </c>
      <c r="I317">
        <v>1</v>
      </c>
      <c r="J317">
        <v>953</v>
      </c>
      <c r="K317" t="s">
        <v>337</v>
      </c>
    </row>
    <row r="318" spans="1:11" x14ac:dyDescent="0.3">
      <c r="A318" t="s">
        <v>6</v>
      </c>
      <c r="B318">
        <v>288847</v>
      </c>
      <c r="C318" t="s">
        <v>26</v>
      </c>
      <c r="D318">
        <v>14.392390000000001</v>
      </c>
      <c r="E318">
        <v>2.5476800000000002</v>
      </c>
      <c r="F318">
        <v>0.41744999999999999</v>
      </c>
      <c r="G318">
        <v>14.27872</v>
      </c>
      <c r="H318">
        <v>20062.678400000001</v>
      </c>
      <c r="I318">
        <v>1</v>
      </c>
      <c r="J318">
        <v>187</v>
      </c>
      <c r="K318" t="s">
        <v>338</v>
      </c>
    </row>
    <row r="319" spans="1:11" x14ac:dyDescent="0.3">
      <c r="A319" t="s">
        <v>6</v>
      </c>
      <c r="B319">
        <v>289028</v>
      </c>
      <c r="C319" t="s">
        <v>26</v>
      </c>
      <c r="D319">
        <v>16.784130000000001</v>
      </c>
      <c r="E319">
        <v>2.4682599999999999</v>
      </c>
      <c r="F319">
        <v>0.52854999999999996</v>
      </c>
      <c r="G319">
        <v>16.168150000000001</v>
      </c>
      <c r="H319">
        <v>15585.34511</v>
      </c>
      <c r="I319">
        <v>1</v>
      </c>
      <c r="J319">
        <v>475</v>
      </c>
      <c r="K319" t="s">
        <v>339</v>
      </c>
    </row>
    <row r="320" spans="1:11" x14ac:dyDescent="0.3">
      <c r="A320" t="s">
        <v>6</v>
      </c>
      <c r="B320">
        <v>289992</v>
      </c>
      <c r="C320" t="s">
        <v>11</v>
      </c>
      <c r="D320">
        <v>1.83833</v>
      </c>
      <c r="E320">
        <v>9.6443100000000008</v>
      </c>
      <c r="F320">
        <v>0.10117</v>
      </c>
      <c r="G320">
        <v>1.97594</v>
      </c>
      <c r="H320">
        <v>103.56831</v>
      </c>
      <c r="I320">
        <v>1</v>
      </c>
      <c r="J320">
        <v>191</v>
      </c>
      <c r="K320" t="s">
        <v>340</v>
      </c>
    </row>
    <row r="321" spans="1:11" x14ac:dyDescent="0.3">
      <c r="A321" t="s">
        <v>6</v>
      </c>
      <c r="B321">
        <v>290135</v>
      </c>
      <c r="C321" t="s">
        <v>11</v>
      </c>
      <c r="D321">
        <v>4.7156799999999999</v>
      </c>
      <c r="E321">
        <v>3.9263400000000002</v>
      </c>
      <c r="F321">
        <v>0.11928</v>
      </c>
      <c r="G321">
        <v>3.7426200000000001</v>
      </c>
      <c r="H321">
        <v>990.77071000000001</v>
      </c>
      <c r="I321">
        <v>1</v>
      </c>
      <c r="J321">
        <v>44</v>
      </c>
      <c r="K321" t="s">
        <v>341</v>
      </c>
    </row>
    <row r="322" spans="1:11" x14ac:dyDescent="0.3">
      <c r="A322" t="s">
        <v>6</v>
      </c>
      <c r="B322">
        <v>290913</v>
      </c>
      <c r="C322" t="s">
        <v>11</v>
      </c>
      <c r="D322">
        <v>6.98604</v>
      </c>
      <c r="E322">
        <v>4.6616900000000001</v>
      </c>
      <c r="F322">
        <v>0.12361</v>
      </c>
      <c r="G322">
        <v>5.5904299999999996</v>
      </c>
      <c r="H322">
        <v>1623.13959</v>
      </c>
      <c r="I322">
        <v>1</v>
      </c>
      <c r="J322">
        <v>21</v>
      </c>
      <c r="K322" t="s">
        <v>342</v>
      </c>
    </row>
    <row r="323" spans="1:11" x14ac:dyDescent="0.3">
      <c r="A323" t="s">
        <v>6</v>
      </c>
      <c r="B323">
        <v>290916</v>
      </c>
      <c r="C323" t="s">
        <v>11</v>
      </c>
      <c r="D323">
        <v>7.4196400000000002</v>
      </c>
      <c r="E323">
        <v>4.9443400000000004</v>
      </c>
      <c r="F323">
        <v>0.11559</v>
      </c>
      <c r="G323">
        <v>6.5738399999999997</v>
      </c>
      <c r="H323">
        <v>1303.4603</v>
      </c>
      <c r="I323">
        <v>1</v>
      </c>
      <c r="J323">
        <v>14</v>
      </c>
      <c r="K323" t="s">
        <v>343</v>
      </c>
    </row>
    <row r="324" spans="1:11" x14ac:dyDescent="0.3">
      <c r="A324" t="s">
        <v>6</v>
      </c>
      <c r="B324">
        <v>294322</v>
      </c>
      <c r="C324" t="s">
        <v>11</v>
      </c>
      <c r="D324">
        <v>10.942299999999999</v>
      </c>
      <c r="E324">
        <v>5.1013099999999998</v>
      </c>
      <c r="F324">
        <v>0.23602000000000001</v>
      </c>
      <c r="G324">
        <v>11.18329</v>
      </c>
      <c r="H324">
        <v>4630.8404600000003</v>
      </c>
      <c r="I324">
        <v>1</v>
      </c>
      <c r="J324">
        <v>36</v>
      </c>
      <c r="K324" t="s">
        <v>344</v>
      </c>
    </row>
    <row r="325" spans="1:11" x14ac:dyDescent="0.3">
      <c r="A325" t="s">
        <v>6</v>
      </c>
      <c r="B325">
        <v>294763</v>
      </c>
      <c r="C325" t="s">
        <v>10</v>
      </c>
      <c r="D325">
        <v>3.1379299999999999</v>
      </c>
      <c r="E325">
        <v>17.854579999999999</v>
      </c>
      <c r="F325">
        <v>3.7539999999999997E-2</v>
      </c>
      <c r="G325">
        <v>2.5477599999999998</v>
      </c>
      <c r="H325">
        <v>171.06962999999999</v>
      </c>
      <c r="I325">
        <v>1</v>
      </c>
      <c r="J325">
        <v>12</v>
      </c>
      <c r="K325" t="s">
        <v>345</v>
      </c>
    </row>
    <row r="326" spans="1:11" x14ac:dyDescent="0.3">
      <c r="A326" t="s">
        <v>6</v>
      </c>
      <c r="B326">
        <v>294768</v>
      </c>
      <c r="C326" t="s">
        <v>11</v>
      </c>
      <c r="D326">
        <v>5.5579000000000001</v>
      </c>
      <c r="E326">
        <v>3.8597700000000001</v>
      </c>
      <c r="F326">
        <v>0.38063000000000002</v>
      </c>
      <c r="G326">
        <v>6.6938700000000004</v>
      </c>
      <c r="H326">
        <v>1641.8418999999999</v>
      </c>
      <c r="I326">
        <v>1</v>
      </c>
      <c r="J326">
        <v>30</v>
      </c>
      <c r="K326" t="s">
        <v>346</v>
      </c>
    </row>
    <row r="327" spans="1:11" x14ac:dyDescent="0.3">
      <c r="A327" t="s">
        <v>6</v>
      </c>
      <c r="B327">
        <v>294893</v>
      </c>
      <c r="C327" t="s">
        <v>11</v>
      </c>
      <c r="D327">
        <v>2.2666599999999999</v>
      </c>
      <c r="E327">
        <v>8.1973000000000003</v>
      </c>
      <c r="F327">
        <v>0.19370999999999999</v>
      </c>
      <c r="G327">
        <v>2.3678699999999999</v>
      </c>
      <c r="H327">
        <v>408.45715000000001</v>
      </c>
      <c r="I327">
        <v>1</v>
      </c>
      <c r="J327">
        <v>474</v>
      </c>
      <c r="K327" t="s">
        <v>347</v>
      </c>
    </row>
    <row r="328" spans="1:11" x14ac:dyDescent="0.3">
      <c r="A328" t="s">
        <v>6</v>
      </c>
      <c r="B328">
        <v>294970</v>
      </c>
      <c r="C328" t="s">
        <v>11</v>
      </c>
      <c r="D328">
        <v>0.62375999999999998</v>
      </c>
      <c r="E328">
        <v>2.5096500000000002</v>
      </c>
      <c r="F328">
        <v>0.12485</v>
      </c>
      <c r="G328">
        <v>1.1004400000000001</v>
      </c>
      <c r="H328">
        <v>256.28374000000002</v>
      </c>
      <c r="I328">
        <v>1</v>
      </c>
      <c r="J328">
        <v>28</v>
      </c>
      <c r="K328" t="s">
        <v>348</v>
      </c>
    </row>
    <row r="329" spans="1:11" x14ac:dyDescent="0.3">
      <c r="A329" t="s">
        <v>6</v>
      </c>
      <c r="B329">
        <v>295320</v>
      </c>
      <c r="C329" t="s">
        <v>26</v>
      </c>
      <c r="D329">
        <v>11.592000000000001</v>
      </c>
      <c r="E329">
        <v>1.8564400000000001</v>
      </c>
      <c r="F329">
        <v>0.58836999999999995</v>
      </c>
      <c r="G329">
        <v>11.086360000000001</v>
      </c>
      <c r="H329">
        <v>5199.6210000000001</v>
      </c>
      <c r="I329">
        <v>1</v>
      </c>
      <c r="J329">
        <v>12</v>
      </c>
      <c r="K329" t="s">
        <v>349</v>
      </c>
    </row>
    <row r="330" spans="1:11" x14ac:dyDescent="0.3">
      <c r="A330" t="s">
        <v>6</v>
      </c>
      <c r="B330">
        <v>296498</v>
      </c>
      <c r="C330" t="s">
        <v>10</v>
      </c>
      <c r="D330">
        <v>11.463900000000001</v>
      </c>
      <c r="E330">
        <v>2.3303500000000001</v>
      </c>
      <c r="F330">
        <v>0.29753000000000002</v>
      </c>
      <c r="G330">
        <v>8.9524000000000008</v>
      </c>
      <c r="H330">
        <v>2963.1475500000001</v>
      </c>
      <c r="I330">
        <v>1</v>
      </c>
      <c r="J330">
        <v>25</v>
      </c>
      <c r="K330" t="s">
        <v>350</v>
      </c>
    </row>
    <row r="331" spans="1:11" x14ac:dyDescent="0.3">
      <c r="A331" t="s">
        <v>6</v>
      </c>
      <c r="B331">
        <v>296878</v>
      </c>
      <c r="C331" t="s">
        <v>11</v>
      </c>
      <c r="D331">
        <v>5.1803299999999997</v>
      </c>
      <c r="E331">
        <v>3.4019300000000001</v>
      </c>
      <c r="F331">
        <v>0.17479</v>
      </c>
      <c r="G331">
        <v>4.6212799999999996</v>
      </c>
      <c r="H331">
        <v>1237.33833</v>
      </c>
      <c r="I331">
        <v>1</v>
      </c>
      <c r="J331">
        <v>18</v>
      </c>
      <c r="K331" t="s">
        <v>351</v>
      </c>
    </row>
    <row r="332" spans="1:11" x14ac:dyDescent="0.3">
      <c r="A332" t="s">
        <v>6</v>
      </c>
      <c r="B332">
        <v>297116</v>
      </c>
      <c r="C332" t="s">
        <v>11</v>
      </c>
      <c r="D332">
        <v>0.52464</v>
      </c>
      <c r="E332">
        <v>11.02624</v>
      </c>
      <c r="F332">
        <v>5.2229999999999999E-2</v>
      </c>
      <c r="G332">
        <v>0.74707000000000001</v>
      </c>
      <c r="H332">
        <v>53.84131</v>
      </c>
      <c r="I332">
        <v>1</v>
      </c>
      <c r="J332">
        <v>49</v>
      </c>
      <c r="K332" t="s">
        <v>352</v>
      </c>
    </row>
    <row r="333" spans="1:11" x14ac:dyDescent="0.3">
      <c r="A333" t="s">
        <v>6</v>
      </c>
      <c r="B333">
        <v>299127</v>
      </c>
      <c r="C333" t="s">
        <v>11</v>
      </c>
      <c r="D333">
        <v>10.135260000000001</v>
      </c>
      <c r="E333">
        <v>3.0928399999999998</v>
      </c>
      <c r="F333">
        <v>0.29393999999999998</v>
      </c>
      <c r="G333">
        <v>8.9809900000000003</v>
      </c>
      <c r="H333">
        <v>3788.55449</v>
      </c>
      <c r="I333">
        <v>1</v>
      </c>
      <c r="J333">
        <v>21</v>
      </c>
      <c r="K333" t="s">
        <v>353</v>
      </c>
    </row>
    <row r="334" spans="1:11" x14ac:dyDescent="0.3">
      <c r="A334" t="s">
        <v>6</v>
      </c>
      <c r="B334">
        <v>303313</v>
      </c>
      <c r="C334" t="s">
        <v>11</v>
      </c>
      <c r="D334">
        <v>6.0761399999999997</v>
      </c>
      <c r="E334">
        <v>6.5509599999999999</v>
      </c>
      <c r="F334">
        <v>0.28806999999999999</v>
      </c>
      <c r="G334">
        <v>5.2469799999999998</v>
      </c>
      <c r="H334">
        <v>4315.8441199999997</v>
      </c>
      <c r="I334">
        <v>1</v>
      </c>
      <c r="J334">
        <v>57</v>
      </c>
      <c r="K334" t="s">
        <v>354</v>
      </c>
    </row>
    <row r="335" spans="1:11" x14ac:dyDescent="0.3">
      <c r="A335" t="s">
        <v>6</v>
      </c>
      <c r="B335">
        <v>303617</v>
      </c>
      <c r="C335" t="s">
        <v>10</v>
      </c>
      <c r="D335">
        <v>4.5235700000000003</v>
      </c>
      <c r="E335">
        <v>6.6304600000000002</v>
      </c>
      <c r="F335">
        <v>0.29032000000000002</v>
      </c>
      <c r="G335">
        <v>5.3006700000000002</v>
      </c>
      <c r="H335">
        <v>1313.61421</v>
      </c>
      <c r="I335">
        <v>1</v>
      </c>
      <c r="J335">
        <v>102</v>
      </c>
      <c r="K335" t="s">
        <v>355</v>
      </c>
    </row>
    <row r="336" spans="1:11" x14ac:dyDescent="0.3">
      <c r="A336" t="s">
        <v>6</v>
      </c>
      <c r="B336">
        <v>304174</v>
      </c>
      <c r="C336" t="s">
        <v>11</v>
      </c>
      <c r="D336">
        <v>2.99058</v>
      </c>
      <c r="E336">
        <v>2.46882</v>
      </c>
      <c r="F336">
        <v>0.24873000000000001</v>
      </c>
      <c r="G336">
        <v>3.4759099999999998</v>
      </c>
      <c r="H336">
        <v>748.35775999999998</v>
      </c>
      <c r="I336">
        <v>1</v>
      </c>
      <c r="J336">
        <v>43</v>
      </c>
      <c r="K336" t="s">
        <v>356</v>
      </c>
    </row>
    <row r="337" spans="1:11" x14ac:dyDescent="0.3">
      <c r="A337" t="s">
        <v>6</v>
      </c>
      <c r="B337">
        <v>304792</v>
      </c>
      <c r="C337" t="s">
        <v>10</v>
      </c>
      <c r="D337">
        <v>4.7924100000000003</v>
      </c>
      <c r="E337">
        <v>4.7139800000000003</v>
      </c>
      <c r="F337">
        <v>0.54171000000000002</v>
      </c>
      <c r="G337">
        <v>5.0300700000000003</v>
      </c>
      <c r="H337">
        <v>1081.81342</v>
      </c>
      <c r="I337">
        <v>1</v>
      </c>
      <c r="J337">
        <v>86</v>
      </c>
      <c r="K337" t="s">
        <v>357</v>
      </c>
    </row>
    <row r="338" spans="1:11" x14ac:dyDescent="0.3">
      <c r="A338" t="s">
        <v>6</v>
      </c>
      <c r="B338">
        <v>306763</v>
      </c>
      <c r="C338" t="s">
        <v>11</v>
      </c>
      <c r="D338">
        <v>8.4131199999999993</v>
      </c>
      <c r="E338">
        <v>3.7888299999999999</v>
      </c>
      <c r="F338">
        <v>0.17241999999999999</v>
      </c>
      <c r="G338">
        <v>8.7449600000000007</v>
      </c>
      <c r="H338">
        <v>3153.41473</v>
      </c>
      <c r="I338">
        <v>1</v>
      </c>
      <c r="J338">
        <v>73</v>
      </c>
      <c r="K338" t="s">
        <v>358</v>
      </c>
    </row>
    <row r="339" spans="1:11" x14ac:dyDescent="0.3">
      <c r="A339" t="s">
        <v>6</v>
      </c>
      <c r="B339">
        <v>307407</v>
      </c>
      <c r="C339" t="s">
        <v>26</v>
      </c>
      <c r="D339">
        <v>18.4679</v>
      </c>
      <c r="E339">
        <v>2.4456099999999998</v>
      </c>
      <c r="F339">
        <v>0.81503999999999999</v>
      </c>
      <c r="G339">
        <v>18.892710000000001</v>
      </c>
      <c r="H339">
        <v>30841.874479999999</v>
      </c>
      <c r="I339">
        <v>1</v>
      </c>
      <c r="J339">
        <v>275</v>
      </c>
      <c r="K339" t="s">
        <v>359</v>
      </c>
    </row>
    <row r="340" spans="1:11" x14ac:dyDescent="0.3">
      <c r="A340" t="s">
        <v>6</v>
      </c>
      <c r="B340">
        <v>308978</v>
      </c>
      <c r="C340" t="s">
        <v>11</v>
      </c>
      <c r="D340">
        <v>0.64068000000000003</v>
      </c>
      <c r="E340">
        <v>6.0908600000000002</v>
      </c>
      <c r="F340">
        <v>2.248E-2</v>
      </c>
      <c r="G340">
        <v>1.0312699999999999</v>
      </c>
      <c r="H340">
        <v>73.322339999999997</v>
      </c>
      <c r="I340">
        <v>1</v>
      </c>
      <c r="J340">
        <v>1859</v>
      </c>
      <c r="K340" t="s">
        <v>360</v>
      </c>
    </row>
    <row r="341" spans="1:11" x14ac:dyDescent="0.3">
      <c r="A341" t="s">
        <v>6</v>
      </c>
      <c r="B341">
        <v>312014</v>
      </c>
      <c r="C341" t="s">
        <v>10</v>
      </c>
      <c r="D341">
        <v>15.07169</v>
      </c>
      <c r="E341">
        <v>2.1745299999999999</v>
      </c>
      <c r="F341">
        <v>0.52893999999999997</v>
      </c>
      <c r="G341">
        <v>13.35876</v>
      </c>
      <c r="H341">
        <v>6549.3879299999999</v>
      </c>
      <c r="I341">
        <v>1</v>
      </c>
      <c r="J341">
        <v>734</v>
      </c>
      <c r="K341" t="s">
        <v>361</v>
      </c>
    </row>
    <row r="342" spans="1:11" x14ac:dyDescent="0.3">
      <c r="A342" t="s">
        <v>6</v>
      </c>
      <c r="B342">
        <v>312659</v>
      </c>
      <c r="C342" t="s">
        <v>10</v>
      </c>
      <c r="D342">
        <v>0.45143</v>
      </c>
      <c r="E342">
        <v>127.05813999999999</v>
      </c>
      <c r="F342">
        <v>4.1910000000000003E-2</v>
      </c>
      <c r="G342">
        <v>0.55596000000000001</v>
      </c>
      <c r="H342">
        <v>10.392300000000001</v>
      </c>
      <c r="I342">
        <v>1</v>
      </c>
      <c r="J342">
        <v>140</v>
      </c>
      <c r="K342" t="s">
        <v>362</v>
      </c>
    </row>
    <row r="343" spans="1:11" x14ac:dyDescent="0.3">
      <c r="A343" t="s">
        <v>6</v>
      </c>
      <c r="B343">
        <v>313339</v>
      </c>
      <c r="C343" t="s">
        <v>10</v>
      </c>
      <c r="D343">
        <v>0.86221000000000003</v>
      </c>
      <c r="E343">
        <v>3.45791</v>
      </c>
      <c r="F343">
        <v>0.13550000000000001</v>
      </c>
      <c r="G343">
        <v>1.2731600000000001</v>
      </c>
      <c r="H343">
        <v>150.95559</v>
      </c>
      <c r="I343">
        <v>1</v>
      </c>
      <c r="J343">
        <v>80</v>
      </c>
      <c r="K343" t="s">
        <v>363</v>
      </c>
    </row>
    <row r="344" spans="1:11" x14ac:dyDescent="0.3">
      <c r="A344" t="s">
        <v>6</v>
      </c>
      <c r="B344">
        <v>313751</v>
      </c>
      <c r="C344" t="s">
        <v>10</v>
      </c>
      <c r="D344">
        <v>8.8669999999999999E-2</v>
      </c>
      <c r="E344">
        <v>6.6791</v>
      </c>
      <c r="F344">
        <v>7.43E-3</v>
      </c>
      <c r="G344">
        <v>0.22844</v>
      </c>
      <c r="H344">
        <v>0</v>
      </c>
      <c r="I344">
        <v>1</v>
      </c>
      <c r="J344">
        <v>1062</v>
      </c>
      <c r="K344" t="s">
        <v>364</v>
      </c>
    </row>
    <row r="345" spans="1:11" x14ac:dyDescent="0.3">
      <c r="A345" t="s">
        <v>6</v>
      </c>
      <c r="B345">
        <v>318731</v>
      </c>
      <c r="C345" t="s">
        <v>10</v>
      </c>
      <c r="D345">
        <v>3.61666</v>
      </c>
      <c r="E345">
        <v>8.9419000000000004</v>
      </c>
      <c r="F345">
        <v>7.0720000000000005E-2</v>
      </c>
      <c r="G345">
        <v>3.22024</v>
      </c>
      <c r="H345">
        <v>317.28379999999999</v>
      </c>
      <c r="I345">
        <v>1</v>
      </c>
      <c r="J345">
        <v>24</v>
      </c>
      <c r="K345" t="s">
        <v>365</v>
      </c>
    </row>
    <row r="346" spans="1:11" x14ac:dyDescent="0.3">
      <c r="A346" t="s">
        <v>6</v>
      </c>
      <c r="B346">
        <v>320875</v>
      </c>
      <c r="C346" t="s">
        <v>11</v>
      </c>
      <c r="D346">
        <v>1.86625</v>
      </c>
      <c r="E346">
        <v>3.9348200000000002</v>
      </c>
      <c r="F346">
        <v>4.1270000000000001E-2</v>
      </c>
      <c r="G346">
        <v>1.8714500000000001</v>
      </c>
      <c r="H346">
        <v>168.71188000000001</v>
      </c>
      <c r="I346">
        <v>1</v>
      </c>
      <c r="J346">
        <v>33</v>
      </c>
      <c r="K346" t="s">
        <v>366</v>
      </c>
    </row>
    <row r="347" spans="1:11" x14ac:dyDescent="0.3">
      <c r="A347" t="s">
        <v>6</v>
      </c>
      <c r="B347">
        <v>320983</v>
      </c>
      <c r="C347" t="s">
        <v>11</v>
      </c>
      <c r="D347">
        <v>6.1491300000000004</v>
      </c>
      <c r="E347">
        <v>2.0016500000000002</v>
      </c>
      <c r="F347">
        <v>0.24753</v>
      </c>
      <c r="G347">
        <v>6.1286699999999996</v>
      </c>
      <c r="H347">
        <v>2271.4128500000002</v>
      </c>
      <c r="I347">
        <v>1</v>
      </c>
      <c r="J347">
        <v>158</v>
      </c>
      <c r="K347" t="s">
        <v>367</v>
      </c>
    </row>
    <row r="348" spans="1:11" x14ac:dyDescent="0.3">
      <c r="A348" t="s">
        <v>6</v>
      </c>
      <c r="B348">
        <v>321592</v>
      </c>
      <c r="C348" t="s">
        <v>11</v>
      </c>
      <c r="D348">
        <v>11.53655</v>
      </c>
      <c r="E348">
        <v>3.4146899999999998</v>
      </c>
      <c r="F348">
        <v>0.27285999999999999</v>
      </c>
      <c r="G348">
        <v>7.9465899999999996</v>
      </c>
      <c r="H348">
        <v>2620.5760599999999</v>
      </c>
      <c r="I348">
        <v>1</v>
      </c>
      <c r="J348">
        <v>12</v>
      </c>
      <c r="K348" t="s">
        <v>368</v>
      </c>
    </row>
    <row r="349" spans="1:11" x14ac:dyDescent="0.3">
      <c r="A349" t="s">
        <v>6</v>
      </c>
      <c r="B349">
        <v>321693</v>
      </c>
      <c r="C349" t="s">
        <v>10</v>
      </c>
      <c r="D349">
        <v>9.5001499999999997</v>
      </c>
      <c r="E349">
        <v>6.8940099999999997</v>
      </c>
      <c r="F349">
        <v>0.19635</v>
      </c>
      <c r="G349">
        <v>6.9378900000000003</v>
      </c>
      <c r="H349">
        <v>1290.7058199999999</v>
      </c>
      <c r="I349">
        <v>1</v>
      </c>
      <c r="J349">
        <v>58</v>
      </c>
      <c r="K349" t="s">
        <v>369</v>
      </c>
    </row>
    <row r="350" spans="1:11" x14ac:dyDescent="0.3">
      <c r="A350" t="s">
        <v>6</v>
      </c>
      <c r="B350">
        <v>324719</v>
      </c>
      <c r="C350" t="s">
        <v>26</v>
      </c>
      <c r="D350">
        <v>9.6627700000000001</v>
      </c>
      <c r="E350">
        <v>2.6191300000000002</v>
      </c>
      <c r="F350">
        <v>0.30409999999999998</v>
      </c>
      <c r="G350">
        <v>8.4025800000000004</v>
      </c>
      <c r="H350">
        <v>4712.46353</v>
      </c>
      <c r="I350">
        <v>1</v>
      </c>
      <c r="J350">
        <v>17</v>
      </c>
      <c r="K350" t="s">
        <v>370</v>
      </c>
    </row>
    <row r="351" spans="1:11" x14ac:dyDescent="0.3">
      <c r="A351" t="s">
        <v>6</v>
      </c>
      <c r="B351">
        <v>324769</v>
      </c>
      <c r="C351" t="s">
        <v>11</v>
      </c>
      <c r="D351">
        <v>1.0389299999999999</v>
      </c>
      <c r="E351">
        <v>107.12745</v>
      </c>
      <c r="F351">
        <v>1.0800000000000001E-2</v>
      </c>
      <c r="G351">
        <v>1.01223</v>
      </c>
      <c r="H351">
        <v>46.2742</v>
      </c>
      <c r="I351">
        <v>1</v>
      </c>
      <c r="J351">
        <v>20</v>
      </c>
      <c r="K351" t="s">
        <v>371</v>
      </c>
    </row>
    <row r="352" spans="1:11" x14ac:dyDescent="0.3">
      <c r="A352" t="s">
        <v>6</v>
      </c>
      <c r="B352">
        <v>325523</v>
      </c>
      <c r="C352" t="s">
        <v>26</v>
      </c>
      <c r="D352">
        <v>17.707730000000002</v>
      </c>
      <c r="E352">
        <v>1.91534</v>
      </c>
      <c r="F352">
        <v>0.42927999999999999</v>
      </c>
      <c r="G352">
        <v>13.364750000000001</v>
      </c>
      <c r="H352">
        <v>9451.4431700000005</v>
      </c>
      <c r="I352">
        <v>1</v>
      </c>
      <c r="J352">
        <v>163</v>
      </c>
      <c r="K352" t="s">
        <v>372</v>
      </c>
    </row>
    <row r="353" spans="1:11" x14ac:dyDescent="0.3">
      <c r="A353" t="s">
        <v>6</v>
      </c>
      <c r="B353">
        <v>329248</v>
      </c>
      <c r="C353" t="s">
        <v>10</v>
      </c>
      <c r="D353">
        <v>4.47431</v>
      </c>
      <c r="E353">
        <v>3.3324199999999999</v>
      </c>
      <c r="F353">
        <v>0.29209000000000002</v>
      </c>
      <c r="G353">
        <v>4.8642300000000001</v>
      </c>
      <c r="H353">
        <v>1903.68751</v>
      </c>
      <c r="I353">
        <v>1</v>
      </c>
      <c r="J353">
        <v>110</v>
      </c>
      <c r="K353" t="s">
        <v>373</v>
      </c>
    </row>
    <row r="354" spans="1:11" x14ac:dyDescent="0.3">
      <c r="A354" t="s">
        <v>6</v>
      </c>
      <c r="B354">
        <v>329252</v>
      </c>
      <c r="C354" t="s">
        <v>10</v>
      </c>
      <c r="D354">
        <v>4.5157800000000003</v>
      </c>
      <c r="E354">
        <v>6.4390099999999997</v>
      </c>
      <c r="F354">
        <v>6.4439999999999997E-2</v>
      </c>
      <c r="G354">
        <v>3.5684800000000001</v>
      </c>
      <c r="H354">
        <v>676.65404000000001</v>
      </c>
      <c r="I354">
        <v>1</v>
      </c>
      <c r="J354">
        <v>58</v>
      </c>
      <c r="K354" t="s">
        <v>374</v>
      </c>
    </row>
    <row r="355" spans="1:11" x14ac:dyDescent="0.3">
      <c r="A355" t="s">
        <v>6</v>
      </c>
      <c r="B355">
        <v>329498</v>
      </c>
      <c r="C355" t="s">
        <v>26</v>
      </c>
      <c r="D355">
        <v>19.202120000000001</v>
      </c>
      <c r="E355">
        <v>2.9123100000000002</v>
      </c>
      <c r="F355">
        <v>0.51432</v>
      </c>
      <c r="G355">
        <v>14.71876</v>
      </c>
      <c r="H355">
        <v>10766.90588</v>
      </c>
      <c r="I355">
        <v>1</v>
      </c>
      <c r="J355">
        <v>40</v>
      </c>
      <c r="K355" t="s">
        <v>375</v>
      </c>
    </row>
    <row r="356" spans="1:11" x14ac:dyDescent="0.3">
      <c r="A356" t="s">
        <v>6</v>
      </c>
      <c r="B356">
        <v>330057</v>
      </c>
      <c r="C356" t="s">
        <v>10</v>
      </c>
      <c r="D356">
        <v>8.1908799999999999</v>
      </c>
      <c r="E356">
        <v>5.9128800000000004</v>
      </c>
      <c r="F356">
        <v>0.14837</v>
      </c>
      <c r="G356">
        <v>6.50061</v>
      </c>
      <c r="H356">
        <v>1565.76178</v>
      </c>
      <c r="I356">
        <v>1</v>
      </c>
      <c r="J356">
        <v>13</v>
      </c>
      <c r="K356" t="s">
        <v>376</v>
      </c>
    </row>
    <row r="357" spans="1:11" x14ac:dyDescent="0.3">
      <c r="A357" t="s">
        <v>6</v>
      </c>
      <c r="B357">
        <v>330241</v>
      </c>
      <c r="C357" t="s">
        <v>11</v>
      </c>
      <c r="D357">
        <v>4.1699000000000002</v>
      </c>
      <c r="E357">
        <v>3.1381399999999999</v>
      </c>
      <c r="F357">
        <v>0.21815999999999999</v>
      </c>
      <c r="G357">
        <v>4.9142099999999997</v>
      </c>
      <c r="H357">
        <v>1720.7512300000001</v>
      </c>
      <c r="I357">
        <v>1</v>
      </c>
      <c r="J357">
        <v>80</v>
      </c>
      <c r="K357" t="s">
        <v>377</v>
      </c>
    </row>
    <row r="358" spans="1:11" x14ac:dyDescent="0.3">
      <c r="A358" t="s">
        <v>6</v>
      </c>
      <c r="B358">
        <v>330640</v>
      </c>
      <c r="C358" t="s">
        <v>26</v>
      </c>
      <c r="D358">
        <v>10.89293</v>
      </c>
      <c r="E358">
        <v>2.79678</v>
      </c>
      <c r="F358">
        <v>0.3533</v>
      </c>
      <c r="G358">
        <v>9.4082100000000004</v>
      </c>
      <c r="H358">
        <v>6234.1688899999999</v>
      </c>
      <c r="I358">
        <v>1</v>
      </c>
      <c r="J358">
        <v>86</v>
      </c>
      <c r="K358" t="s">
        <v>378</v>
      </c>
    </row>
    <row r="359" spans="1:11" x14ac:dyDescent="0.3">
      <c r="A359" t="s">
        <v>6</v>
      </c>
      <c r="B359">
        <v>331115</v>
      </c>
      <c r="C359" t="s">
        <v>11</v>
      </c>
      <c r="D359">
        <v>5.0130100000000004</v>
      </c>
      <c r="E359">
        <v>6.4200900000000001</v>
      </c>
      <c r="F359">
        <v>0.42198999999999998</v>
      </c>
      <c r="G359">
        <v>4.7071199999999997</v>
      </c>
      <c r="H359">
        <v>756.20750999999996</v>
      </c>
      <c r="I359">
        <v>1</v>
      </c>
      <c r="J359">
        <v>46</v>
      </c>
      <c r="K359" t="s">
        <v>379</v>
      </c>
    </row>
    <row r="360" spans="1:11" x14ac:dyDescent="0.3">
      <c r="A360" t="s">
        <v>6</v>
      </c>
      <c r="B360">
        <v>331864</v>
      </c>
      <c r="C360" t="s">
        <v>10</v>
      </c>
      <c r="D360">
        <v>1.91046</v>
      </c>
      <c r="E360">
        <v>42.026919999999997</v>
      </c>
      <c r="F360">
        <v>4.156E-2</v>
      </c>
      <c r="G360">
        <v>1.85782</v>
      </c>
      <c r="H360">
        <v>220.16333</v>
      </c>
      <c r="I360">
        <v>1</v>
      </c>
      <c r="J360">
        <v>25</v>
      </c>
      <c r="K360" t="s">
        <v>380</v>
      </c>
    </row>
    <row r="361" spans="1:11" x14ac:dyDescent="0.3">
      <c r="A361" t="s">
        <v>6</v>
      </c>
      <c r="B361">
        <v>332008</v>
      </c>
      <c r="C361" t="s">
        <v>10</v>
      </c>
      <c r="D361">
        <v>10.05795</v>
      </c>
      <c r="E361">
        <v>3.0428799999999998</v>
      </c>
      <c r="F361">
        <v>0.28243000000000001</v>
      </c>
      <c r="G361">
        <v>9.0110100000000006</v>
      </c>
      <c r="H361">
        <v>2424.3670499999998</v>
      </c>
      <c r="I361">
        <v>1</v>
      </c>
      <c r="J361">
        <v>169</v>
      </c>
      <c r="K361" t="s">
        <v>381</v>
      </c>
    </row>
    <row r="362" spans="1:11" x14ac:dyDescent="0.3">
      <c r="A362" t="s">
        <v>6</v>
      </c>
      <c r="B362">
        <v>334480</v>
      </c>
      <c r="C362" t="s">
        <v>11</v>
      </c>
      <c r="D362">
        <v>5.9344999999999999</v>
      </c>
      <c r="E362">
        <v>2.1127199999999999</v>
      </c>
      <c r="F362">
        <v>0.62968999999999997</v>
      </c>
      <c r="G362">
        <v>6.1656700000000004</v>
      </c>
      <c r="H362">
        <v>1998.6004399999999</v>
      </c>
      <c r="I362">
        <v>1</v>
      </c>
      <c r="J362">
        <v>33</v>
      </c>
      <c r="K362" t="s">
        <v>382</v>
      </c>
    </row>
    <row r="363" spans="1:11" x14ac:dyDescent="0.3">
      <c r="A363" t="s">
        <v>6</v>
      </c>
      <c r="B363">
        <v>335249</v>
      </c>
      <c r="C363" t="s">
        <v>10</v>
      </c>
      <c r="D363">
        <v>8.2388600000000007</v>
      </c>
      <c r="E363">
        <v>9.3473100000000002</v>
      </c>
      <c r="F363">
        <v>0.32513999999999998</v>
      </c>
      <c r="G363">
        <v>8.33751</v>
      </c>
      <c r="H363">
        <v>1421.12213</v>
      </c>
      <c r="I363">
        <v>1</v>
      </c>
      <c r="J363">
        <v>19</v>
      </c>
      <c r="K363" t="s">
        <v>383</v>
      </c>
    </row>
    <row r="364" spans="1:11" x14ac:dyDescent="0.3">
      <c r="A364" t="s">
        <v>6</v>
      </c>
      <c r="B364">
        <v>337707</v>
      </c>
      <c r="C364" t="s">
        <v>11</v>
      </c>
      <c r="D364">
        <v>2.1697299999999999</v>
      </c>
      <c r="E364">
        <v>43.533859999999997</v>
      </c>
      <c r="F364">
        <v>4.7210000000000002E-2</v>
      </c>
      <c r="G364">
        <v>1.56633</v>
      </c>
      <c r="H364">
        <v>122.31466</v>
      </c>
      <c r="I364">
        <v>1</v>
      </c>
      <c r="J364">
        <v>86</v>
      </c>
      <c r="K364" t="s">
        <v>384</v>
      </c>
    </row>
    <row r="365" spans="1:11" x14ac:dyDescent="0.3">
      <c r="A365" t="s">
        <v>6</v>
      </c>
      <c r="B365">
        <v>337903</v>
      </c>
      <c r="C365" t="s">
        <v>11</v>
      </c>
      <c r="D365">
        <v>9.0227500000000003</v>
      </c>
      <c r="E365">
        <v>1.9666999999999999</v>
      </c>
      <c r="F365">
        <v>0.46129999999999999</v>
      </c>
      <c r="G365">
        <v>8.5071499999999993</v>
      </c>
      <c r="H365">
        <v>3186.6045300000001</v>
      </c>
      <c r="I365">
        <v>1</v>
      </c>
      <c r="J365">
        <v>14</v>
      </c>
      <c r="K365" t="s">
        <v>385</v>
      </c>
    </row>
    <row r="366" spans="1:11" x14ac:dyDescent="0.3">
      <c r="A366" t="s">
        <v>6</v>
      </c>
      <c r="B366">
        <v>338018</v>
      </c>
      <c r="C366" t="s">
        <v>11</v>
      </c>
      <c r="D366">
        <v>3.5116100000000001</v>
      </c>
      <c r="E366">
        <v>1.7666900000000001</v>
      </c>
      <c r="F366">
        <v>0.43258000000000002</v>
      </c>
      <c r="G366">
        <v>4.4982699999999998</v>
      </c>
      <c r="H366">
        <v>1540.78928</v>
      </c>
      <c r="I366">
        <v>1</v>
      </c>
      <c r="J366">
        <v>27</v>
      </c>
      <c r="K366" t="s">
        <v>386</v>
      </c>
    </row>
    <row r="367" spans="1:11" x14ac:dyDescent="0.3">
      <c r="A367" t="s">
        <v>6</v>
      </c>
      <c r="B367">
        <v>338089</v>
      </c>
      <c r="C367" t="s">
        <v>11</v>
      </c>
      <c r="D367">
        <v>1.9232800000000001</v>
      </c>
      <c r="E367">
        <v>2.2304599999999999</v>
      </c>
      <c r="F367">
        <v>0.14083000000000001</v>
      </c>
      <c r="G367">
        <v>1.9679800000000001</v>
      </c>
      <c r="H367">
        <v>343.29707000000002</v>
      </c>
      <c r="I367">
        <v>1</v>
      </c>
      <c r="J367">
        <v>38</v>
      </c>
      <c r="K367" t="s">
        <v>387</v>
      </c>
    </row>
    <row r="368" spans="1:11" x14ac:dyDescent="0.3">
      <c r="A368" t="s">
        <v>6</v>
      </c>
      <c r="B368">
        <v>338809</v>
      </c>
      <c r="C368" t="s">
        <v>11</v>
      </c>
      <c r="D368">
        <v>7.1556199999999999</v>
      </c>
      <c r="E368">
        <v>1.81481</v>
      </c>
      <c r="F368">
        <v>0.94193000000000005</v>
      </c>
      <c r="G368">
        <v>7.0439699999999998</v>
      </c>
      <c r="H368">
        <v>2388.2105499999998</v>
      </c>
      <c r="I368">
        <v>1</v>
      </c>
      <c r="J368">
        <v>28</v>
      </c>
      <c r="K368" t="s">
        <v>388</v>
      </c>
    </row>
    <row r="369" spans="1:11" x14ac:dyDescent="0.3">
      <c r="A369" t="s">
        <v>6</v>
      </c>
      <c r="B369">
        <v>339222</v>
      </c>
      <c r="C369" t="s">
        <v>11</v>
      </c>
      <c r="D369">
        <v>4.9802999999999997</v>
      </c>
      <c r="E369">
        <v>6.0739299999999998</v>
      </c>
      <c r="F369">
        <v>0.19452</v>
      </c>
      <c r="G369">
        <v>4.8339699999999999</v>
      </c>
      <c r="H369">
        <v>1336.0297800000001</v>
      </c>
      <c r="I369">
        <v>1</v>
      </c>
      <c r="J369">
        <v>120</v>
      </c>
      <c r="K369" t="s">
        <v>389</v>
      </c>
    </row>
    <row r="370" spans="1:11" x14ac:dyDescent="0.3">
      <c r="A370" t="s">
        <v>6</v>
      </c>
      <c r="B370">
        <v>339752</v>
      </c>
      <c r="C370" t="s">
        <v>26</v>
      </c>
      <c r="D370">
        <v>14.613060000000001</v>
      </c>
      <c r="E370">
        <v>1.8960600000000001</v>
      </c>
      <c r="F370">
        <v>0.49852000000000002</v>
      </c>
      <c r="G370">
        <v>12.247809999999999</v>
      </c>
      <c r="H370">
        <v>8240.6027400000003</v>
      </c>
      <c r="I370">
        <v>1</v>
      </c>
      <c r="J370">
        <v>30</v>
      </c>
      <c r="K370" t="s">
        <v>390</v>
      </c>
    </row>
    <row r="371" spans="1:11" x14ac:dyDescent="0.3">
      <c r="A371" t="s">
        <v>6</v>
      </c>
      <c r="B371">
        <v>342410</v>
      </c>
      <c r="C371" t="s">
        <v>11</v>
      </c>
      <c r="D371">
        <v>5.7655900000000004</v>
      </c>
      <c r="E371">
        <v>3.1736900000000001</v>
      </c>
      <c r="F371">
        <v>6.4409999999999995E-2</v>
      </c>
      <c r="G371">
        <v>4.4038700000000004</v>
      </c>
      <c r="H371">
        <v>1227.2756899999999</v>
      </c>
      <c r="I371">
        <v>1</v>
      </c>
      <c r="J371">
        <v>516</v>
      </c>
      <c r="K371" t="s">
        <v>391</v>
      </c>
    </row>
    <row r="372" spans="1:11" x14ac:dyDescent="0.3">
      <c r="A372" t="s">
        <v>6</v>
      </c>
      <c r="B372">
        <v>342858</v>
      </c>
      <c r="C372" t="s">
        <v>11</v>
      </c>
      <c r="D372">
        <v>11.69979</v>
      </c>
      <c r="E372">
        <v>3.6447600000000002</v>
      </c>
      <c r="F372">
        <v>0.46276</v>
      </c>
      <c r="G372">
        <v>8.9375499999999999</v>
      </c>
      <c r="H372">
        <v>2508.7677699999999</v>
      </c>
      <c r="I372">
        <v>1</v>
      </c>
      <c r="J372">
        <v>20</v>
      </c>
      <c r="K372" t="s">
        <v>392</v>
      </c>
    </row>
    <row r="373" spans="1:11" x14ac:dyDescent="0.3">
      <c r="A373" t="s">
        <v>6</v>
      </c>
      <c r="B373">
        <v>343245</v>
      </c>
      <c r="C373" t="s">
        <v>26</v>
      </c>
      <c r="D373">
        <v>14.992380000000001</v>
      </c>
      <c r="E373">
        <v>3.1553599999999999</v>
      </c>
      <c r="F373">
        <v>0.30124000000000001</v>
      </c>
      <c r="G373">
        <v>13.0608</v>
      </c>
      <c r="H373">
        <v>8041.17202</v>
      </c>
      <c r="I373">
        <v>1</v>
      </c>
      <c r="J373">
        <v>18</v>
      </c>
      <c r="K373" t="s">
        <v>393</v>
      </c>
    </row>
    <row r="374" spans="1:11" x14ac:dyDescent="0.3">
      <c r="A374" t="s">
        <v>6</v>
      </c>
      <c r="B374">
        <v>347389</v>
      </c>
      <c r="C374" t="s">
        <v>26</v>
      </c>
      <c r="D374">
        <v>15.04508</v>
      </c>
      <c r="E374">
        <v>2.76633</v>
      </c>
      <c r="F374">
        <v>0.60326999999999997</v>
      </c>
      <c r="G374">
        <v>13.710850000000001</v>
      </c>
      <c r="H374">
        <v>20259.986730000001</v>
      </c>
      <c r="I374">
        <v>1</v>
      </c>
      <c r="J374" t="s">
        <v>101</v>
      </c>
      <c r="K374" t="s">
        <v>394</v>
      </c>
    </row>
    <row r="375" spans="1:11" x14ac:dyDescent="0.3">
      <c r="A375" t="s">
        <v>6</v>
      </c>
      <c r="B375">
        <v>347587</v>
      </c>
      <c r="C375" t="s">
        <v>11</v>
      </c>
      <c r="D375">
        <v>5.25441</v>
      </c>
      <c r="E375">
        <v>2.4041800000000002</v>
      </c>
      <c r="F375">
        <v>0.15831000000000001</v>
      </c>
      <c r="G375">
        <v>5.3838499999999998</v>
      </c>
      <c r="H375">
        <v>1559.9224099999999</v>
      </c>
      <c r="I375">
        <v>1</v>
      </c>
      <c r="J375">
        <v>53</v>
      </c>
      <c r="K375" t="s">
        <v>395</v>
      </c>
    </row>
    <row r="376" spans="1:11" x14ac:dyDescent="0.3">
      <c r="A376" t="s">
        <v>6</v>
      </c>
      <c r="B376">
        <v>349051</v>
      </c>
      <c r="C376" t="s">
        <v>11</v>
      </c>
      <c r="D376">
        <v>5.3129499999999998</v>
      </c>
      <c r="E376">
        <v>8.6039399999999997</v>
      </c>
      <c r="F376">
        <v>0.11519</v>
      </c>
      <c r="G376">
        <v>3.5355500000000002</v>
      </c>
      <c r="H376">
        <v>728.22040000000004</v>
      </c>
      <c r="I376">
        <v>1</v>
      </c>
      <c r="J376">
        <v>45</v>
      </c>
      <c r="K376" t="s">
        <v>396</v>
      </c>
    </row>
    <row r="377" spans="1:11" x14ac:dyDescent="0.3">
      <c r="A377" t="s">
        <v>6</v>
      </c>
      <c r="B377">
        <v>350347</v>
      </c>
      <c r="C377" t="s">
        <v>11</v>
      </c>
      <c r="D377">
        <v>11.0825</v>
      </c>
      <c r="E377">
        <v>3.2395499999999999</v>
      </c>
      <c r="F377">
        <v>0.33606999999999998</v>
      </c>
      <c r="G377">
        <v>9.4921699999999998</v>
      </c>
      <c r="H377">
        <v>4130.8434600000001</v>
      </c>
      <c r="I377">
        <v>1</v>
      </c>
      <c r="J377">
        <v>11</v>
      </c>
      <c r="K377" t="s">
        <v>397</v>
      </c>
    </row>
    <row r="378" spans="1:11" x14ac:dyDescent="0.3">
      <c r="A378" t="s">
        <v>6</v>
      </c>
      <c r="B378">
        <v>353731</v>
      </c>
      <c r="C378" t="s">
        <v>26</v>
      </c>
      <c r="D378">
        <v>24.975239999999999</v>
      </c>
      <c r="E378">
        <v>2.5079199999999999</v>
      </c>
      <c r="F378">
        <v>0.60233000000000003</v>
      </c>
      <c r="G378">
        <v>20.340170000000001</v>
      </c>
      <c r="H378">
        <v>28515.432710000001</v>
      </c>
      <c r="I378">
        <v>1</v>
      </c>
      <c r="J378">
        <v>1053</v>
      </c>
      <c r="K378" t="s">
        <v>398</v>
      </c>
    </row>
    <row r="379" spans="1:11" x14ac:dyDescent="0.3">
      <c r="A379" t="s">
        <v>6</v>
      </c>
      <c r="B379">
        <v>360913</v>
      </c>
      <c r="C379" t="s">
        <v>11</v>
      </c>
      <c r="D379">
        <v>3.6029599999999999</v>
      </c>
      <c r="E379">
        <v>3.4899399999999998</v>
      </c>
      <c r="F379">
        <v>0.11916</v>
      </c>
      <c r="G379">
        <v>3.1622699999999999</v>
      </c>
      <c r="H379">
        <v>575.25120000000004</v>
      </c>
      <c r="I379">
        <v>1</v>
      </c>
      <c r="J379">
        <v>14</v>
      </c>
      <c r="K379" t="s">
        <v>399</v>
      </c>
    </row>
    <row r="380" spans="1:11" x14ac:dyDescent="0.3">
      <c r="A380" t="s">
        <v>6</v>
      </c>
      <c r="B380">
        <v>362743</v>
      </c>
      <c r="C380" t="s">
        <v>26</v>
      </c>
      <c r="D380">
        <v>14.456860000000001</v>
      </c>
      <c r="E380">
        <v>3.0530900000000001</v>
      </c>
      <c r="F380">
        <v>0.38656000000000001</v>
      </c>
      <c r="G380">
        <v>13.264250000000001</v>
      </c>
      <c r="H380">
        <v>13112.624400000001</v>
      </c>
      <c r="I380">
        <v>1</v>
      </c>
      <c r="J380">
        <v>92</v>
      </c>
      <c r="K380" t="s">
        <v>400</v>
      </c>
    </row>
    <row r="381" spans="1:11" x14ac:dyDescent="0.3">
      <c r="A381" t="s">
        <v>6</v>
      </c>
      <c r="B381">
        <v>364539</v>
      </c>
      <c r="C381" t="s">
        <v>10</v>
      </c>
      <c r="D381">
        <v>5.6844400000000004</v>
      </c>
      <c r="E381">
        <v>3.3987599999999998</v>
      </c>
      <c r="F381">
        <v>0.28543000000000002</v>
      </c>
      <c r="G381">
        <v>5.2662899999999997</v>
      </c>
      <c r="H381">
        <v>1243.43579</v>
      </c>
      <c r="I381">
        <v>1</v>
      </c>
      <c r="J381">
        <v>39</v>
      </c>
      <c r="K381" t="s">
        <v>401</v>
      </c>
    </row>
    <row r="382" spans="1:11" x14ac:dyDescent="0.3">
      <c r="A382" t="s">
        <v>6</v>
      </c>
      <c r="B382">
        <v>364628</v>
      </c>
      <c r="C382" t="s">
        <v>26</v>
      </c>
      <c r="D382">
        <v>22.138639999999999</v>
      </c>
      <c r="E382">
        <v>2.5311599999999999</v>
      </c>
      <c r="F382">
        <v>0.66981999999999997</v>
      </c>
      <c r="G382">
        <v>21.126850000000001</v>
      </c>
      <c r="H382">
        <v>34734.523690000002</v>
      </c>
      <c r="I382">
        <v>1</v>
      </c>
      <c r="J382">
        <v>552</v>
      </c>
      <c r="K382" t="s">
        <v>402</v>
      </c>
    </row>
    <row r="383" spans="1:11" x14ac:dyDescent="0.3">
      <c r="A383" t="s">
        <v>6</v>
      </c>
      <c r="B383">
        <v>371987</v>
      </c>
      <c r="C383" t="s">
        <v>11</v>
      </c>
      <c r="D383">
        <v>16.511900000000001</v>
      </c>
      <c r="E383">
        <v>1.92988</v>
      </c>
      <c r="F383">
        <v>0.81884999999999997</v>
      </c>
      <c r="G383">
        <v>14.488960000000001</v>
      </c>
      <c r="H383">
        <v>8384.9904999999999</v>
      </c>
      <c r="I383">
        <v>1</v>
      </c>
      <c r="J383">
        <v>65</v>
      </c>
      <c r="K383" t="s">
        <v>403</v>
      </c>
    </row>
    <row r="384" spans="1:11" x14ac:dyDescent="0.3">
      <c r="A384" t="s">
        <v>6</v>
      </c>
      <c r="B384">
        <v>372818</v>
      </c>
      <c r="C384" t="s">
        <v>11</v>
      </c>
      <c r="D384">
        <v>1.5622400000000001</v>
      </c>
      <c r="E384">
        <v>40.025640000000003</v>
      </c>
      <c r="F384">
        <v>3.3579999999999999E-2</v>
      </c>
      <c r="G384">
        <v>1.4093199999999999</v>
      </c>
      <c r="H384">
        <v>73.897859999999994</v>
      </c>
      <c r="I384">
        <v>1</v>
      </c>
      <c r="J384">
        <v>128</v>
      </c>
      <c r="K384" t="s">
        <v>404</v>
      </c>
    </row>
    <row r="385" spans="1:11" x14ac:dyDescent="0.3">
      <c r="A385" t="s">
        <v>6</v>
      </c>
      <c r="B385">
        <v>377318</v>
      </c>
      <c r="C385" t="s">
        <v>11</v>
      </c>
      <c r="D385">
        <v>4.0591999999999997</v>
      </c>
      <c r="E385">
        <v>4.2319899999999997</v>
      </c>
      <c r="F385">
        <v>0.15407000000000001</v>
      </c>
      <c r="G385">
        <v>3.48001</v>
      </c>
      <c r="H385">
        <v>842.15768000000003</v>
      </c>
      <c r="I385">
        <v>1</v>
      </c>
      <c r="J385">
        <v>22</v>
      </c>
      <c r="K385" t="s">
        <v>405</v>
      </c>
    </row>
    <row r="386" spans="1:11" x14ac:dyDescent="0.3">
      <c r="A386" t="s">
        <v>6</v>
      </c>
      <c r="B386">
        <v>378068</v>
      </c>
      <c r="C386" t="s">
        <v>11</v>
      </c>
      <c r="D386">
        <v>2.8037100000000001</v>
      </c>
      <c r="E386">
        <v>7.1982900000000001</v>
      </c>
      <c r="F386">
        <v>0.12806999999999999</v>
      </c>
      <c r="G386">
        <v>3.0405799999999998</v>
      </c>
      <c r="H386">
        <v>354.41692</v>
      </c>
      <c r="I386">
        <v>1</v>
      </c>
      <c r="J386">
        <v>268</v>
      </c>
      <c r="K386" t="s">
        <v>406</v>
      </c>
    </row>
    <row r="387" spans="1:11" x14ac:dyDescent="0.3">
      <c r="A387" t="s">
        <v>6</v>
      </c>
      <c r="B387">
        <v>381714</v>
      </c>
      <c r="C387" t="s">
        <v>10</v>
      </c>
      <c r="D387">
        <v>5.3120399999999997</v>
      </c>
      <c r="E387">
        <v>3.1801499999999998</v>
      </c>
      <c r="F387">
        <v>0.23919000000000001</v>
      </c>
      <c r="G387">
        <v>4.8687300000000002</v>
      </c>
      <c r="H387">
        <v>992.99072000000001</v>
      </c>
      <c r="I387">
        <v>1</v>
      </c>
      <c r="J387">
        <v>23</v>
      </c>
      <c r="K387" t="s">
        <v>407</v>
      </c>
    </row>
    <row r="388" spans="1:11" x14ac:dyDescent="0.3">
      <c r="A388" t="s">
        <v>6</v>
      </c>
      <c r="B388">
        <v>385389</v>
      </c>
      <c r="C388" t="s">
        <v>11</v>
      </c>
      <c r="D388">
        <v>3.88537</v>
      </c>
      <c r="E388">
        <v>1.9856400000000001</v>
      </c>
      <c r="F388">
        <v>0.23896000000000001</v>
      </c>
      <c r="G388">
        <v>4.5433000000000003</v>
      </c>
      <c r="H388">
        <v>1441.2406699999999</v>
      </c>
      <c r="I388">
        <v>1</v>
      </c>
      <c r="J388">
        <v>11</v>
      </c>
      <c r="K388" t="s">
        <v>408</v>
      </c>
    </row>
    <row r="389" spans="1:11" x14ac:dyDescent="0.3">
      <c r="A389" t="s">
        <v>6</v>
      </c>
      <c r="B389">
        <v>386272</v>
      </c>
      <c r="C389" t="s">
        <v>26</v>
      </c>
      <c r="D389">
        <v>15.93708</v>
      </c>
      <c r="E389">
        <v>2.6260500000000002</v>
      </c>
      <c r="F389">
        <v>0.63883000000000001</v>
      </c>
      <c r="G389">
        <v>15.74635</v>
      </c>
      <c r="H389">
        <v>25690.608680000001</v>
      </c>
      <c r="I389">
        <v>1</v>
      </c>
      <c r="J389" t="s">
        <v>101</v>
      </c>
      <c r="K389" t="s">
        <v>409</v>
      </c>
    </row>
    <row r="390" spans="1:11" x14ac:dyDescent="0.3">
      <c r="A390" t="s">
        <v>6</v>
      </c>
      <c r="B390">
        <v>386518</v>
      </c>
      <c r="C390" t="s">
        <v>26</v>
      </c>
      <c r="D390">
        <v>6.3062100000000001</v>
      </c>
      <c r="E390">
        <v>3.1381399999999999</v>
      </c>
      <c r="F390">
        <v>0.16938</v>
      </c>
      <c r="G390">
        <v>6.2774999999999999</v>
      </c>
      <c r="H390">
        <v>4104.8638099999998</v>
      </c>
      <c r="I390">
        <v>1</v>
      </c>
      <c r="J390">
        <v>227</v>
      </c>
      <c r="K390" t="s">
        <v>410</v>
      </c>
    </row>
    <row r="391" spans="1:11" x14ac:dyDescent="0.3">
      <c r="A391" t="s">
        <v>6</v>
      </c>
      <c r="B391">
        <v>387940</v>
      </c>
      <c r="C391" t="s">
        <v>11</v>
      </c>
      <c r="D391">
        <v>11.37575</v>
      </c>
      <c r="E391">
        <v>3.9894099999999999</v>
      </c>
      <c r="F391">
        <v>0.33513999999999999</v>
      </c>
      <c r="G391">
        <v>9.1515500000000003</v>
      </c>
      <c r="H391">
        <v>2647.8558499999999</v>
      </c>
      <c r="I391">
        <v>1</v>
      </c>
      <c r="J391">
        <v>21</v>
      </c>
      <c r="K391" t="s">
        <v>411</v>
      </c>
    </row>
    <row r="392" spans="1:11" x14ac:dyDescent="0.3">
      <c r="A392" t="s">
        <v>6</v>
      </c>
      <c r="B392">
        <v>388342</v>
      </c>
      <c r="C392" t="s">
        <v>10</v>
      </c>
      <c r="D392">
        <v>8.3780099999999997</v>
      </c>
      <c r="E392">
        <v>4.4256799999999998</v>
      </c>
      <c r="F392">
        <v>0.15426000000000001</v>
      </c>
      <c r="G392">
        <v>8.2170500000000004</v>
      </c>
      <c r="H392">
        <v>2206.5433600000001</v>
      </c>
      <c r="I392">
        <v>1</v>
      </c>
      <c r="J392">
        <v>30</v>
      </c>
      <c r="K392" t="s">
        <v>412</v>
      </c>
    </row>
    <row r="393" spans="1:11" x14ac:dyDescent="0.3">
      <c r="A393" t="s">
        <v>6</v>
      </c>
      <c r="B393">
        <v>391265</v>
      </c>
      <c r="C393" t="s">
        <v>11</v>
      </c>
      <c r="D393">
        <v>13.084149999999999</v>
      </c>
      <c r="E393">
        <v>3.49776</v>
      </c>
      <c r="F393">
        <v>0.52783000000000002</v>
      </c>
      <c r="G393">
        <v>11.510770000000001</v>
      </c>
      <c r="H393">
        <v>5282.41021</v>
      </c>
      <c r="I393">
        <v>1</v>
      </c>
      <c r="J393">
        <v>78</v>
      </c>
      <c r="K393" t="s">
        <v>413</v>
      </c>
    </row>
    <row r="394" spans="1:11" x14ac:dyDescent="0.3">
      <c r="A394" t="s">
        <v>6</v>
      </c>
      <c r="B394">
        <v>394530</v>
      </c>
      <c r="C394" t="s">
        <v>11</v>
      </c>
      <c r="D394">
        <v>3.8674400000000002</v>
      </c>
      <c r="E394">
        <v>3.7002999999999999</v>
      </c>
      <c r="F394">
        <v>0.25241000000000002</v>
      </c>
      <c r="G394">
        <v>3.5132099999999999</v>
      </c>
      <c r="H394">
        <v>730.89166999999998</v>
      </c>
      <c r="I394">
        <v>1</v>
      </c>
      <c r="J394">
        <v>19</v>
      </c>
      <c r="K394" t="s">
        <v>414</v>
      </c>
    </row>
    <row r="395" spans="1:11" x14ac:dyDescent="0.3">
      <c r="A395" t="s">
        <v>6</v>
      </c>
      <c r="B395">
        <v>394950</v>
      </c>
      <c r="C395" t="s">
        <v>26</v>
      </c>
      <c r="D395">
        <v>6.1035599999999999</v>
      </c>
      <c r="E395">
        <v>2.5235599999999998</v>
      </c>
      <c r="F395">
        <v>0.37102000000000002</v>
      </c>
      <c r="G395">
        <v>7.1703200000000002</v>
      </c>
      <c r="H395">
        <v>2966.1634800000002</v>
      </c>
      <c r="I395">
        <v>1</v>
      </c>
      <c r="J395">
        <v>51</v>
      </c>
      <c r="K395" t="s">
        <v>415</v>
      </c>
    </row>
    <row r="396" spans="1:11" x14ac:dyDescent="0.3">
      <c r="A396" t="s">
        <v>6</v>
      </c>
      <c r="B396">
        <v>395691</v>
      </c>
      <c r="C396" t="s">
        <v>26</v>
      </c>
      <c r="D396">
        <v>20.529869999999999</v>
      </c>
      <c r="E396">
        <v>2.4599299999999999</v>
      </c>
      <c r="F396">
        <v>0.50563000000000002</v>
      </c>
      <c r="G396">
        <v>17.001200000000001</v>
      </c>
      <c r="H396">
        <v>19575.27981</v>
      </c>
      <c r="I396">
        <v>1</v>
      </c>
      <c r="J396">
        <v>17</v>
      </c>
      <c r="K396" t="s">
        <v>416</v>
      </c>
    </row>
    <row r="397" spans="1:11" x14ac:dyDescent="0.3">
      <c r="A397" t="s">
        <v>6</v>
      </c>
      <c r="B397">
        <v>396809</v>
      </c>
      <c r="C397" t="s">
        <v>10</v>
      </c>
      <c r="D397">
        <v>2.2761399999999998</v>
      </c>
      <c r="E397">
        <v>420.26922999999999</v>
      </c>
      <c r="F397">
        <v>1.137E-2</v>
      </c>
      <c r="G397">
        <v>0.87312999999999996</v>
      </c>
      <c r="H397">
        <v>88.119630000000001</v>
      </c>
      <c r="I397">
        <v>1</v>
      </c>
      <c r="J397">
        <v>334</v>
      </c>
      <c r="K397" t="s">
        <v>417</v>
      </c>
    </row>
    <row r="398" spans="1:11" x14ac:dyDescent="0.3">
      <c r="A398" t="s">
        <v>6</v>
      </c>
      <c r="B398">
        <v>396823</v>
      </c>
      <c r="C398" t="s">
        <v>11</v>
      </c>
      <c r="D398">
        <v>1.99658</v>
      </c>
      <c r="E398">
        <v>4.0635899999999996</v>
      </c>
      <c r="F398">
        <v>0.15290999999999999</v>
      </c>
      <c r="G398">
        <v>2.0716199999999998</v>
      </c>
      <c r="H398">
        <v>150.97358</v>
      </c>
      <c r="I398">
        <v>1</v>
      </c>
      <c r="J398">
        <v>35</v>
      </c>
      <c r="K398" t="s">
        <v>418</v>
      </c>
    </row>
    <row r="399" spans="1:11" x14ac:dyDescent="0.3">
      <c r="A399" t="s">
        <v>6</v>
      </c>
      <c r="B399">
        <v>396977</v>
      </c>
      <c r="C399" t="s">
        <v>11</v>
      </c>
      <c r="D399">
        <v>10.97315</v>
      </c>
      <c r="E399">
        <v>4.7160099999999998</v>
      </c>
      <c r="F399">
        <v>0.27146999999999999</v>
      </c>
      <c r="G399">
        <v>11.19093</v>
      </c>
      <c r="H399">
        <v>4254.4817999999996</v>
      </c>
      <c r="I399">
        <v>1</v>
      </c>
      <c r="J399">
        <v>16</v>
      </c>
      <c r="K399" t="s">
        <v>419</v>
      </c>
    </row>
    <row r="400" spans="1:11" x14ac:dyDescent="0.3">
      <c r="A400" t="s">
        <v>6</v>
      </c>
      <c r="B400">
        <v>397447</v>
      </c>
      <c r="C400" t="s">
        <v>10</v>
      </c>
      <c r="D400">
        <v>3.4147400000000001</v>
      </c>
      <c r="E400">
        <v>6.6506400000000001</v>
      </c>
      <c r="F400">
        <v>1.6570000000000001E-2</v>
      </c>
      <c r="G400">
        <v>1.1297299999999999</v>
      </c>
      <c r="H400">
        <v>87.967770000000002</v>
      </c>
      <c r="I400">
        <v>1</v>
      </c>
      <c r="J400">
        <v>23</v>
      </c>
      <c r="K400" t="s">
        <v>420</v>
      </c>
    </row>
    <row r="401" spans="1:11" x14ac:dyDescent="0.3">
      <c r="A401" t="s">
        <v>6</v>
      </c>
      <c r="B401">
        <v>398076</v>
      </c>
      <c r="C401" t="s">
        <v>10</v>
      </c>
      <c r="D401">
        <v>1.21132</v>
      </c>
      <c r="E401">
        <v>2.4941800000000001</v>
      </c>
      <c r="F401">
        <v>8.6840000000000001E-2</v>
      </c>
      <c r="G401">
        <v>1.28844</v>
      </c>
      <c r="H401">
        <v>82.065929999999994</v>
      </c>
      <c r="I401">
        <v>1</v>
      </c>
      <c r="J401">
        <v>177</v>
      </c>
      <c r="K401" t="s">
        <v>421</v>
      </c>
    </row>
    <row r="402" spans="1:11" x14ac:dyDescent="0.3">
      <c r="A402" t="s">
        <v>6</v>
      </c>
      <c r="B402">
        <v>400668</v>
      </c>
      <c r="C402" t="s">
        <v>26</v>
      </c>
      <c r="D402">
        <v>33.624099999999999</v>
      </c>
      <c r="E402">
        <v>2.4800300000000002</v>
      </c>
      <c r="F402">
        <v>1.03156</v>
      </c>
      <c r="G402">
        <v>30.940580000000001</v>
      </c>
      <c r="H402">
        <v>62110.855309999999</v>
      </c>
      <c r="I402">
        <v>1</v>
      </c>
      <c r="J402" t="s">
        <v>101</v>
      </c>
      <c r="K402" t="s">
        <v>422</v>
      </c>
    </row>
    <row r="403" spans="1:11" x14ac:dyDescent="0.3">
      <c r="A403" t="s">
        <v>6</v>
      </c>
      <c r="B403">
        <v>406274</v>
      </c>
      <c r="C403" t="s">
        <v>11</v>
      </c>
      <c r="D403">
        <v>4.8547700000000003</v>
      </c>
      <c r="E403">
        <v>3.2309299999999999</v>
      </c>
      <c r="F403">
        <v>0.11062</v>
      </c>
      <c r="G403">
        <v>3.4839199999999999</v>
      </c>
      <c r="H403">
        <v>642.65498000000002</v>
      </c>
      <c r="I403">
        <v>1</v>
      </c>
      <c r="J403">
        <v>11</v>
      </c>
      <c r="K403" t="s">
        <v>423</v>
      </c>
    </row>
    <row r="404" spans="1:11" x14ac:dyDescent="0.3">
      <c r="A404" t="s">
        <v>6</v>
      </c>
      <c r="B404">
        <v>406347</v>
      </c>
      <c r="C404" t="s">
        <v>26</v>
      </c>
      <c r="D404">
        <v>17.1965</v>
      </c>
      <c r="E404">
        <v>2.70336</v>
      </c>
      <c r="F404">
        <v>0.63073999999999997</v>
      </c>
      <c r="G404">
        <v>17.538540000000001</v>
      </c>
      <c r="H404">
        <v>23125.64314</v>
      </c>
      <c r="I404">
        <v>1</v>
      </c>
      <c r="J404">
        <v>361</v>
      </c>
      <c r="K404" t="s">
        <v>424</v>
      </c>
    </row>
    <row r="405" spans="1:11" x14ac:dyDescent="0.3">
      <c r="A405" t="s">
        <v>6</v>
      </c>
      <c r="B405">
        <v>407759</v>
      </c>
      <c r="C405" t="s">
        <v>26</v>
      </c>
      <c r="D405">
        <v>39.677999999999997</v>
      </c>
      <c r="E405">
        <v>2.3052700000000002</v>
      </c>
      <c r="F405">
        <v>1.24221</v>
      </c>
      <c r="G405">
        <v>38.527880000000003</v>
      </c>
      <c r="H405">
        <v>84394.850999999995</v>
      </c>
      <c r="I405">
        <v>1</v>
      </c>
      <c r="J405" t="s">
        <v>101</v>
      </c>
      <c r="K405" t="s">
        <v>425</v>
      </c>
    </row>
    <row r="406" spans="1:11" x14ac:dyDescent="0.3">
      <c r="A406" t="s">
        <v>6</v>
      </c>
      <c r="B406">
        <v>408072</v>
      </c>
      <c r="C406" t="s">
        <v>11</v>
      </c>
      <c r="D406">
        <v>5.6137499999999996</v>
      </c>
      <c r="E406">
        <v>4.4310600000000004</v>
      </c>
      <c r="F406">
        <v>0.10141</v>
      </c>
      <c r="G406">
        <v>4.7645200000000001</v>
      </c>
      <c r="H406">
        <v>906.29475000000002</v>
      </c>
      <c r="I406">
        <v>1</v>
      </c>
      <c r="J406">
        <v>29</v>
      </c>
      <c r="K406" t="s">
        <v>426</v>
      </c>
    </row>
    <row r="407" spans="1:11" x14ac:dyDescent="0.3">
      <c r="A407" t="s">
        <v>6</v>
      </c>
      <c r="B407">
        <v>408334</v>
      </c>
      <c r="C407" t="s">
        <v>26</v>
      </c>
      <c r="D407">
        <v>7.0195100000000004</v>
      </c>
      <c r="E407">
        <v>3.2656900000000002</v>
      </c>
      <c r="F407">
        <v>0.22946</v>
      </c>
      <c r="G407">
        <v>7.74038</v>
      </c>
      <c r="H407">
        <v>3501.0732800000001</v>
      </c>
      <c r="I407">
        <v>1</v>
      </c>
      <c r="J407">
        <v>195</v>
      </c>
      <c r="K407" t="s">
        <v>427</v>
      </c>
    </row>
    <row r="408" spans="1:11" x14ac:dyDescent="0.3">
      <c r="A408" t="s">
        <v>6</v>
      </c>
      <c r="B408">
        <v>408966</v>
      </c>
      <c r="C408" t="s">
        <v>26</v>
      </c>
      <c r="D408">
        <v>7.6708800000000004</v>
      </c>
      <c r="E408">
        <v>1.8429800000000001</v>
      </c>
      <c r="F408">
        <v>0.92464999999999997</v>
      </c>
      <c r="G408">
        <v>9.1548999999999996</v>
      </c>
      <c r="H408">
        <v>7002.33889</v>
      </c>
      <c r="I408">
        <v>1</v>
      </c>
      <c r="J408">
        <v>35</v>
      </c>
      <c r="K408" t="s">
        <v>428</v>
      </c>
    </row>
    <row r="409" spans="1:11" x14ac:dyDescent="0.3">
      <c r="A409" t="s">
        <v>6</v>
      </c>
      <c r="B409">
        <v>409594</v>
      </c>
      <c r="C409" t="s">
        <v>11</v>
      </c>
      <c r="D409">
        <v>15.82647</v>
      </c>
      <c r="E409">
        <v>2.1906599999999998</v>
      </c>
      <c r="F409">
        <v>0.55811999999999995</v>
      </c>
      <c r="G409">
        <v>11.836180000000001</v>
      </c>
      <c r="H409">
        <v>4336.8339500000002</v>
      </c>
      <c r="I409">
        <v>1</v>
      </c>
      <c r="J409">
        <v>33</v>
      </c>
      <c r="K409" t="s">
        <v>429</v>
      </c>
    </row>
    <row r="410" spans="1:11" x14ac:dyDescent="0.3">
      <c r="A410" t="s">
        <v>6</v>
      </c>
      <c r="B410">
        <v>409707</v>
      </c>
      <c r="C410" t="s">
        <v>26</v>
      </c>
      <c r="D410">
        <v>12.850709999999999</v>
      </c>
      <c r="E410">
        <v>1.9292</v>
      </c>
      <c r="F410">
        <v>0.27750999999999998</v>
      </c>
      <c r="G410">
        <v>8.4583999999999993</v>
      </c>
      <c r="H410">
        <v>6494.3047999999999</v>
      </c>
      <c r="I410">
        <v>1</v>
      </c>
      <c r="J410">
        <v>447</v>
      </c>
      <c r="K410" t="s">
        <v>430</v>
      </c>
    </row>
    <row r="411" spans="1:11" x14ac:dyDescent="0.3">
      <c r="A411" t="s">
        <v>6</v>
      </c>
      <c r="B411">
        <v>410371</v>
      </c>
      <c r="C411" t="s">
        <v>11</v>
      </c>
      <c r="D411">
        <v>5.4426399999999999</v>
      </c>
      <c r="E411">
        <v>3.0607799999999998</v>
      </c>
      <c r="F411">
        <v>0.2291</v>
      </c>
      <c r="G411">
        <v>6.4275700000000002</v>
      </c>
      <c r="H411">
        <v>1850.7858799999999</v>
      </c>
      <c r="I411">
        <v>1</v>
      </c>
      <c r="J411">
        <v>52</v>
      </c>
      <c r="K411" t="s">
        <v>431</v>
      </c>
    </row>
    <row r="412" spans="1:11" x14ac:dyDescent="0.3">
      <c r="A412" t="s">
        <v>6</v>
      </c>
      <c r="B412">
        <v>411841</v>
      </c>
      <c r="C412" t="s">
        <v>26</v>
      </c>
      <c r="D412">
        <v>19.106369999999998</v>
      </c>
      <c r="E412">
        <v>1.915</v>
      </c>
      <c r="F412">
        <v>0.47094000000000003</v>
      </c>
      <c r="G412">
        <v>17.886430000000001</v>
      </c>
      <c r="H412">
        <v>16395.170150000002</v>
      </c>
      <c r="I412">
        <v>1</v>
      </c>
      <c r="J412">
        <v>207</v>
      </c>
      <c r="K412" t="s">
        <v>432</v>
      </c>
    </row>
    <row r="413" spans="1:11" x14ac:dyDescent="0.3">
      <c r="A413" t="s">
        <v>6</v>
      </c>
      <c r="B413">
        <v>41302</v>
      </c>
      <c r="C413" t="s">
        <v>10</v>
      </c>
      <c r="D413">
        <v>3.6958700000000002</v>
      </c>
      <c r="E413">
        <v>2.16892</v>
      </c>
      <c r="F413">
        <v>0.35482999999999998</v>
      </c>
      <c r="G413">
        <v>4.8048299999999999</v>
      </c>
      <c r="H413">
        <v>835.24722999999994</v>
      </c>
      <c r="I413">
        <v>1</v>
      </c>
      <c r="J413">
        <v>37</v>
      </c>
      <c r="K413" t="s">
        <v>433</v>
      </c>
    </row>
    <row r="414" spans="1:11" x14ac:dyDescent="0.3">
      <c r="A414" t="s">
        <v>6</v>
      </c>
      <c r="B414">
        <v>416022</v>
      </c>
      <c r="C414" t="s">
        <v>10</v>
      </c>
      <c r="D414">
        <v>11.650040000000001</v>
      </c>
      <c r="E414">
        <v>2.9357899999999999</v>
      </c>
      <c r="F414">
        <v>0.39189000000000002</v>
      </c>
      <c r="G414">
        <v>10.222619999999999</v>
      </c>
      <c r="H414">
        <v>4588.3451599999999</v>
      </c>
      <c r="I414">
        <v>1</v>
      </c>
      <c r="J414">
        <v>126</v>
      </c>
      <c r="K414" t="s">
        <v>434</v>
      </c>
    </row>
    <row r="415" spans="1:11" x14ac:dyDescent="0.3">
      <c r="A415" t="s">
        <v>6</v>
      </c>
      <c r="B415">
        <v>416915</v>
      </c>
      <c r="C415" t="s">
        <v>10</v>
      </c>
      <c r="D415">
        <v>6.3776700000000002</v>
      </c>
      <c r="E415">
        <v>4.2238100000000003</v>
      </c>
      <c r="F415">
        <v>0.20158999999999999</v>
      </c>
      <c r="G415">
        <v>5.4450399999999997</v>
      </c>
      <c r="H415">
        <v>921.54070000000002</v>
      </c>
      <c r="I415">
        <v>1</v>
      </c>
      <c r="J415">
        <v>77</v>
      </c>
      <c r="K415" t="s">
        <v>435</v>
      </c>
    </row>
    <row r="416" spans="1:11" x14ac:dyDescent="0.3">
      <c r="A416" t="s">
        <v>6</v>
      </c>
      <c r="B416">
        <v>417765</v>
      </c>
      <c r="C416" t="s">
        <v>26</v>
      </c>
      <c r="D416">
        <v>8.1893999999999991</v>
      </c>
      <c r="E416">
        <v>3.2185600000000001</v>
      </c>
      <c r="F416">
        <v>0.26328000000000001</v>
      </c>
      <c r="G416">
        <v>9.0580300000000005</v>
      </c>
      <c r="H416">
        <v>7172.4313000000002</v>
      </c>
      <c r="I416">
        <v>1</v>
      </c>
      <c r="J416">
        <v>13</v>
      </c>
      <c r="K416" t="s">
        <v>436</v>
      </c>
    </row>
    <row r="417" spans="1:11" x14ac:dyDescent="0.3">
      <c r="A417" t="s">
        <v>6</v>
      </c>
      <c r="B417">
        <v>418384</v>
      </c>
      <c r="C417" t="s">
        <v>26</v>
      </c>
      <c r="D417">
        <v>16.919149999999998</v>
      </c>
      <c r="E417">
        <v>1.86659</v>
      </c>
      <c r="F417">
        <v>0.75468999999999997</v>
      </c>
      <c r="G417">
        <v>14.602830000000001</v>
      </c>
      <c r="H417">
        <v>10336.743979999999</v>
      </c>
      <c r="I417">
        <v>1</v>
      </c>
      <c r="J417">
        <v>79</v>
      </c>
      <c r="K417" t="s">
        <v>437</v>
      </c>
    </row>
    <row r="418" spans="1:11" x14ac:dyDescent="0.3">
      <c r="A418" t="s">
        <v>6</v>
      </c>
      <c r="B418">
        <v>422506</v>
      </c>
      <c r="C418" t="s">
        <v>10</v>
      </c>
      <c r="D418">
        <v>11.027189999999999</v>
      </c>
      <c r="E418">
        <v>2.8861599999999998</v>
      </c>
      <c r="F418">
        <v>0.69274000000000002</v>
      </c>
      <c r="G418">
        <v>8.7086000000000006</v>
      </c>
      <c r="H418">
        <v>2474.8266899999999</v>
      </c>
      <c r="I418">
        <v>1</v>
      </c>
      <c r="J418">
        <v>124</v>
      </c>
      <c r="K418" t="s">
        <v>438</v>
      </c>
    </row>
    <row r="419" spans="1:11" x14ac:dyDescent="0.3">
      <c r="A419" t="s">
        <v>6</v>
      </c>
      <c r="B419">
        <v>424083</v>
      </c>
      <c r="C419" t="s">
        <v>26</v>
      </c>
      <c r="D419">
        <v>5.7003000000000004</v>
      </c>
      <c r="E419">
        <v>1.7009700000000001</v>
      </c>
      <c r="F419">
        <v>0.30769999999999997</v>
      </c>
      <c r="G419">
        <v>7.0133700000000001</v>
      </c>
      <c r="H419">
        <v>4445.5482000000002</v>
      </c>
      <c r="I419">
        <v>1</v>
      </c>
      <c r="J419">
        <v>235</v>
      </c>
      <c r="K419" t="s">
        <v>439</v>
      </c>
    </row>
    <row r="420" spans="1:11" x14ac:dyDescent="0.3">
      <c r="A420" t="s">
        <v>6</v>
      </c>
      <c r="B420">
        <v>424614</v>
      </c>
      <c r="C420" t="s">
        <v>11</v>
      </c>
      <c r="D420">
        <v>8.3952799999999996</v>
      </c>
      <c r="E420">
        <v>3.1626599999999998</v>
      </c>
      <c r="F420">
        <v>0.46001999999999998</v>
      </c>
      <c r="G420">
        <v>8.5131399999999999</v>
      </c>
      <c r="H420">
        <v>2338.5087800000001</v>
      </c>
      <c r="I420">
        <v>1</v>
      </c>
      <c r="J420">
        <v>55</v>
      </c>
      <c r="K420" t="s">
        <v>440</v>
      </c>
    </row>
    <row r="421" spans="1:11" x14ac:dyDescent="0.3">
      <c r="A421" t="s">
        <v>6</v>
      </c>
      <c r="B421">
        <v>424616</v>
      </c>
      <c r="C421" t="s">
        <v>26</v>
      </c>
      <c r="D421">
        <v>24.641539999999999</v>
      </c>
      <c r="E421">
        <v>2.6116199999999998</v>
      </c>
      <c r="F421">
        <v>0.71209999999999996</v>
      </c>
      <c r="G421">
        <v>21.195530000000002</v>
      </c>
      <c r="H421">
        <v>26063.94094</v>
      </c>
      <c r="I421">
        <v>1</v>
      </c>
      <c r="J421">
        <v>1010</v>
      </c>
      <c r="K421" t="s">
        <v>441</v>
      </c>
    </row>
    <row r="422" spans="1:11" x14ac:dyDescent="0.3">
      <c r="A422" t="s">
        <v>6</v>
      </c>
      <c r="B422">
        <v>424920</v>
      </c>
      <c r="C422" t="s">
        <v>11</v>
      </c>
      <c r="D422">
        <v>0</v>
      </c>
      <c r="E422">
        <v>0</v>
      </c>
      <c r="F422">
        <v>0</v>
      </c>
      <c r="G422">
        <v>0</v>
      </c>
      <c r="H422">
        <v>0</v>
      </c>
      <c r="I422">
        <v>1</v>
      </c>
      <c r="J422">
        <v>34</v>
      </c>
      <c r="K422" t="s">
        <v>442</v>
      </c>
    </row>
    <row r="423" spans="1:11" x14ac:dyDescent="0.3">
      <c r="A423" t="s">
        <v>6</v>
      </c>
      <c r="B423">
        <v>427227</v>
      </c>
      <c r="C423" t="s">
        <v>11</v>
      </c>
      <c r="D423">
        <v>0.96182000000000001</v>
      </c>
      <c r="E423">
        <v>4.0515400000000001</v>
      </c>
      <c r="F423">
        <v>6.2050000000000001E-2</v>
      </c>
      <c r="G423">
        <v>1.4655100000000001</v>
      </c>
      <c r="H423">
        <v>63.988729999999997</v>
      </c>
      <c r="I423">
        <v>1</v>
      </c>
      <c r="J423">
        <v>33</v>
      </c>
      <c r="K423" t="s">
        <v>443</v>
      </c>
    </row>
    <row r="424" spans="1:11" x14ac:dyDescent="0.3">
      <c r="A424" t="s">
        <v>6</v>
      </c>
      <c r="B424">
        <v>429399</v>
      </c>
      <c r="C424" t="s">
        <v>11</v>
      </c>
      <c r="D424">
        <v>2.1406999999999998</v>
      </c>
      <c r="E424">
        <v>3.36422</v>
      </c>
      <c r="F424">
        <v>0.18937000000000001</v>
      </c>
      <c r="G424">
        <v>2.4957199999999999</v>
      </c>
      <c r="H424">
        <v>714.82744000000002</v>
      </c>
      <c r="I424">
        <v>1</v>
      </c>
      <c r="J424">
        <v>219</v>
      </c>
      <c r="K424" t="s">
        <v>444</v>
      </c>
    </row>
    <row r="425" spans="1:11" x14ac:dyDescent="0.3">
      <c r="A425" t="s">
        <v>6</v>
      </c>
      <c r="B425">
        <v>432125</v>
      </c>
      <c r="C425" t="s">
        <v>11</v>
      </c>
      <c r="D425">
        <v>13.12161</v>
      </c>
      <c r="E425">
        <v>3.4866000000000001</v>
      </c>
      <c r="F425">
        <v>0.502</v>
      </c>
      <c r="G425">
        <v>9.6019100000000002</v>
      </c>
      <c r="H425">
        <v>3894.1990099999998</v>
      </c>
      <c r="I425">
        <v>1</v>
      </c>
      <c r="J425">
        <v>13</v>
      </c>
      <c r="K425" t="s">
        <v>445</v>
      </c>
    </row>
    <row r="426" spans="1:11" x14ac:dyDescent="0.3">
      <c r="A426" t="s">
        <v>6</v>
      </c>
      <c r="B426">
        <v>432132</v>
      </c>
      <c r="C426" t="s">
        <v>11</v>
      </c>
      <c r="D426">
        <v>5.8294300000000003</v>
      </c>
      <c r="E426">
        <v>1.9453400000000001</v>
      </c>
      <c r="F426">
        <v>0.15226999999999999</v>
      </c>
      <c r="G426">
        <v>4.3241199999999997</v>
      </c>
      <c r="H426">
        <v>1082.98397</v>
      </c>
      <c r="I426">
        <v>1</v>
      </c>
      <c r="J426">
        <v>14</v>
      </c>
      <c r="K426" t="s">
        <v>446</v>
      </c>
    </row>
    <row r="427" spans="1:11" x14ac:dyDescent="0.3">
      <c r="A427" t="s">
        <v>6</v>
      </c>
      <c r="B427">
        <v>432771</v>
      </c>
      <c r="C427" t="s">
        <v>26</v>
      </c>
      <c r="D427">
        <v>22.28585</v>
      </c>
      <c r="E427">
        <v>2.5716600000000001</v>
      </c>
      <c r="F427">
        <v>0.67917000000000005</v>
      </c>
      <c r="G427">
        <v>20.4057</v>
      </c>
      <c r="H427">
        <v>25430.090639999999</v>
      </c>
      <c r="I427">
        <v>1</v>
      </c>
      <c r="J427">
        <v>237</v>
      </c>
      <c r="K427" t="s">
        <v>447</v>
      </c>
    </row>
    <row r="428" spans="1:11" x14ac:dyDescent="0.3">
      <c r="A428" t="s">
        <v>6</v>
      </c>
      <c r="B428">
        <v>433591</v>
      </c>
      <c r="C428" t="s">
        <v>11</v>
      </c>
      <c r="D428">
        <v>5.2159500000000003</v>
      </c>
      <c r="E428">
        <v>3.41682</v>
      </c>
      <c r="F428">
        <v>0.30299999999999999</v>
      </c>
      <c r="G428">
        <v>6.54162</v>
      </c>
      <c r="H428">
        <v>2431.8746700000002</v>
      </c>
      <c r="I428">
        <v>1</v>
      </c>
      <c r="J428">
        <v>16</v>
      </c>
      <c r="K428" t="s">
        <v>448</v>
      </c>
    </row>
    <row r="429" spans="1:11" x14ac:dyDescent="0.3">
      <c r="A429" t="s">
        <v>6</v>
      </c>
      <c r="B429">
        <v>434791</v>
      </c>
      <c r="C429" t="s">
        <v>11</v>
      </c>
      <c r="D429">
        <v>14.522030000000001</v>
      </c>
      <c r="E429">
        <v>3.0771600000000001</v>
      </c>
      <c r="F429">
        <v>0.57921</v>
      </c>
      <c r="G429">
        <v>13.094569999999999</v>
      </c>
      <c r="H429">
        <v>8591.3268499999995</v>
      </c>
      <c r="I429">
        <v>1</v>
      </c>
      <c r="J429">
        <v>689</v>
      </c>
      <c r="K429" t="s">
        <v>449</v>
      </c>
    </row>
    <row r="430" spans="1:11" x14ac:dyDescent="0.3">
      <c r="A430" t="s">
        <v>6</v>
      </c>
      <c r="B430">
        <v>437398</v>
      </c>
      <c r="C430" t="s">
        <v>10</v>
      </c>
      <c r="D430">
        <v>5.3157100000000002</v>
      </c>
      <c r="E430">
        <v>5.8937400000000002</v>
      </c>
      <c r="F430">
        <v>0.10702</v>
      </c>
      <c r="G430">
        <v>3.82253</v>
      </c>
      <c r="H430">
        <v>635.31079999999997</v>
      </c>
      <c r="I430">
        <v>1</v>
      </c>
      <c r="J430">
        <v>180</v>
      </c>
      <c r="K430" t="s">
        <v>450</v>
      </c>
    </row>
    <row r="431" spans="1:11" x14ac:dyDescent="0.3">
      <c r="A431" t="s">
        <v>6</v>
      </c>
      <c r="B431">
        <v>443410</v>
      </c>
      <c r="C431" t="s">
        <v>11</v>
      </c>
      <c r="D431">
        <v>2.0648399999999998</v>
      </c>
      <c r="E431">
        <v>2.4727299999999999</v>
      </c>
      <c r="F431">
        <v>0.26223000000000002</v>
      </c>
      <c r="G431">
        <v>2.4102899999999998</v>
      </c>
      <c r="H431">
        <v>300.97125</v>
      </c>
      <c r="I431">
        <v>1</v>
      </c>
      <c r="J431">
        <v>265</v>
      </c>
      <c r="K431" t="s">
        <v>451</v>
      </c>
    </row>
    <row r="432" spans="1:11" x14ac:dyDescent="0.3">
      <c r="A432" t="s">
        <v>6</v>
      </c>
      <c r="B432">
        <v>446604</v>
      </c>
      <c r="C432" t="s">
        <v>26</v>
      </c>
      <c r="D432">
        <v>53.462620000000001</v>
      </c>
      <c r="E432">
        <v>1.9702500000000001</v>
      </c>
      <c r="F432">
        <v>1.70967</v>
      </c>
      <c r="G432">
        <v>40.853409999999997</v>
      </c>
      <c r="H432">
        <v>66998.27145</v>
      </c>
      <c r="I432">
        <v>1</v>
      </c>
      <c r="J432">
        <v>81</v>
      </c>
      <c r="K432" t="s">
        <v>452</v>
      </c>
    </row>
    <row r="433" spans="1:11" x14ac:dyDescent="0.3">
      <c r="A433" t="s">
        <v>6</v>
      </c>
      <c r="B433">
        <v>450208</v>
      </c>
      <c r="C433" t="s">
        <v>11</v>
      </c>
      <c r="D433">
        <v>9.4911300000000001</v>
      </c>
      <c r="E433">
        <v>3.3777400000000002</v>
      </c>
      <c r="F433">
        <v>0.32732</v>
      </c>
      <c r="G433">
        <v>8.6861300000000004</v>
      </c>
      <c r="H433">
        <v>2562.6462900000001</v>
      </c>
      <c r="I433">
        <v>1</v>
      </c>
      <c r="J433">
        <v>91</v>
      </c>
      <c r="K433" t="s">
        <v>453</v>
      </c>
    </row>
    <row r="434" spans="1:11" x14ac:dyDescent="0.3">
      <c r="A434" t="s">
        <v>6</v>
      </c>
      <c r="B434">
        <v>457926</v>
      </c>
      <c r="C434" t="s">
        <v>11</v>
      </c>
      <c r="D434">
        <v>7.0963900000000004</v>
      </c>
      <c r="E434">
        <v>6.5984299999999996</v>
      </c>
      <c r="F434">
        <v>0.11108</v>
      </c>
      <c r="G434">
        <v>4.53993</v>
      </c>
      <c r="H434">
        <v>539.61989000000005</v>
      </c>
      <c r="I434">
        <v>1</v>
      </c>
      <c r="J434">
        <v>28</v>
      </c>
      <c r="K434" t="s">
        <v>454</v>
      </c>
    </row>
    <row r="435" spans="1:11" x14ac:dyDescent="0.3">
      <c r="A435" t="s">
        <v>6</v>
      </c>
      <c r="B435">
        <v>460799</v>
      </c>
      <c r="C435" t="s">
        <v>11</v>
      </c>
      <c r="D435">
        <v>4.8191699999999997</v>
      </c>
      <c r="E435">
        <v>1.9593</v>
      </c>
      <c r="F435">
        <v>0.27596999999999999</v>
      </c>
      <c r="G435">
        <v>6.3647200000000002</v>
      </c>
      <c r="H435">
        <v>2041.2059899999999</v>
      </c>
      <c r="I435">
        <v>1</v>
      </c>
      <c r="J435">
        <v>257</v>
      </c>
      <c r="K435" t="s">
        <v>455</v>
      </c>
    </row>
    <row r="436" spans="1:11" x14ac:dyDescent="0.3">
      <c r="A436" t="s">
        <v>6</v>
      </c>
      <c r="B436">
        <v>462948</v>
      </c>
      <c r="C436" t="s">
        <v>11</v>
      </c>
      <c r="D436">
        <v>3.3594499999999998</v>
      </c>
      <c r="E436">
        <v>2.9326400000000001</v>
      </c>
      <c r="F436">
        <v>0.15282999999999999</v>
      </c>
      <c r="G436">
        <v>3.53085</v>
      </c>
      <c r="H436">
        <v>282.85381000000001</v>
      </c>
      <c r="I436">
        <v>1</v>
      </c>
      <c r="J436">
        <v>141</v>
      </c>
      <c r="K436" t="s">
        <v>456</v>
      </c>
    </row>
    <row r="437" spans="1:11" x14ac:dyDescent="0.3">
      <c r="A437" t="s">
        <v>6</v>
      </c>
      <c r="B437">
        <v>465521</v>
      </c>
      <c r="C437" t="s">
        <v>11</v>
      </c>
      <c r="D437">
        <v>13.04238</v>
      </c>
      <c r="E437">
        <v>3.1635800000000001</v>
      </c>
      <c r="F437">
        <v>0.28681000000000001</v>
      </c>
      <c r="G437">
        <v>10.36426</v>
      </c>
      <c r="H437">
        <v>4577.0934500000003</v>
      </c>
      <c r="I437">
        <v>1</v>
      </c>
      <c r="J437">
        <v>3202</v>
      </c>
      <c r="K437" t="s">
        <v>457</v>
      </c>
    </row>
    <row r="438" spans="1:11" x14ac:dyDescent="0.3">
      <c r="A438" t="s">
        <v>6</v>
      </c>
      <c r="B438">
        <v>474073</v>
      </c>
      <c r="C438" t="s">
        <v>11</v>
      </c>
      <c r="D438">
        <v>3.3893399999999998</v>
      </c>
      <c r="E438">
        <v>4.1914100000000003</v>
      </c>
      <c r="F438">
        <v>0.17283999999999999</v>
      </c>
      <c r="G438">
        <v>3.3351500000000001</v>
      </c>
      <c r="H438">
        <v>589.44331</v>
      </c>
      <c r="I438">
        <v>1</v>
      </c>
      <c r="J438">
        <v>95</v>
      </c>
      <c r="K438" t="s">
        <v>458</v>
      </c>
    </row>
    <row r="439" spans="1:11" x14ac:dyDescent="0.3">
      <c r="A439" t="s">
        <v>6</v>
      </c>
      <c r="B439">
        <v>477324</v>
      </c>
      <c r="C439" t="s">
        <v>26</v>
      </c>
      <c r="D439">
        <v>39.139960000000002</v>
      </c>
      <c r="E439">
        <v>2.2703099999999998</v>
      </c>
      <c r="F439">
        <v>1.02834</v>
      </c>
      <c r="G439">
        <v>29.266210000000001</v>
      </c>
      <c r="H439">
        <v>40882.133309999997</v>
      </c>
      <c r="I439">
        <v>1</v>
      </c>
      <c r="J439">
        <v>502</v>
      </c>
      <c r="K439" t="s">
        <v>459</v>
      </c>
    </row>
    <row r="440" spans="1:11" x14ac:dyDescent="0.3">
      <c r="A440" t="s">
        <v>6</v>
      </c>
      <c r="B440">
        <v>477523</v>
      </c>
      <c r="C440" t="s">
        <v>10</v>
      </c>
      <c r="D440">
        <v>2.6314600000000001</v>
      </c>
      <c r="E440">
        <v>11.916029999999999</v>
      </c>
      <c r="F440">
        <v>5.135E-2</v>
      </c>
      <c r="G440">
        <v>2.47688</v>
      </c>
      <c r="H440">
        <v>191.76633000000001</v>
      </c>
      <c r="I440">
        <v>1</v>
      </c>
      <c r="J440">
        <v>104</v>
      </c>
      <c r="K440" t="s">
        <v>460</v>
      </c>
    </row>
    <row r="441" spans="1:11" x14ac:dyDescent="0.3">
      <c r="A441" t="s">
        <v>6</v>
      </c>
      <c r="B441">
        <v>478714</v>
      </c>
      <c r="C441" t="s">
        <v>11</v>
      </c>
      <c r="D441">
        <v>6.4587899999999996</v>
      </c>
      <c r="E441">
        <v>4.8178999999999998</v>
      </c>
      <c r="F441">
        <v>8.548E-2</v>
      </c>
      <c r="G441">
        <v>5.7937599999999998</v>
      </c>
      <c r="H441">
        <v>1076.9932100000001</v>
      </c>
      <c r="I441">
        <v>1</v>
      </c>
      <c r="J441">
        <v>443</v>
      </c>
      <c r="K441" t="s">
        <v>461</v>
      </c>
    </row>
    <row r="442" spans="1:11" x14ac:dyDescent="0.3">
      <c r="A442" t="s">
        <v>6</v>
      </c>
      <c r="B442">
        <v>53603</v>
      </c>
      <c r="C442" t="s">
        <v>10</v>
      </c>
      <c r="D442">
        <v>4.1435000000000004</v>
      </c>
      <c r="E442">
        <v>8.6584800000000008</v>
      </c>
      <c r="F442">
        <v>0.18112</v>
      </c>
      <c r="G442">
        <v>4.2475500000000004</v>
      </c>
      <c r="H442">
        <v>443.28338000000002</v>
      </c>
      <c r="I442">
        <v>1</v>
      </c>
      <c r="J442">
        <v>17</v>
      </c>
      <c r="K442" t="s">
        <v>462</v>
      </c>
    </row>
    <row r="443" spans="1:11" x14ac:dyDescent="0.3">
      <c r="A443" t="s">
        <v>6</v>
      </c>
      <c r="B443">
        <v>108115</v>
      </c>
      <c r="C443" t="s">
        <v>10</v>
      </c>
      <c r="D443">
        <v>5.1045199999999999</v>
      </c>
      <c r="E443">
        <v>4.6656700000000004</v>
      </c>
      <c r="F443">
        <v>0.13714000000000001</v>
      </c>
      <c r="G443">
        <v>4.3555299999999999</v>
      </c>
      <c r="H443">
        <v>746.87387000000001</v>
      </c>
      <c r="I443">
        <v>1</v>
      </c>
      <c r="J443">
        <v>263</v>
      </c>
      <c r="K443" t="s">
        <v>463</v>
      </c>
    </row>
    <row r="444" spans="1:11" x14ac:dyDescent="0.3">
      <c r="A444" t="s">
        <v>6</v>
      </c>
      <c r="B444">
        <v>108247</v>
      </c>
      <c r="C444" t="s">
        <v>10</v>
      </c>
      <c r="D444">
        <v>3.9617800000000001</v>
      </c>
      <c r="E444">
        <v>5.5864000000000003</v>
      </c>
      <c r="F444">
        <v>0.126</v>
      </c>
      <c r="G444">
        <v>4.6292299999999997</v>
      </c>
      <c r="H444">
        <v>752.45581000000004</v>
      </c>
      <c r="I444">
        <v>1</v>
      </c>
      <c r="J444">
        <v>22</v>
      </c>
      <c r="K444" t="s">
        <v>464</v>
      </c>
    </row>
    <row r="445" spans="1:11" x14ac:dyDescent="0.3">
      <c r="A445" t="s">
        <v>6</v>
      </c>
      <c r="B445">
        <v>111653</v>
      </c>
      <c r="C445" t="s">
        <v>11</v>
      </c>
      <c r="D445">
        <v>7.3851500000000003</v>
      </c>
      <c r="E445">
        <v>4.63795</v>
      </c>
      <c r="F445">
        <v>0.21554999999999999</v>
      </c>
      <c r="G445">
        <v>6.1100700000000003</v>
      </c>
      <c r="H445">
        <v>1201.52143</v>
      </c>
      <c r="I445">
        <v>1</v>
      </c>
      <c r="J445">
        <v>149</v>
      </c>
      <c r="K445" t="s">
        <v>465</v>
      </c>
    </row>
    <row r="446" spans="1:11" x14ac:dyDescent="0.3">
      <c r="A446" t="s">
        <v>6</v>
      </c>
      <c r="B446">
        <v>12044</v>
      </c>
      <c r="C446" t="s">
        <v>11</v>
      </c>
      <c r="D446">
        <v>4.4818699999999998</v>
      </c>
      <c r="E446">
        <v>3.84483</v>
      </c>
      <c r="F446">
        <v>0.2737</v>
      </c>
      <c r="G446">
        <v>5.6643499999999998</v>
      </c>
      <c r="H446">
        <v>1885.1846800000001</v>
      </c>
      <c r="I446">
        <v>1</v>
      </c>
      <c r="J446">
        <v>28</v>
      </c>
      <c r="K446" t="s">
        <v>466</v>
      </c>
    </row>
    <row r="447" spans="1:11" x14ac:dyDescent="0.3">
      <c r="A447" t="s">
        <v>6</v>
      </c>
      <c r="B447">
        <v>120560</v>
      </c>
      <c r="C447" t="s">
        <v>10</v>
      </c>
      <c r="D447">
        <v>1.73472</v>
      </c>
      <c r="E447">
        <v>3.2823699999999998</v>
      </c>
      <c r="F447">
        <v>2.2519999999999998E-2</v>
      </c>
      <c r="G447">
        <v>1.33104</v>
      </c>
      <c r="H447">
        <v>151.56154000000001</v>
      </c>
      <c r="I447">
        <v>1</v>
      </c>
      <c r="J447">
        <v>13</v>
      </c>
      <c r="K447" t="s">
        <v>467</v>
      </c>
    </row>
    <row r="448" spans="1:11" x14ac:dyDescent="0.3">
      <c r="A448" t="s">
        <v>6</v>
      </c>
      <c r="B448">
        <v>120572</v>
      </c>
      <c r="C448" t="s">
        <v>11</v>
      </c>
      <c r="D448">
        <v>10.6655</v>
      </c>
      <c r="E448">
        <v>1.92716</v>
      </c>
      <c r="F448">
        <v>0.28620000000000001</v>
      </c>
      <c r="G448">
        <v>11.631270000000001</v>
      </c>
      <c r="H448">
        <v>4177.1597700000002</v>
      </c>
      <c r="I448">
        <v>1</v>
      </c>
      <c r="J448">
        <v>13</v>
      </c>
      <c r="K448" t="s">
        <v>468</v>
      </c>
    </row>
    <row r="449" spans="1:11" x14ac:dyDescent="0.3">
      <c r="A449" t="s">
        <v>6</v>
      </c>
      <c r="B449">
        <v>125013</v>
      </c>
      <c r="C449" t="s">
        <v>11</v>
      </c>
      <c r="D449">
        <v>16.905190000000001</v>
      </c>
      <c r="E449">
        <v>2.9717199999999999</v>
      </c>
      <c r="F449">
        <v>0.62260000000000004</v>
      </c>
      <c r="G449">
        <v>13.51366</v>
      </c>
      <c r="H449">
        <v>28298.805250000001</v>
      </c>
      <c r="I449">
        <v>1</v>
      </c>
      <c r="J449">
        <v>246</v>
      </c>
      <c r="K449" t="s">
        <v>469</v>
      </c>
    </row>
    <row r="450" spans="1:11" x14ac:dyDescent="0.3">
      <c r="A450" t="s">
        <v>6</v>
      </c>
      <c r="B450">
        <v>125580</v>
      </c>
      <c r="C450" t="s">
        <v>11</v>
      </c>
      <c r="D450">
        <v>7.1288600000000004</v>
      </c>
      <c r="E450">
        <v>2.9516499999999999</v>
      </c>
      <c r="F450">
        <v>0.74473999999999996</v>
      </c>
      <c r="G450">
        <v>8.6589100000000006</v>
      </c>
      <c r="H450">
        <v>2442.9574400000001</v>
      </c>
      <c r="I450">
        <v>1</v>
      </c>
      <c r="J450">
        <v>15</v>
      </c>
      <c r="K450" t="s">
        <v>470</v>
      </c>
    </row>
    <row r="451" spans="1:11" x14ac:dyDescent="0.3">
      <c r="A451" t="s">
        <v>6</v>
      </c>
      <c r="B451">
        <v>125677</v>
      </c>
      <c r="C451" t="s">
        <v>11</v>
      </c>
      <c r="D451">
        <v>12.73395</v>
      </c>
      <c r="E451">
        <v>6.5627599999999999</v>
      </c>
      <c r="F451">
        <v>0.40653</v>
      </c>
      <c r="G451">
        <v>9.7523300000000006</v>
      </c>
      <c r="H451">
        <v>2101.3183800000002</v>
      </c>
      <c r="I451">
        <v>1</v>
      </c>
      <c r="J451">
        <v>11</v>
      </c>
      <c r="K451" t="s">
        <v>471</v>
      </c>
    </row>
    <row r="452" spans="1:11" x14ac:dyDescent="0.3">
      <c r="A452" t="s">
        <v>6</v>
      </c>
      <c r="B452">
        <v>129354</v>
      </c>
      <c r="C452" t="s">
        <v>10</v>
      </c>
      <c r="D452">
        <v>1.9893799999999999</v>
      </c>
      <c r="E452">
        <v>5.3642599999999998</v>
      </c>
      <c r="F452">
        <v>4.836E-2</v>
      </c>
      <c r="G452">
        <v>2.6881200000000001</v>
      </c>
      <c r="H452">
        <v>259.55041</v>
      </c>
      <c r="I452">
        <v>1</v>
      </c>
      <c r="J452">
        <v>45</v>
      </c>
      <c r="K452" t="s">
        <v>472</v>
      </c>
    </row>
    <row r="453" spans="1:11" x14ac:dyDescent="0.3">
      <c r="A453" t="s">
        <v>6</v>
      </c>
      <c r="B453">
        <v>130317</v>
      </c>
      <c r="C453" t="s">
        <v>11</v>
      </c>
      <c r="D453">
        <v>6.1084399999999999</v>
      </c>
      <c r="E453">
        <v>3.4843799999999998</v>
      </c>
      <c r="F453">
        <v>0.20655000000000001</v>
      </c>
      <c r="G453">
        <v>7.38835</v>
      </c>
      <c r="H453">
        <v>2505.1256899999998</v>
      </c>
      <c r="I453">
        <v>1</v>
      </c>
      <c r="J453">
        <v>147</v>
      </c>
      <c r="K453" t="s">
        <v>473</v>
      </c>
    </row>
    <row r="454" spans="1:11" x14ac:dyDescent="0.3">
      <c r="A454" t="s">
        <v>6</v>
      </c>
      <c r="B454">
        <v>13243</v>
      </c>
      <c r="C454" t="s">
        <v>10</v>
      </c>
      <c r="D454">
        <v>4.2317200000000001</v>
      </c>
      <c r="E454">
        <v>3.8886099999999999</v>
      </c>
      <c r="F454">
        <v>0.15589</v>
      </c>
      <c r="G454">
        <v>4.3031100000000002</v>
      </c>
      <c r="H454">
        <v>737.18056999999999</v>
      </c>
      <c r="I454">
        <v>1</v>
      </c>
      <c r="J454">
        <v>18</v>
      </c>
      <c r="K454" t="s">
        <v>474</v>
      </c>
    </row>
    <row r="455" spans="1:11" x14ac:dyDescent="0.3">
      <c r="A455" t="s">
        <v>6</v>
      </c>
      <c r="B455">
        <v>13877</v>
      </c>
      <c r="C455" t="s">
        <v>10</v>
      </c>
      <c r="D455">
        <v>4.3253599999999999</v>
      </c>
      <c r="E455">
        <v>17.344439999999999</v>
      </c>
      <c r="F455">
        <v>4.9849999999999998E-2</v>
      </c>
      <c r="G455">
        <v>3.2437299999999998</v>
      </c>
      <c r="H455">
        <v>239.76777000000001</v>
      </c>
      <c r="I455">
        <v>1</v>
      </c>
      <c r="J455" t="s">
        <v>101</v>
      </c>
      <c r="K455" t="s">
        <v>475</v>
      </c>
    </row>
    <row r="456" spans="1:11" x14ac:dyDescent="0.3">
      <c r="A456" t="s">
        <v>6</v>
      </c>
      <c r="B456">
        <v>13921</v>
      </c>
      <c r="C456" t="s">
        <v>10</v>
      </c>
      <c r="D456">
        <v>8.8223000000000003</v>
      </c>
      <c r="E456">
        <v>2.8206000000000002</v>
      </c>
      <c r="F456">
        <v>0.35299000000000003</v>
      </c>
      <c r="G456">
        <v>8.8673599999999997</v>
      </c>
      <c r="H456">
        <v>2906.9287199999999</v>
      </c>
      <c r="I456">
        <v>1</v>
      </c>
      <c r="J456">
        <v>1894</v>
      </c>
      <c r="K456" t="s">
        <v>476</v>
      </c>
    </row>
    <row r="457" spans="1:11" x14ac:dyDescent="0.3">
      <c r="A457" t="s">
        <v>6</v>
      </c>
      <c r="B457">
        <v>144902</v>
      </c>
      <c r="C457" t="s">
        <v>10</v>
      </c>
      <c r="D457">
        <v>3.4342600000000001</v>
      </c>
      <c r="E457">
        <v>8.5836600000000001</v>
      </c>
      <c r="F457">
        <v>7.7289999999999998E-2</v>
      </c>
      <c r="G457">
        <v>3.5415000000000001</v>
      </c>
      <c r="H457">
        <v>486.92155000000002</v>
      </c>
      <c r="I457">
        <v>1</v>
      </c>
      <c r="J457">
        <v>19</v>
      </c>
      <c r="K457" t="s">
        <v>477</v>
      </c>
    </row>
    <row r="458" spans="1:11" x14ac:dyDescent="0.3">
      <c r="A458" t="s">
        <v>6</v>
      </c>
      <c r="B458">
        <v>14837</v>
      </c>
      <c r="C458" t="s">
        <v>10</v>
      </c>
      <c r="D458">
        <v>5.2230800000000004</v>
      </c>
      <c r="E458">
        <v>4.8912300000000002</v>
      </c>
      <c r="F458">
        <v>7.7429999999999999E-2</v>
      </c>
      <c r="G458">
        <v>5.4654299999999996</v>
      </c>
      <c r="H458">
        <v>1084.44031</v>
      </c>
      <c r="I458">
        <v>1</v>
      </c>
      <c r="J458">
        <v>97</v>
      </c>
      <c r="K458" t="s">
        <v>478</v>
      </c>
    </row>
    <row r="459" spans="1:11" x14ac:dyDescent="0.3">
      <c r="A459" t="s">
        <v>6</v>
      </c>
      <c r="B459">
        <v>14898</v>
      </c>
      <c r="C459" t="s">
        <v>26</v>
      </c>
      <c r="D459">
        <v>8.0227000000000004</v>
      </c>
      <c r="E459">
        <v>2.7782900000000001</v>
      </c>
      <c r="F459">
        <v>0.33550000000000002</v>
      </c>
      <c r="G459">
        <v>10.046760000000001</v>
      </c>
      <c r="H459">
        <v>9307.7870399999993</v>
      </c>
      <c r="I459">
        <v>1</v>
      </c>
      <c r="J459">
        <v>58</v>
      </c>
      <c r="K459" t="s">
        <v>479</v>
      </c>
    </row>
    <row r="460" spans="1:11" x14ac:dyDescent="0.3">
      <c r="A460" t="s">
        <v>6</v>
      </c>
      <c r="B460">
        <v>150244</v>
      </c>
      <c r="C460" t="s">
        <v>11</v>
      </c>
      <c r="D460">
        <v>0</v>
      </c>
      <c r="E460">
        <v>0</v>
      </c>
      <c r="F460">
        <v>0</v>
      </c>
      <c r="G460">
        <v>0</v>
      </c>
      <c r="H460">
        <v>0</v>
      </c>
      <c r="I460">
        <v>1</v>
      </c>
      <c r="J460">
        <v>34</v>
      </c>
      <c r="K460" t="s">
        <v>480</v>
      </c>
    </row>
    <row r="461" spans="1:11" x14ac:dyDescent="0.3">
      <c r="A461" t="s">
        <v>6</v>
      </c>
      <c r="B461">
        <v>150249</v>
      </c>
      <c r="C461" t="s">
        <v>10</v>
      </c>
      <c r="D461">
        <v>5.2461399999999996</v>
      </c>
      <c r="E461">
        <v>5.0331599999999996</v>
      </c>
      <c r="F461">
        <v>0.21042</v>
      </c>
      <c r="G461">
        <v>4.75047</v>
      </c>
      <c r="H461">
        <v>870.49186999999995</v>
      </c>
      <c r="I461">
        <v>1</v>
      </c>
      <c r="J461">
        <v>158</v>
      </c>
      <c r="K461" t="s">
        <v>481</v>
      </c>
    </row>
    <row r="462" spans="1:11" x14ac:dyDescent="0.3">
      <c r="A462" t="s">
        <v>6</v>
      </c>
      <c r="B462">
        <v>152142</v>
      </c>
      <c r="C462" t="s">
        <v>11</v>
      </c>
      <c r="D462">
        <v>8.2549899999999994</v>
      </c>
      <c r="E462">
        <v>2.8227799999999998</v>
      </c>
      <c r="F462">
        <v>0.29799999999999999</v>
      </c>
      <c r="G462">
        <v>7.5494899999999996</v>
      </c>
      <c r="H462">
        <v>2439.1330899999998</v>
      </c>
      <c r="I462">
        <v>1</v>
      </c>
      <c r="J462">
        <v>27</v>
      </c>
      <c r="K462" t="s">
        <v>482</v>
      </c>
    </row>
    <row r="463" spans="1:11" x14ac:dyDescent="0.3">
      <c r="A463" t="s">
        <v>6</v>
      </c>
      <c r="B463">
        <v>153044</v>
      </c>
      <c r="C463" t="s">
        <v>11</v>
      </c>
      <c r="D463">
        <v>4.13795</v>
      </c>
      <c r="E463">
        <v>2.3091699999999999</v>
      </c>
      <c r="F463">
        <v>0.19334999999999999</v>
      </c>
      <c r="G463">
        <v>5.5511299999999997</v>
      </c>
      <c r="H463">
        <v>1429.05773</v>
      </c>
      <c r="I463">
        <v>1</v>
      </c>
      <c r="J463">
        <v>870</v>
      </c>
      <c r="K463" t="s">
        <v>483</v>
      </c>
    </row>
    <row r="464" spans="1:11" x14ac:dyDescent="0.3">
      <c r="A464" t="s">
        <v>6</v>
      </c>
      <c r="B464">
        <v>162434</v>
      </c>
      <c r="C464" t="s">
        <v>11</v>
      </c>
      <c r="D464">
        <v>7.3256100000000002</v>
      </c>
      <c r="E464">
        <v>3.89832</v>
      </c>
      <c r="F464">
        <v>0.23749999999999999</v>
      </c>
      <c r="G464">
        <v>7.2092400000000003</v>
      </c>
      <c r="H464">
        <v>2399.7741500000002</v>
      </c>
      <c r="I464">
        <v>1</v>
      </c>
      <c r="J464">
        <v>970</v>
      </c>
      <c r="K464" t="s">
        <v>484</v>
      </c>
    </row>
    <row r="465" spans="1:11" x14ac:dyDescent="0.3">
      <c r="A465" t="s">
        <v>6</v>
      </c>
      <c r="B465">
        <v>162856</v>
      </c>
      <c r="C465" t="s">
        <v>10</v>
      </c>
      <c r="D465">
        <v>13.24546</v>
      </c>
      <c r="E465">
        <v>1.9738100000000001</v>
      </c>
      <c r="F465">
        <v>0.65236000000000005</v>
      </c>
      <c r="G465">
        <v>13.65635</v>
      </c>
      <c r="H465">
        <v>6558.3153000000002</v>
      </c>
      <c r="I465">
        <v>1</v>
      </c>
      <c r="J465">
        <v>11</v>
      </c>
      <c r="K465" t="s">
        <v>485</v>
      </c>
    </row>
    <row r="466" spans="1:11" x14ac:dyDescent="0.3">
      <c r="A466" t="s">
        <v>6</v>
      </c>
      <c r="B466">
        <v>164162</v>
      </c>
      <c r="C466" t="s">
        <v>11</v>
      </c>
      <c r="D466">
        <v>8.3242600000000007</v>
      </c>
      <c r="E466">
        <v>2.6703299999999999</v>
      </c>
      <c r="F466">
        <v>0.66461000000000003</v>
      </c>
      <c r="G466">
        <v>6.8478700000000003</v>
      </c>
      <c r="H466">
        <v>1740.81888</v>
      </c>
      <c r="I466">
        <v>1</v>
      </c>
      <c r="J466">
        <v>26</v>
      </c>
      <c r="K466" t="s">
        <v>486</v>
      </c>
    </row>
    <row r="467" spans="1:11" x14ac:dyDescent="0.3">
      <c r="A467" t="s">
        <v>6</v>
      </c>
      <c r="B467">
        <v>165689</v>
      </c>
      <c r="C467" t="s">
        <v>10</v>
      </c>
      <c r="D467">
        <v>4.2874499999999998</v>
      </c>
      <c r="E467">
        <v>5.3642599999999998</v>
      </c>
      <c r="F467">
        <v>7.2590000000000002E-2</v>
      </c>
      <c r="G467">
        <v>4.9820200000000003</v>
      </c>
      <c r="H467">
        <v>672.19296999999995</v>
      </c>
      <c r="I467">
        <v>1</v>
      </c>
      <c r="J467">
        <v>458</v>
      </c>
      <c r="K467" t="s">
        <v>487</v>
      </c>
    </row>
    <row r="468" spans="1:11" x14ac:dyDescent="0.3">
      <c r="A468" t="s">
        <v>6</v>
      </c>
      <c r="B468">
        <v>170192</v>
      </c>
      <c r="C468" t="s">
        <v>26</v>
      </c>
      <c r="D468">
        <v>10.16489</v>
      </c>
      <c r="E468">
        <v>3.0335899999999998</v>
      </c>
      <c r="F468">
        <v>0.26241999999999999</v>
      </c>
      <c r="G468">
        <v>9.9099599999999999</v>
      </c>
      <c r="H468">
        <v>7715.8164399999996</v>
      </c>
      <c r="I468">
        <v>1</v>
      </c>
      <c r="J468">
        <v>29</v>
      </c>
      <c r="K468" t="s">
        <v>488</v>
      </c>
    </row>
    <row r="469" spans="1:11" x14ac:dyDescent="0.3">
      <c r="A469" t="s">
        <v>6</v>
      </c>
      <c r="B469">
        <v>1708</v>
      </c>
      <c r="C469" t="s">
        <v>11</v>
      </c>
      <c r="D469">
        <v>9.4108300000000007</v>
      </c>
      <c r="E469">
        <v>3.63869</v>
      </c>
      <c r="F469">
        <v>0.31563999999999998</v>
      </c>
      <c r="G469">
        <v>8.2522300000000008</v>
      </c>
      <c r="H469">
        <v>1933.28873</v>
      </c>
      <c r="I469">
        <v>1</v>
      </c>
      <c r="J469">
        <v>32</v>
      </c>
      <c r="K469" t="s">
        <v>489</v>
      </c>
    </row>
    <row r="470" spans="1:11" x14ac:dyDescent="0.3">
      <c r="A470" t="s">
        <v>6</v>
      </c>
      <c r="B470">
        <v>17317</v>
      </c>
      <c r="C470" t="s">
        <v>10</v>
      </c>
      <c r="D470">
        <v>15.843970000000001</v>
      </c>
      <c r="E470">
        <v>2.3318400000000001</v>
      </c>
      <c r="F470">
        <v>0.67396999999999996</v>
      </c>
      <c r="G470">
        <v>10.82682</v>
      </c>
      <c r="H470">
        <v>3978.1530699999998</v>
      </c>
      <c r="I470">
        <v>1</v>
      </c>
      <c r="J470">
        <v>13</v>
      </c>
      <c r="K470" t="s">
        <v>490</v>
      </c>
    </row>
    <row r="471" spans="1:11" x14ac:dyDescent="0.3">
      <c r="A471" t="s">
        <v>6</v>
      </c>
      <c r="B471">
        <v>178744</v>
      </c>
      <c r="C471" t="s">
        <v>10</v>
      </c>
      <c r="D471">
        <v>13.050700000000001</v>
      </c>
      <c r="E471">
        <v>2.0916899999999998</v>
      </c>
      <c r="F471">
        <v>0.35321000000000002</v>
      </c>
      <c r="G471">
        <v>11.289870000000001</v>
      </c>
      <c r="H471">
        <v>4672.6465500000004</v>
      </c>
      <c r="I471">
        <v>1</v>
      </c>
      <c r="J471">
        <v>18</v>
      </c>
      <c r="K471" t="s">
        <v>491</v>
      </c>
    </row>
    <row r="472" spans="1:11" x14ac:dyDescent="0.3">
      <c r="A472" t="s">
        <v>6</v>
      </c>
      <c r="B472">
        <v>179109</v>
      </c>
      <c r="C472" t="s">
        <v>10</v>
      </c>
      <c r="D472">
        <v>10.553050000000001</v>
      </c>
      <c r="E472">
        <v>7.5202999999999998</v>
      </c>
      <c r="F472">
        <v>0.19217000000000001</v>
      </c>
      <c r="G472">
        <v>7.7389900000000003</v>
      </c>
      <c r="H472">
        <v>1654.45057</v>
      </c>
      <c r="I472">
        <v>1</v>
      </c>
      <c r="J472">
        <v>41</v>
      </c>
      <c r="K472" t="s">
        <v>492</v>
      </c>
    </row>
    <row r="473" spans="1:11" x14ac:dyDescent="0.3">
      <c r="A473" t="s">
        <v>6</v>
      </c>
      <c r="B473">
        <v>17925</v>
      </c>
      <c r="C473" t="s">
        <v>11</v>
      </c>
      <c r="D473">
        <v>2.2121200000000001</v>
      </c>
      <c r="E473">
        <v>5.1252300000000002</v>
      </c>
      <c r="F473">
        <v>0.12484000000000001</v>
      </c>
      <c r="G473">
        <v>3.3329800000000001</v>
      </c>
      <c r="H473">
        <v>738.97245999999996</v>
      </c>
      <c r="I473">
        <v>1</v>
      </c>
      <c r="J473">
        <v>313</v>
      </c>
      <c r="K473" t="s">
        <v>493</v>
      </c>
    </row>
    <row r="474" spans="1:11" x14ac:dyDescent="0.3">
      <c r="A474" t="s">
        <v>6</v>
      </c>
      <c r="B474">
        <v>181193</v>
      </c>
      <c r="C474" t="s">
        <v>26</v>
      </c>
      <c r="D474">
        <v>2.2193399999999999</v>
      </c>
      <c r="E474">
        <v>2.7447900000000001</v>
      </c>
      <c r="F474">
        <v>0.13344</v>
      </c>
      <c r="G474">
        <v>2.5706500000000001</v>
      </c>
      <c r="H474">
        <v>1185.7343800000001</v>
      </c>
      <c r="I474">
        <v>1</v>
      </c>
      <c r="J474">
        <v>12</v>
      </c>
      <c r="K474" t="s">
        <v>494</v>
      </c>
    </row>
    <row r="475" spans="1:11" x14ac:dyDescent="0.3">
      <c r="A475" t="s">
        <v>6</v>
      </c>
      <c r="B475">
        <v>184222</v>
      </c>
      <c r="C475" t="s">
        <v>11</v>
      </c>
      <c r="D475">
        <v>4.3850699999999998</v>
      </c>
      <c r="E475">
        <v>6.2297599999999997</v>
      </c>
      <c r="F475">
        <v>8.4750000000000006E-2</v>
      </c>
      <c r="G475">
        <v>3.3273299999999999</v>
      </c>
      <c r="H475">
        <v>306.07339000000002</v>
      </c>
      <c r="I475">
        <v>1</v>
      </c>
      <c r="J475">
        <v>78</v>
      </c>
      <c r="K475" t="s">
        <v>495</v>
      </c>
    </row>
    <row r="476" spans="1:11" x14ac:dyDescent="0.3">
      <c r="A476" t="s">
        <v>6</v>
      </c>
      <c r="B476">
        <v>185172</v>
      </c>
      <c r="C476" t="s">
        <v>10</v>
      </c>
      <c r="D476">
        <v>2.5360100000000001</v>
      </c>
      <c r="E476">
        <v>3.2299699999999998</v>
      </c>
      <c r="F476">
        <v>0.14438000000000001</v>
      </c>
      <c r="G476">
        <v>4.2413999999999996</v>
      </c>
      <c r="H476">
        <v>776.86765000000003</v>
      </c>
      <c r="I476">
        <v>1</v>
      </c>
      <c r="J476">
        <v>20</v>
      </c>
      <c r="K476" t="s">
        <v>496</v>
      </c>
    </row>
    <row r="477" spans="1:11" x14ac:dyDescent="0.3">
      <c r="A477" t="s">
        <v>6</v>
      </c>
      <c r="B477">
        <v>18780</v>
      </c>
      <c r="C477" t="s">
        <v>10</v>
      </c>
      <c r="D477">
        <v>3.4182800000000002</v>
      </c>
      <c r="E477">
        <v>5.0894300000000001</v>
      </c>
      <c r="F477">
        <v>0.16377</v>
      </c>
      <c r="G477">
        <v>3.62609</v>
      </c>
      <c r="H477">
        <v>480.09100000000001</v>
      </c>
      <c r="I477">
        <v>1</v>
      </c>
      <c r="J477">
        <v>14</v>
      </c>
      <c r="K477" t="s">
        <v>497</v>
      </c>
    </row>
    <row r="478" spans="1:11" x14ac:dyDescent="0.3">
      <c r="A478" t="s">
        <v>6</v>
      </c>
      <c r="B478">
        <v>19043</v>
      </c>
      <c r="C478" t="s">
        <v>10</v>
      </c>
      <c r="D478">
        <v>4.3627500000000001</v>
      </c>
      <c r="E478">
        <v>6.4088000000000003</v>
      </c>
      <c r="F478">
        <v>0.18004999999999999</v>
      </c>
      <c r="G478">
        <v>4.11355</v>
      </c>
      <c r="H478">
        <v>607.12666000000002</v>
      </c>
      <c r="I478">
        <v>1</v>
      </c>
      <c r="J478">
        <v>49</v>
      </c>
      <c r="K478" t="s">
        <v>498</v>
      </c>
    </row>
    <row r="479" spans="1:11" x14ac:dyDescent="0.3">
      <c r="A479" t="s">
        <v>6</v>
      </c>
      <c r="B479">
        <v>195423</v>
      </c>
      <c r="C479" t="s">
        <v>11</v>
      </c>
      <c r="D479">
        <v>9.2940900000000006</v>
      </c>
      <c r="E479">
        <v>4.9600499999999998</v>
      </c>
      <c r="F479">
        <v>0.14396999999999999</v>
      </c>
      <c r="G479">
        <v>8.5566899999999997</v>
      </c>
      <c r="H479">
        <v>2574.9444199999998</v>
      </c>
      <c r="I479">
        <v>1</v>
      </c>
      <c r="J479">
        <v>211</v>
      </c>
      <c r="K479" t="s">
        <v>499</v>
      </c>
    </row>
    <row r="480" spans="1:11" x14ac:dyDescent="0.3">
      <c r="A480" t="s">
        <v>6</v>
      </c>
      <c r="B480">
        <v>196242</v>
      </c>
      <c r="C480" t="s">
        <v>11</v>
      </c>
      <c r="D480">
        <v>16.767019999999999</v>
      </c>
      <c r="E480">
        <v>2.0167999999999999</v>
      </c>
      <c r="F480">
        <v>0.56384000000000001</v>
      </c>
      <c r="G480">
        <v>11.288259999999999</v>
      </c>
      <c r="H480">
        <v>4530.39941</v>
      </c>
      <c r="I480">
        <v>1</v>
      </c>
      <c r="J480">
        <v>812</v>
      </c>
      <c r="K480" t="s">
        <v>500</v>
      </c>
    </row>
    <row r="481" spans="1:11" x14ac:dyDescent="0.3">
      <c r="A481" t="s">
        <v>6</v>
      </c>
      <c r="B481">
        <v>199064</v>
      </c>
      <c r="C481" t="s">
        <v>10</v>
      </c>
      <c r="D481">
        <v>3.4459599999999999</v>
      </c>
      <c r="E481">
        <v>7.3139200000000004</v>
      </c>
      <c r="F481">
        <v>0.15756000000000001</v>
      </c>
      <c r="G481">
        <v>3.2321499999999999</v>
      </c>
      <c r="H481">
        <v>376.31229000000002</v>
      </c>
      <c r="I481">
        <v>1</v>
      </c>
      <c r="J481">
        <v>446</v>
      </c>
      <c r="K481" t="s">
        <v>501</v>
      </c>
    </row>
    <row r="482" spans="1:11" x14ac:dyDescent="0.3">
      <c r="A482" t="s">
        <v>6</v>
      </c>
      <c r="B482">
        <v>200685</v>
      </c>
      <c r="C482" t="s">
        <v>26</v>
      </c>
      <c r="D482">
        <v>15.85209</v>
      </c>
      <c r="E482">
        <v>1.5753999999999999</v>
      </c>
      <c r="F482">
        <v>0.83118999999999998</v>
      </c>
      <c r="G482">
        <v>15.68947</v>
      </c>
      <c r="H482">
        <v>15068.21369</v>
      </c>
      <c r="I482">
        <v>1</v>
      </c>
      <c r="J482">
        <v>332</v>
      </c>
      <c r="K482" t="s">
        <v>502</v>
      </c>
    </row>
    <row r="483" spans="1:11" x14ac:dyDescent="0.3">
      <c r="A483" t="s">
        <v>6</v>
      </c>
      <c r="B483">
        <v>201718</v>
      </c>
      <c r="C483" t="s">
        <v>11</v>
      </c>
      <c r="D483">
        <v>7.5196699999999996</v>
      </c>
      <c r="E483">
        <v>4.1898</v>
      </c>
      <c r="F483">
        <v>0.13317000000000001</v>
      </c>
      <c r="G483">
        <v>7.6955200000000001</v>
      </c>
      <c r="H483">
        <v>1576.7621200000001</v>
      </c>
      <c r="I483">
        <v>1</v>
      </c>
      <c r="J483">
        <v>114</v>
      </c>
      <c r="K483" t="s">
        <v>503</v>
      </c>
    </row>
    <row r="484" spans="1:11" x14ac:dyDescent="0.3">
      <c r="A484" t="s">
        <v>6</v>
      </c>
      <c r="B484">
        <v>202273</v>
      </c>
      <c r="C484" t="s">
        <v>26</v>
      </c>
      <c r="D484">
        <v>31.321999999999999</v>
      </c>
      <c r="E484">
        <v>2.3889399999999998</v>
      </c>
      <c r="F484">
        <v>0.83238999999999996</v>
      </c>
      <c r="G484">
        <v>27.929379999999998</v>
      </c>
      <c r="H484">
        <v>51135.701959999999</v>
      </c>
      <c r="I484">
        <v>1</v>
      </c>
      <c r="J484" t="s">
        <v>101</v>
      </c>
      <c r="K484" t="s">
        <v>504</v>
      </c>
    </row>
    <row r="485" spans="1:11" x14ac:dyDescent="0.3">
      <c r="A485" t="s">
        <v>6</v>
      </c>
      <c r="B485">
        <v>210918</v>
      </c>
      <c r="C485" t="s">
        <v>10</v>
      </c>
      <c r="D485">
        <v>3.70581</v>
      </c>
      <c r="E485">
        <v>9.4852399999999992</v>
      </c>
      <c r="F485">
        <v>0.11541999999999999</v>
      </c>
      <c r="G485">
        <v>2.6572499999999999</v>
      </c>
      <c r="H485">
        <v>285.54390000000001</v>
      </c>
      <c r="I485">
        <v>1</v>
      </c>
      <c r="J485">
        <v>11</v>
      </c>
      <c r="K485" t="s">
        <v>505</v>
      </c>
    </row>
    <row r="486" spans="1:11" x14ac:dyDescent="0.3">
      <c r="A486" t="s">
        <v>6</v>
      </c>
      <c r="B486">
        <v>211578</v>
      </c>
      <c r="C486" t="s">
        <v>10</v>
      </c>
      <c r="D486">
        <v>21.52525</v>
      </c>
      <c r="E486">
        <v>3.08324</v>
      </c>
      <c r="F486">
        <v>0.66701999999999995</v>
      </c>
      <c r="G486">
        <v>16.560580000000002</v>
      </c>
      <c r="H486">
        <v>6978.3844399999998</v>
      </c>
      <c r="I486">
        <v>1</v>
      </c>
      <c r="J486">
        <v>168</v>
      </c>
      <c r="K486" t="s">
        <v>506</v>
      </c>
    </row>
    <row r="487" spans="1:11" x14ac:dyDescent="0.3">
      <c r="A487" t="s">
        <v>6</v>
      </c>
      <c r="B487">
        <v>213179</v>
      </c>
      <c r="C487" t="s">
        <v>11</v>
      </c>
      <c r="D487">
        <v>5.6634700000000002</v>
      </c>
      <c r="E487">
        <v>5.4854399999999996</v>
      </c>
      <c r="F487">
        <v>0.13592000000000001</v>
      </c>
      <c r="G487">
        <v>4.9016099999999998</v>
      </c>
      <c r="H487">
        <v>770.00531000000001</v>
      </c>
      <c r="I487">
        <v>1</v>
      </c>
      <c r="J487">
        <v>290</v>
      </c>
      <c r="K487" t="s">
        <v>507</v>
      </c>
    </row>
    <row r="488" spans="1:11" x14ac:dyDescent="0.3">
      <c r="A488" t="s">
        <v>6</v>
      </c>
      <c r="B488">
        <v>217126</v>
      </c>
      <c r="C488" t="s">
        <v>10</v>
      </c>
      <c r="D488">
        <v>13.735010000000001</v>
      </c>
      <c r="E488">
        <v>4.8759499999999996</v>
      </c>
      <c r="F488">
        <v>0.38965</v>
      </c>
      <c r="G488">
        <v>9.5502699999999994</v>
      </c>
      <c r="H488">
        <v>1886.1517899999999</v>
      </c>
      <c r="I488">
        <v>1</v>
      </c>
      <c r="J488">
        <v>30</v>
      </c>
      <c r="K488" t="s">
        <v>508</v>
      </c>
    </row>
    <row r="489" spans="1:11" x14ac:dyDescent="0.3">
      <c r="A489" t="s">
        <v>6</v>
      </c>
      <c r="B489">
        <v>21926</v>
      </c>
      <c r="C489" t="s">
        <v>11</v>
      </c>
      <c r="D489">
        <v>9.8492899999999999</v>
      </c>
      <c r="E489">
        <v>4.9220699999999997</v>
      </c>
      <c r="F489">
        <v>0.31258999999999998</v>
      </c>
      <c r="G489">
        <v>9.1749799999999997</v>
      </c>
      <c r="H489">
        <v>2569.3801600000002</v>
      </c>
      <c r="I489">
        <v>1</v>
      </c>
      <c r="J489">
        <v>17</v>
      </c>
      <c r="K489" t="s">
        <v>509</v>
      </c>
    </row>
    <row r="490" spans="1:11" x14ac:dyDescent="0.3">
      <c r="A490" t="s">
        <v>6</v>
      </c>
      <c r="B490">
        <v>222609</v>
      </c>
      <c r="C490" t="s">
        <v>10</v>
      </c>
      <c r="D490">
        <v>1.69346</v>
      </c>
      <c r="E490">
        <v>37.809690000000003</v>
      </c>
      <c r="F490">
        <v>1.176E-2</v>
      </c>
      <c r="G490">
        <v>1.1635200000000001</v>
      </c>
      <c r="H490">
        <v>23.7316</v>
      </c>
      <c r="I490">
        <v>1</v>
      </c>
      <c r="J490" t="s">
        <v>101</v>
      </c>
      <c r="K490" t="s">
        <v>510</v>
      </c>
    </row>
    <row r="491" spans="1:11" x14ac:dyDescent="0.3">
      <c r="A491" t="s">
        <v>6</v>
      </c>
      <c r="B491">
        <v>224132</v>
      </c>
      <c r="C491" t="s">
        <v>10</v>
      </c>
      <c r="D491">
        <v>2.6350699999999998</v>
      </c>
      <c r="E491">
        <v>10.872640000000001</v>
      </c>
      <c r="F491">
        <v>3.0669999999999999E-2</v>
      </c>
      <c r="G491">
        <v>1.9152499999999999</v>
      </c>
      <c r="H491">
        <v>249.85493</v>
      </c>
      <c r="I491">
        <v>1</v>
      </c>
      <c r="J491">
        <v>99</v>
      </c>
      <c r="K491" t="s">
        <v>511</v>
      </c>
    </row>
    <row r="492" spans="1:11" x14ac:dyDescent="0.3">
      <c r="A492" t="s">
        <v>6</v>
      </c>
      <c r="B492">
        <v>228506</v>
      </c>
      <c r="C492" t="s">
        <v>11</v>
      </c>
      <c r="D492">
        <v>10.003019999999999</v>
      </c>
      <c r="E492">
        <v>3.5419800000000001</v>
      </c>
      <c r="F492">
        <v>0.21004999999999999</v>
      </c>
      <c r="G492">
        <v>9.6512399999999996</v>
      </c>
      <c r="H492">
        <v>5095.4304700000002</v>
      </c>
      <c r="I492">
        <v>1</v>
      </c>
      <c r="J492">
        <v>21</v>
      </c>
      <c r="K492" t="s">
        <v>512</v>
      </c>
    </row>
    <row r="493" spans="1:11" x14ac:dyDescent="0.3">
      <c r="A493" t="s">
        <v>6</v>
      </c>
      <c r="B493">
        <v>231263</v>
      </c>
      <c r="C493" t="s">
        <v>11</v>
      </c>
      <c r="D493">
        <v>20.759139999999999</v>
      </c>
      <c r="E493">
        <v>3.5932300000000001</v>
      </c>
      <c r="F493">
        <v>0.55076999999999998</v>
      </c>
      <c r="G493">
        <v>17.030270000000002</v>
      </c>
      <c r="H493">
        <v>8815.2814400000007</v>
      </c>
      <c r="I493">
        <v>1</v>
      </c>
      <c r="J493">
        <v>966</v>
      </c>
      <c r="K493" t="s">
        <v>513</v>
      </c>
    </row>
    <row r="494" spans="1:11" x14ac:dyDescent="0.3">
      <c r="A494" t="s">
        <v>6</v>
      </c>
      <c r="B494">
        <v>231757</v>
      </c>
      <c r="C494" t="s">
        <v>11</v>
      </c>
      <c r="D494">
        <v>8.2798800000000004</v>
      </c>
      <c r="E494">
        <v>3.0858500000000002</v>
      </c>
      <c r="F494">
        <v>0.20093</v>
      </c>
      <c r="G494">
        <v>7.8483700000000001</v>
      </c>
      <c r="H494">
        <v>2866.28521</v>
      </c>
      <c r="I494">
        <v>1</v>
      </c>
      <c r="J494">
        <v>203</v>
      </c>
      <c r="K494" t="s">
        <v>514</v>
      </c>
    </row>
    <row r="495" spans="1:11" x14ac:dyDescent="0.3">
      <c r="A495" t="s">
        <v>6</v>
      </c>
      <c r="B495">
        <v>233559</v>
      </c>
      <c r="C495" t="s">
        <v>26</v>
      </c>
      <c r="D495">
        <v>5.6691599999999998</v>
      </c>
      <c r="E495">
        <v>3.1264699999999999</v>
      </c>
      <c r="F495">
        <v>0.16883999999999999</v>
      </c>
      <c r="G495">
        <v>5.9266500000000004</v>
      </c>
      <c r="H495">
        <v>3159.7437399999999</v>
      </c>
      <c r="I495">
        <v>1</v>
      </c>
      <c r="J495">
        <v>119</v>
      </c>
      <c r="K495" t="s">
        <v>515</v>
      </c>
    </row>
    <row r="496" spans="1:11" x14ac:dyDescent="0.3">
      <c r="A496" t="s">
        <v>6</v>
      </c>
      <c r="B496">
        <v>233941</v>
      </c>
      <c r="C496" t="s">
        <v>10</v>
      </c>
      <c r="D496">
        <v>6.5187999999999997</v>
      </c>
      <c r="E496">
        <v>5.2058099999999996</v>
      </c>
      <c r="F496">
        <v>0.12295</v>
      </c>
      <c r="G496">
        <v>5.3495299999999997</v>
      </c>
      <c r="H496">
        <v>1069.68138</v>
      </c>
      <c r="I496">
        <v>1</v>
      </c>
      <c r="J496">
        <v>19</v>
      </c>
      <c r="K496" t="s">
        <v>516</v>
      </c>
    </row>
    <row r="497" spans="1:11" x14ac:dyDescent="0.3">
      <c r="A497" t="s">
        <v>6</v>
      </c>
      <c r="B497">
        <v>234143</v>
      </c>
      <c r="C497" t="s">
        <v>11</v>
      </c>
      <c r="D497">
        <v>6.1535900000000003</v>
      </c>
      <c r="E497">
        <v>2.3636200000000001</v>
      </c>
      <c r="F497">
        <v>0.42954999999999999</v>
      </c>
      <c r="G497">
        <v>5.2810100000000002</v>
      </c>
      <c r="H497">
        <v>1064.76739</v>
      </c>
      <c r="I497">
        <v>1</v>
      </c>
      <c r="J497">
        <v>458</v>
      </c>
      <c r="K497" t="s">
        <v>517</v>
      </c>
    </row>
    <row r="498" spans="1:11" x14ac:dyDescent="0.3">
      <c r="A498" t="s">
        <v>6</v>
      </c>
      <c r="B498">
        <v>236251</v>
      </c>
      <c r="C498" t="s">
        <v>11</v>
      </c>
      <c r="D498">
        <v>7.6724699999999997</v>
      </c>
      <c r="E498">
        <v>3.1508099999999999</v>
      </c>
      <c r="F498">
        <v>0.27649000000000001</v>
      </c>
      <c r="G498">
        <v>7.2436100000000003</v>
      </c>
      <c r="H498">
        <v>2359.7156599999998</v>
      </c>
      <c r="I498">
        <v>1</v>
      </c>
      <c r="J498">
        <v>124</v>
      </c>
      <c r="K498" t="s">
        <v>518</v>
      </c>
    </row>
    <row r="499" spans="1:11" x14ac:dyDescent="0.3">
      <c r="A499" t="s">
        <v>6</v>
      </c>
      <c r="B499">
        <v>23652</v>
      </c>
      <c r="C499" t="s">
        <v>11</v>
      </c>
      <c r="D499">
        <v>5.5442099999999996</v>
      </c>
      <c r="E499">
        <v>5.2332400000000003</v>
      </c>
      <c r="F499">
        <v>0.13269</v>
      </c>
      <c r="G499">
        <v>5.38537</v>
      </c>
      <c r="H499">
        <v>935.88646000000006</v>
      </c>
      <c r="I499">
        <v>1</v>
      </c>
      <c r="J499">
        <v>31</v>
      </c>
      <c r="K499" t="s">
        <v>519</v>
      </c>
    </row>
    <row r="500" spans="1:11" x14ac:dyDescent="0.3">
      <c r="A500" t="s">
        <v>6</v>
      </c>
      <c r="B500">
        <v>239940</v>
      </c>
      <c r="C500" t="s">
        <v>11</v>
      </c>
      <c r="D500">
        <v>15.39429</v>
      </c>
      <c r="E500">
        <v>1.60999</v>
      </c>
      <c r="F500">
        <v>0.99629000000000001</v>
      </c>
      <c r="G500">
        <v>14.09595</v>
      </c>
      <c r="H500">
        <v>6692.0018399999999</v>
      </c>
      <c r="I500">
        <v>1</v>
      </c>
      <c r="J500">
        <v>97</v>
      </c>
      <c r="K500" t="s">
        <v>520</v>
      </c>
    </row>
    <row r="501" spans="1:11" x14ac:dyDescent="0.3">
      <c r="A501" t="s">
        <v>6</v>
      </c>
      <c r="B501">
        <v>24082</v>
      </c>
      <c r="C501" t="s">
        <v>11</v>
      </c>
      <c r="D501">
        <v>1.8994800000000001</v>
      </c>
      <c r="E501">
        <v>12.66165</v>
      </c>
      <c r="F501">
        <v>3.4840000000000003E-2</v>
      </c>
      <c r="G501">
        <v>2.3358300000000001</v>
      </c>
      <c r="H501">
        <v>110.28857000000001</v>
      </c>
      <c r="I501">
        <v>1</v>
      </c>
      <c r="J501">
        <v>67</v>
      </c>
      <c r="K501" t="s">
        <v>521</v>
      </c>
    </row>
    <row r="502" spans="1:11" x14ac:dyDescent="0.3">
      <c r="A502" t="s">
        <v>6</v>
      </c>
      <c r="B502">
        <v>24271</v>
      </c>
      <c r="C502" t="s">
        <v>10</v>
      </c>
      <c r="D502">
        <v>1.99857</v>
      </c>
      <c r="E502">
        <v>7.7277199999999997</v>
      </c>
      <c r="F502">
        <v>6.2820000000000001E-2</v>
      </c>
      <c r="G502">
        <v>2.58697</v>
      </c>
      <c r="H502">
        <v>302.60505000000001</v>
      </c>
      <c r="I502">
        <v>1</v>
      </c>
      <c r="J502">
        <v>293</v>
      </c>
      <c r="K502" t="s">
        <v>522</v>
      </c>
    </row>
    <row r="503" spans="1:11" x14ac:dyDescent="0.3">
      <c r="A503" t="s">
        <v>6</v>
      </c>
      <c r="B503">
        <v>246501</v>
      </c>
      <c r="C503" t="s">
        <v>26</v>
      </c>
      <c r="D503">
        <v>17.510120000000001</v>
      </c>
      <c r="E503">
        <v>1.7172700000000001</v>
      </c>
      <c r="F503">
        <v>0.67913000000000001</v>
      </c>
      <c r="G503">
        <v>16.416119999999999</v>
      </c>
      <c r="H503">
        <v>19913.269990000001</v>
      </c>
      <c r="I503">
        <v>1</v>
      </c>
      <c r="J503">
        <v>1838</v>
      </c>
      <c r="K503" t="s">
        <v>523</v>
      </c>
    </row>
    <row r="504" spans="1:11" x14ac:dyDescent="0.3">
      <c r="A504" t="s">
        <v>6</v>
      </c>
      <c r="B504">
        <v>250806</v>
      </c>
      <c r="C504" t="s">
        <v>26</v>
      </c>
      <c r="D504">
        <v>16.38833</v>
      </c>
      <c r="E504">
        <v>2.7269800000000002</v>
      </c>
      <c r="F504">
        <v>0.52795000000000003</v>
      </c>
      <c r="G504">
        <v>14.30424</v>
      </c>
      <c r="H504">
        <v>11443.5885</v>
      </c>
      <c r="I504">
        <v>1</v>
      </c>
      <c r="J504">
        <v>209</v>
      </c>
      <c r="K504" t="s">
        <v>524</v>
      </c>
    </row>
    <row r="505" spans="1:11" x14ac:dyDescent="0.3">
      <c r="A505" t="s">
        <v>6</v>
      </c>
      <c r="B505">
        <v>260362</v>
      </c>
      <c r="C505" t="s">
        <v>26</v>
      </c>
      <c r="D505">
        <v>16.145140000000001</v>
      </c>
      <c r="E505">
        <v>3.0044</v>
      </c>
      <c r="F505">
        <v>0.39438000000000001</v>
      </c>
      <c r="G505">
        <v>13.89995</v>
      </c>
      <c r="H505">
        <v>12329.41259</v>
      </c>
      <c r="I505">
        <v>1</v>
      </c>
      <c r="J505">
        <v>284</v>
      </c>
      <c r="K505" t="s">
        <v>525</v>
      </c>
    </row>
    <row r="506" spans="1:11" x14ac:dyDescent="0.3">
      <c r="A506" t="s">
        <v>6</v>
      </c>
      <c r="B506">
        <v>263935</v>
      </c>
      <c r="C506" t="s">
        <v>10</v>
      </c>
      <c r="D506">
        <v>10.34731</v>
      </c>
      <c r="E506">
        <v>3.1913</v>
      </c>
      <c r="F506">
        <v>0.24149999999999999</v>
      </c>
      <c r="G506">
        <v>9.7348499999999998</v>
      </c>
      <c r="H506">
        <v>3552.4799800000001</v>
      </c>
      <c r="I506">
        <v>1</v>
      </c>
      <c r="J506">
        <v>42</v>
      </c>
      <c r="K506" t="s">
        <v>526</v>
      </c>
    </row>
    <row r="507" spans="1:11" x14ac:dyDescent="0.3">
      <c r="A507" t="s">
        <v>6</v>
      </c>
      <c r="B507">
        <v>264112</v>
      </c>
      <c r="C507" t="s">
        <v>11</v>
      </c>
      <c r="D507">
        <v>13.50761</v>
      </c>
      <c r="E507">
        <v>3.45682</v>
      </c>
      <c r="F507">
        <v>0.41671999999999998</v>
      </c>
      <c r="G507">
        <v>10.830719999999999</v>
      </c>
      <c r="H507">
        <v>3976.3236999999999</v>
      </c>
      <c r="I507">
        <v>1</v>
      </c>
      <c r="J507">
        <v>1368</v>
      </c>
      <c r="K507" t="s">
        <v>527</v>
      </c>
    </row>
    <row r="508" spans="1:11" x14ac:dyDescent="0.3">
      <c r="A508" t="s">
        <v>6</v>
      </c>
      <c r="B508">
        <v>264504</v>
      </c>
      <c r="C508" t="s">
        <v>10</v>
      </c>
      <c r="D508">
        <v>10.72672</v>
      </c>
      <c r="E508">
        <v>3.00027</v>
      </c>
      <c r="F508">
        <v>0.56501999999999997</v>
      </c>
      <c r="G508">
        <v>12.8506</v>
      </c>
      <c r="H508">
        <v>5329.65578</v>
      </c>
      <c r="I508">
        <v>1</v>
      </c>
      <c r="J508">
        <v>29</v>
      </c>
      <c r="K508" t="s">
        <v>528</v>
      </c>
    </row>
    <row r="509" spans="1:11" x14ac:dyDescent="0.3">
      <c r="A509" t="s">
        <v>6</v>
      </c>
      <c r="B509">
        <v>267918</v>
      </c>
      <c r="C509" t="s">
        <v>10</v>
      </c>
      <c r="D509">
        <v>0.87411000000000005</v>
      </c>
      <c r="E509">
        <v>11.929040000000001</v>
      </c>
      <c r="F509">
        <v>9.58E-3</v>
      </c>
      <c r="G509">
        <v>1.0826800000000001</v>
      </c>
      <c r="H509">
        <v>71.894019999999998</v>
      </c>
      <c r="I509">
        <v>1</v>
      </c>
      <c r="J509">
        <v>17</v>
      </c>
      <c r="K509" t="s">
        <v>529</v>
      </c>
    </row>
    <row r="510" spans="1:11" x14ac:dyDescent="0.3">
      <c r="A510" t="s">
        <v>6</v>
      </c>
      <c r="B510">
        <v>27194</v>
      </c>
      <c r="C510" t="s">
        <v>11</v>
      </c>
      <c r="D510">
        <v>1.03528</v>
      </c>
      <c r="E510">
        <v>11.08215</v>
      </c>
      <c r="F510">
        <v>5.4269999999999999E-2</v>
      </c>
      <c r="G510">
        <v>1.21898</v>
      </c>
      <c r="H510">
        <v>32.976869999999998</v>
      </c>
      <c r="I510">
        <v>1</v>
      </c>
      <c r="J510">
        <v>12</v>
      </c>
      <c r="K510" t="s">
        <v>530</v>
      </c>
    </row>
    <row r="511" spans="1:11" x14ac:dyDescent="0.3">
      <c r="A511" t="s">
        <v>6</v>
      </c>
      <c r="B511">
        <v>272567</v>
      </c>
      <c r="C511" t="s">
        <v>11</v>
      </c>
      <c r="D511">
        <v>5.3266999999999998</v>
      </c>
      <c r="E511">
        <v>3.22235</v>
      </c>
      <c r="F511">
        <v>0.16163</v>
      </c>
      <c r="G511">
        <v>4.1851900000000004</v>
      </c>
      <c r="H511">
        <v>657.11171000000002</v>
      </c>
      <c r="I511">
        <v>1</v>
      </c>
      <c r="J511">
        <v>13</v>
      </c>
      <c r="K511" t="s">
        <v>531</v>
      </c>
    </row>
    <row r="512" spans="1:11" x14ac:dyDescent="0.3">
      <c r="A512" t="s">
        <v>6</v>
      </c>
      <c r="B512">
        <v>274023</v>
      </c>
      <c r="C512" t="s">
        <v>10</v>
      </c>
      <c r="D512">
        <v>7.4166600000000003</v>
      </c>
      <c r="E512">
        <v>6.0005499999999996</v>
      </c>
      <c r="F512">
        <v>0.19592000000000001</v>
      </c>
      <c r="G512">
        <v>7.4224500000000004</v>
      </c>
      <c r="H512">
        <v>1340.5443600000001</v>
      </c>
      <c r="I512">
        <v>1</v>
      </c>
      <c r="J512">
        <v>63</v>
      </c>
      <c r="K512" t="s">
        <v>532</v>
      </c>
    </row>
    <row r="513" spans="1:11" x14ac:dyDescent="0.3">
      <c r="A513" t="s">
        <v>6</v>
      </c>
      <c r="B513">
        <v>274364</v>
      </c>
      <c r="C513" t="s">
        <v>11</v>
      </c>
      <c r="D513">
        <v>2.4923199999999999</v>
      </c>
      <c r="E513">
        <v>2.7468599999999999</v>
      </c>
      <c r="F513">
        <v>0.11308</v>
      </c>
      <c r="G513">
        <v>2.4121100000000002</v>
      </c>
      <c r="H513">
        <v>353.03336999999999</v>
      </c>
      <c r="I513">
        <v>1</v>
      </c>
      <c r="J513">
        <v>66</v>
      </c>
      <c r="K513" t="s">
        <v>533</v>
      </c>
    </row>
    <row r="514" spans="1:11" x14ac:dyDescent="0.3">
      <c r="A514" t="s">
        <v>6</v>
      </c>
      <c r="B514">
        <v>275308</v>
      </c>
      <c r="C514" t="s">
        <v>11</v>
      </c>
      <c r="D514">
        <v>11.62846</v>
      </c>
      <c r="E514">
        <v>2.00312</v>
      </c>
      <c r="F514">
        <v>0.42819000000000002</v>
      </c>
      <c r="G514">
        <v>10.22119</v>
      </c>
      <c r="H514">
        <v>4834.1264199999996</v>
      </c>
      <c r="I514">
        <v>1</v>
      </c>
      <c r="J514">
        <v>19</v>
      </c>
      <c r="K514" t="s">
        <v>534</v>
      </c>
    </row>
    <row r="515" spans="1:11" x14ac:dyDescent="0.3">
      <c r="A515" t="s">
        <v>6</v>
      </c>
      <c r="B515">
        <v>280123</v>
      </c>
      <c r="C515" t="s">
        <v>26</v>
      </c>
      <c r="D515">
        <v>19.62959</v>
      </c>
      <c r="E515">
        <v>3.0077099999999999</v>
      </c>
      <c r="F515">
        <v>0.49609999999999999</v>
      </c>
      <c r="G515">
        <v>17.496230000000001</v>
      </c>
      <c r="H515">
        <v>16429.097399999999</v>
      </c>
      <c r="I515">
        <v>1</v>
      </c>
      <c r="J515">
        <v>464</v>
      </c>
      <c r="K515" t="s">
        <v>535</v>
      </c>
    </row>
    <row r="516" spans="1:11" x14ac:dyDescent="0.3">
      <c r="A516" t="s">
        <v>6</v>
      </c>
      <c r="B516">
        <v>28277</v>
      </c>
      <c r="C516" t="s">
        <v>10</v>
      </c>
      <c r="D516">
        <v>5.6177299999999999</v>
      </c>
      <c r="E516">
        <v>14.511290000000001</v>
      </c>
      <c r="F516">
        <v>7.707E-2</v>
      </c>
      <c r="G516">
        <v>4.0961400000000001</v>
      </c>
      <c r="H516">
        <v>524.42196000000001</v>
      </c>
      <c r="I516">
        <v>1</v>
      </c>
      <c r="J516">
        <v>125</v>
      </c>
      <c r="K516" t="s">
        <v>536</v>
      </c>
    </row>
    <row r="517" spans="1:11" x14ac:dyDescent="0.3">
      <c r="A517" t="s">
        <v>6</v>
      </c>
      <c r="B517">
        <v>28698</v>
      </c>
      <c r="C517" t="s">
        <v>10</v>
      </c>
      <c r="D517">
        <v>3.585</v>
      </c>
      <c r="E517">
        <v>6.9158200000000001</v>
      </c>
      <c r="F517">
        <v>0.18909000000000001</v>
      </c>
      <c r="G517">
        <v>3.1177299999999999</v>
      </c>
      <c r="H517">
        <v>315.94659000000001</v>
      </c>
      <c r="I517">
        <v>1</v>
      </c>
      <c r="J517">
        <v>391</v>
      </c>
      <c r="K517" t="s">
        <v>537</v>
      </c>
    </row>
    <row r="518" spans="1:11" x14ac:dyDescent="0.3">
      <c r="A518" t="s">
        <v>6</v>
      </c>
      <c r="B518">
        <v>287078</v>
      </c>
      <c r="C518" t="s">
        <v>11</v>
      </c>
      <c r="D518">
        <v>6.0502799999999999</v>
      </c>
      <c r="E518">
        <v>3.6729400000000001</v>
      </c>
      <c r="F518">
        <v>0.10446999999999999</v>
      </c>
      <c r="G518">
        <v>5.7741300000000004</v>
      </c>
      <c r="H518">
        <v>1250.4593500000001</v>
      </c>
      <c r="I518">
        <v>1</v>
      </c>
      <c r="J518">
        <v>26</v>
      </c>
      <c r="K518" t="s">
        <v>538</v>
      </c>
    </row>
    <row r="519" spans="1:11" x14ac:dyDescent="0.3">
      <c r="A519" t="s">
        <v>6</v>
      </c>
      <c r="B519">
        <v>28720</v>
      </c>
      <c r="C519" t="s">
        <v>26</v>
      </c>
      <c r="D519">
        <v>16.379629999999999</v>
      </c>
      <c r="E519">
        <v>2.7263000000000002</v>
      </c>
      <c r="F519">
        <v>0.66588999999999998</v>
      </c>
      <c r="G519">
        <v>17.62602</v>
      </c>
      <c r="H519">
        <v>25044.619760000001</v>
      </c>
      <c r="I519">
        <v>1</v>
      </c>
      <c r="J519">
        <v>1200</v>
      </c>
      <c r="K519" t="s">
        <v>539</v>
      </c>
    </row>
    <row r="520" spans="1:11" x14ac:dyDescent="0.3">
      <c r="A520" t="s">
        <v>6</v>
      </c>
      <c r="B520">
        <v>28793</v>
      </c>
      <c r="C520" t="s">
        <v>11</v>
      </c>
      <c r="D520">
        <v>5.3368700000000002</v>
      </c>
      <c r="E520">
        <v>5.4067299999999996</v>
      </c>
      <c r="F520">
        <v>0.15298</v>
      </c>
      <c r="G520">
        <v>4.5816499999999998</v>
      </c>
      <c r="H520">
        <v>809.33079999999995</v>
      </c>
      <c r="I520">
        <v>1</v>
      </c>
      <c r="J520">
        <v>42</v>
      </c>
      <c r="K520" t="s">
        <v>540</v>
      </c>
    </row>
    <row r="521" spans="1:11" x14ac:dyDescent="0.3">
      <c r="A521" t="s">
        <v>6</v>
      </c>
      <c r="B521">
        <v>290034</v>
      </c>
      <c r="C521" t="s">
        <v>11</v>
      </c>
      <c r="D521">
        <v>11.714980000000001</v>
      </c>
      <c r="E521">
        <v>5.5075599999999998</v>
      </c>
      <c r="F521">
        <v>0.25983000000000001</v>
      </c>
      <c r="G521">
        <v>7.48637</v>
      </c>
      <c r="H521">
        <v>1645.4399100000001</v>
      </c>
      <c r="I521">
        <v>1</v>
      </c>
      <c r="J521">
        <v>33</v>
      </c>
      <c r="K521" t="s">
        <v>541</v>
      </c>
    </row>
    <row r="522" spans="1:11" x14ac:dyDescent="0.3">
      <c r="A522" t="s">
        <v>6</v>
      </c>
      <c r="B522">
        <v>29531</v>
      </c>
      <c r="C522" t="s">
        <v>26</v>
      </c>
      <c r="D522">
        <v>8.2169500000000006</v>
      </c>
      <c r="E522">
        <v>3.1644899999999998</v>
      </c>
      <c r="F522">
        <v>0.43397000000000002</v>
      </c>
      <c r="G522">
        <v>9.6849000000000007</v>
      </c>
      <c r="H522">
        <v>8605.2098100000003</v>
      </c>
      <c r="I522">
        <v>1</v>
      </c>
      <c r="J522">
        <v>2221</v>
      </c>
      <c r="K522" t="s">
        <v>542</v>
      </c>
    </row>
    <row r="523" spans="1:11" x14ac:dyDescent="0.3">
      <c r="A523" t="s">
        <v>6</v>
      </c>
      <c r="B523">
        <v>29553</v>
      </c>
      <c r="C523" t="s">
        <v>11</v>
      </c>
      <c r="D523">
        <v>2.6406999999999998</v>
      </c>
      <c r="E523">
        <v>4.6086</v>
      </c>
      <c r="F523">
        <v>3.832E-2</v>
      </c>
      <c r="G523">
        <v>2.3290600000000001</v>
      </c>
      <c r="H523">
        <v>285.76501999999999</v>
      </c>
      <c r="I523">
        <v>1</v>
      </c>
      <c r="J523">
        <v>58</v>
      </c>
      <c r="K523" t="s">
        <v>543</v>
      </c>
    </row>
    <row r="524" spans="1:11" x14ac:dyDescent="0.3">
      <c r="A524" t="s">
        <v>6</v>
      </c>
      <c r="B524">
        <v>296998</v>
      </c>
      <c r="C524" t="s">
        <v>11</v>
      </c>
      <c r="D524">
        <v>15.28631</v>
      </c>
      <c r="E524">
        <v>2.41161</v>
      </c>
      <c r="F524">
        <v>0.56864000000000003</v>
      </c>
      <c r="G524">
        <v>12.262779999999999</v>
      </c>
      <c r="H524">
        <v>5553.4532499999996</v>
      </c>
      <c r="I524">
        <v>1</v>
      </c>
      <c r="J524">
        <v>25</v>
      </c>
      <c r="K524" t="s">
        <v>544</v>
      </c>
    </row>
    <row r="525" spans="1:11" x14ac:dyDescent="0.3">
      <c r="A525" t="s">
        <v>6</v>
      </c>
      <c r="B525">
        <v>298066</v>
      </c>
      <c r="C525" t="s">
        <v>11</v>
      </c>
      <c r="D525">
        <v>6.37392</v>
      </c>
      <c r="E525">
        <v>3.3182499999999999</v>
      </c>
      <c r="F525">
        <v>0.1946</v>
      </c>
      <c r="G525">
        <v>6.4945500000000003</v>
      </c>
      <c r="H525">
        <v>2559.89147</v>
      </c>
      <c r="I525">
        <v>1</v>
      </c>
      <c r="J525">
        <v>112</v>
      </c>
      <c r="K525" t="s">
        <v>545</v>
      </c>
    </row>
    <row r="526" spans="1:11" x14ac:dyDescent="0.3">
      <c r="A526" t="s">
        <v>6</v>
      </c>
      <c r="B526">
        <v>298520</v>
      </c>
      <c r="C526" t="s">
        <v>11</v>
      </c>
      <c r="D526">
        <v>7.2734500000000004</v>
      </c>
      <c r="E526">
        <v>3.5674199999999998</v>
      </c>
      <c r="F526">
        <v>0.23996999999999999</v>
      </c>
      <c r="G526">
        <v>6.88985</v>
      </c>
      <c r="H526">
        <v>2865.1344100000001</v>
      </c>
      <c r="I526">
        <v>1</v>
      </c>
      <c r="J526">
        <v>41</v>
      </c>
      <c r="K526" t="s">
        <v>546</v>
      </c>
    </row>
    <row r="527" spans="1:11" x14ac:dyDescent="0.3">
      <c r="A527" t="s">
        <v>6</v>
      </c>
      <c r="B527">
        <v>299667</v>
      </c>
      <c r="C527" t="s">
        <v>26</v>
      </c>
      <c r="D527">
        <v>13.68539</v>
      </c>
      <c r="E527">
        <v>3.0867200000000001</v>
      </c>
      <c r="F527">
        <v>0.38751999999999998</v>
      </c>
      <c r="G527">
        <v>10.703239999999999</v>
      </c>
      <c r="H527">
        <v>7657.0526499999996</v>
      </c>
      <c r="I527">
        <v>1</v>
      </c>
      <c r="J527">
        <v>2469</v>
      </c>
      <c r="K527" t="s">
        <v>547</v>
      </c>
    </row>
    <row r="528" spans="1:11" x14ac:dyDescent="0.3">
      <c r="A528" t="s">
        <v>6</v>
      </c>
      <c r="B528">
        <v>299928</v>
      </c>
      <c r="C528" t="s">
        <v>10</v>
      </c>
      <c r="D528">
        <v>4.98996</v>
      </c>
      <c r="E528">
        <v>6.1560600000000001</v>
      </c>
      <c r="F528">
        <v>7.0639999999999994E-2</v>
      </c>
      <c r="G528">
        <v>5.0570700000000004</v>
      </c>
      <c r="H528">
        <v>1070.91318</v>
      </c>
      <c r="I528">
        <v>1</v>
      </c>
      <c r="J528">
        <v>31</v>
      </c>
      <c r="K528" t="s">
        <v>548</v>
      </c>
    </row>
    <row r="529" spans="1:11" x14ac:dyDescent="0.3">
      <c r="A529" t="s">
        <v>6</v>
      </c>
      <c r="B529">
        <v>300157</v>
      </c>
      <c r="C529" t="s">
        <v>26</v>
      </c>
      <c r="D529">
        <v>18.025939999999999</v>
      </c>
      <c r="E529">
        <v>3.10162</v>
      </c>
      <c r="F529">
        <v>0.40684999999999999</v>
      </c>
      <c r="G529">
        <v>14.45255</v>
      </c>
      <c r="H529">
        <v>11728.66876</v>
      </c>
      <c r="I529">
        <v>1</v>
      </c>
      <c r="J529">
        <v>209</v>
      </c>
      <c r="K529" t="s">
        <v>549</v>
      </c>
    </row>
    <row r="530" spans="1:11" x14ac:dyDescent="0.3">
      <c r="A530" t="s">
        <v>6</v>
      </c>
      <c r="B530">
        <v>300536</v>
      </c>
      <c r="C530" t="s">
        <v>26</v>
      </c>
      <c r="D530">
        <v>8.2515199999999993</v>
      </c>
      <c r="E530">
        <v>3.1327400000000001</v>
      </c>
      <c r="F530">
        <v>0.20807999999999999</v>
      </c>
      <c r="G530">
        <v>10.110620000000001</v>
      </c>
      <c r="H530">
        <v>6647.2472699999998</v>
      </c>
      <c r="I530">
        <v>1</v>
      </c>
      <c r="J530">
        <v>36</v>
      </c>
      <c r="K530" t="s">
        <v>550</v>
      </c>
    </row>
    <row r="531" spans="1:11" x14ac:dyDescent="0.3">
      <c r="A531" t="s">
        <v>6</v>
      </c>
      <c r="B531">
        <v>301242</v>
      </c>
      <c r="C531" t="s">
        <v>11</v>
      </c>
      <c r="D531">
        <v>8.30227</v>
      </c>
      <c r="E531">
        <v>2.04129</v>
      </c>
      <c r="F531">
        <v>0.25642999999999999</v>
      </c>
      <c r="G531">
        <v>7.9418499999999996</v>
      </c>
      <c r="H531">
        <v>2861.5944199999999</v>
      </c>
      <c r="I531">
        <v>1</v>
      </c>
      <c r="J531">
        <v>939</v>
      </c>
      <c r="K531" t="s">
        <v>551</v>
      </c>
    </row>
    <row r="532" spans="1:11" x14ac:dyDescent="0.3">
      <c r="A532" t="s">
        <v>6</v>
      </c>
      <c r="B532">
        <v>30169</v>
      </c>
      <c r="C532" t="s">
        <v>10</v>
      </c>
      <c r="D532">
        <v>4.1900399999999998</v>
      </c>
      <c r="E532">
        <v>12.545349999999999</v>
      </c>
      <c r="F532">
        <v>5.3580000000000003E-2</v>
      </c>
      <c r="G532">
        <v>3.1624099999999999</v>
      </c>
      <c r="H532">
        <v>271.32051999999999</v>
      </c>
      <c r="I532">
        <v>1</v>
      </c>
      <c r="J532" t="s">
        <v>101</v>
      </c>
      <c r="K532" t="s">
        <v>552</v>
      </c>
    </row>
    <row r="533" spans="1:11" x14ac:dyDescent="0.3">
      <c r="A533" t="s">
        <v>6</v>
      </c>
      <c r="B533">
        <v>30375</v>
      </c>
      <c r="C533" t="s">
        <v>26</v>
      </c>
      <c r="D533">
        <v>11.255100000000001</v>
      </c>
      <c r="E533">
        <v>2.3837299999999999</v>
      </c>
      <c r="F533">
        <v>0.52124000000000004</v>
      </c>
      <c r="G533">
        <v>12.314819999999999</v>
      </c>
      <c r="H533">
        <v>11680.184240000001</v>
      </c>
      <c r="I533">
        <v>1</v>
      </c>
      <c r="J533">
        <v>172</v>
      </c>
      <c r="K533" t="s">
        <v>553</v>
      </c>
    </row>
    <row r="534" spans="1:11" x14ac:dyDescent="0.3">
      <c r="A534" t="s">
        <v>6</v>
      </c>
      <c r="B534">
        <v>30412</v>
      </c>
      <c r="C534" t="s">
        <v>11</v>
      </c>
      <c r="D534">
        <v>6.57646</v>
      </c>
      <c r="E534">
        <v>3.9937900000000002</v>
      </c>
      <c r="F534">
        <v>0.24915000000000001</v>
      </c>
      <c r="G534">
        <v>6.6742299999999997</v>
      </c>
      <c r="H534">
        <v>1469.8546100000001</v>
      </c>
      <c r="I534">
        <v>1</v>
      </c>
      <c r="J534">
        <v>14</v>
      </c>
      <c r="K534" t="s">
        <v>554</v>
      </c>
    </row>
    <row r="535" spans="1:11" x14ac:dyDescent="0.3">
      <c r="A535" t="s">
        <v>6</v>
      </c>
      <c r="B535">
        <v>305155</v>
      </c>
      <c r="C535" t="s">
        <v>10</v>
      </c>
      <c r="D535">
        <v>4.32294</v>
      </c>
      <c r="E535">
        <v>2.39575</v>
      </c>
      <c r="F535">
        <v>0.23302</v>
      </c>
      <c r="G535">
        <v>4.7565099999999996</v>
      </c>
      <c r="H535">
        <v>1658.74812</v>
      </c>
      <c r="I535">
        <v>1</v>
      </c>
      <c r="J535">
        <v>17</v>
      </c>
      <c r="K535" t="s">
        <v>555</v>
      </c>
    </row>
    <row r="536" spans="1:11" x14ac:dyDescent="0.3">
      <c r="A536" t="s">
        <v>6</v>
      </c>
      <c r="B536">
        <v>306646</v>
      </c>
      <c r="C536" t="s">
        <v>10</v>
      </c>
      <c r="D536">
        <v>7.0699699999999996</v>
      </c>
      <c r="E536">
        <v>4.7139800000000003</v>
      </c>
      <c r="F536">
        <v>0.12581000000000001</v>
      </c>
      <c r="G536">
        <v>5.4608299999999996</v>
      </c>
      <c r="H536">
        <v>1294.5481500000001</v>
      </c>
      <c r="I536">
        <v>1</v>
      </c>
      <c r="J536">
        <v>522</v>
      </c>
      <c r="K536" t="s">
        <v>556</v>
      </c>
    </row>
    <row r="537" spans="1:11" x14ac:dyDescent="0.3">
      <c r="A537" t="s">
        <v>6</v>
      </c>
      <c r="B537">
        <v>307756</v>
      </c>
      <c r="C537" t="s">
        <v>11</v>
      </c>
      <c r="D537">
        <v>13.471920000000001</v>
      </c>
      <c r="E537">
        <v>2.9830700000000001</v>
      </c>
      <c r="F537">
        <v>0.36218</v>
      </c>
      <c r="G537">
        <v>9.7662399999999998</v>
      </c>
      <c r="H537">
        <v>3406.93959</v>
      </c>
      <c r="I537">
        <v>1</v>
      </c>
      <c r="J537">
        <v>52</v>
      </c>
      <c r="K537" t="s">
        <v>557</v>
      </c>
    </row>
    <row r="538" spans="1:11" x14ac:dyDescent="0.3">
      <c r="A538" t="s">
        <v>6</v>
      </c>
      <c r="B538">
        <v>311099</v>
      </c>
      <c r="C538" t="s">
        <v>26</v>
      </c>
      <c r="D538">
        <v>28.356539999999999</v>
      </c>
      <c r="E538">
        <v>1.74386</v>
      </c>
      <c r="F538">
        <v>1.0038</v>
      </c>
      <c r="G538">
        <v>26.084420000000001</v>
      </c>
      <c r="H538">
        <v>48314.166770000003</v>
      </c>
      <c r="I538">
        <v>1</v>
      </c>
      <c r="J538">
        <v>248</v>
      </c>
      <c r="K538" t="s">
        <v>558</v>
      </c>
    </row>
    <row r="539" spans="1:11" x14ac:dyDescent="0.3">
      <c r="A539" t="s">
        <v>6</v>
      </c>
      <c r="B539">
        <v>312867</v>
      </c>
      <c r="C539" t="s">
        <v>26</v>
      </c>
      <c r="D539">
        <v>17.643470000000001</v>
      </c>
      <c r="E539">
        <v>2.4244500000000002</v>
      </c>
      <c r="F539">
        <v>0.57411000000000001</v>
      </c>
      <c r="G539">
        <v>17.25196</v>
      </c>
      <c r="H539">
        <v>20899.16547</v>
      </c>
      <c r="I539">
        <v>1</v>
      </c>
      <c r="J539">
        <v>721</v>
      </c>
      <c r="K539" t="s">
        <v>559</v>
      </c>
    </row>
    <row r="540" spans="1:11" x14ac:dyDescent="0.3">
      <c r="A540" t="s">
        <v>6</v>
      </c>
      <c r="B540">
        <v>31300</v>
      </c>
      <c r="C540" t="s">
        <v>11</v>
      </c>
      <c r="D540">
        <v>7.9043999999999999</v>
      </c>
      <c r="E540">
        <v>3.38822</v>
      </c>
      <c r="F540">
        <v>0.25530000000000003</v>
      </c>
      <c r="G540">
        <v>8.4169999999999998</v>
      </c>
      <c r="H540">
        <v>3649.9063999999998</v>
      </c>
      <c r="I540">
        <v>1</v>
      </c>
      <c r="J540">
        <v>284</v>
      </c>
      <c r="K540" t="s">
        <v>560</v>
      </c>
    </row>
    <row r="541" spans="1:11" x14ac:dyDescent="0.3">
      <c r="A541" t="s">
        <v>6</v>
      </c>
      <c r="B541">
        <v>313478</v>
      </c>
      <c r="C541" t="s">
        <v>10</v>
      </c>
      <c r="D541">
        <v>2.0875300000000001</v>
      </c>
      <c r="E541">
        <v>2.6808100000000001</v>
      </c>
      <c r="F541">
        <v>8.8270000000000001E-2</v>
      </c>
      <c r="G541">
        <v>1.7102900000000001</v>
      </c>
      <c r="H541">
        <v>280.92313000000001</v>
      </c>
      <c r="I541">
        <v>1</v>
      </c>
      <c r="J541">
        <v>12</v>
      </c>
      <c r="K541" t="s">
        <v>561</v>
      </c>
    </row>
    <row r="542" spans="1:11" x14ac:dyDescent="0.3">
      <c r="A542" t="s">
        <v>6</v>
      </c>
      <c r="B542">
        <v>314354</v>
      </c>
      <c r="C542" t="s">
        <v>10</v>
      </c>
      <c r="D542">
        <v>6.4185299999999996</v>
      </c>
      <c r="E542">
        <v>4.3989500000000001</v>
      </c>
      <c r="F542">
        <v>0.13572000000000001</v>
      </c>
      <c r="G542">
        <v>6.5432699999999997</v>
      </c>
      <c r="H542">
        <v>2228.7068300000001</v>
      </c>
      <c r="I542">
        <v>1</v>
      </c>
      <c r="J542">
        <v>19</v>
      </c>
      <c r="K542" t="s">
        <v>562</v>
      </c>
    </row>
    <row r="543" spans="1:11" x14ac:dyDescent="0.3">
      <c r="A543" t="s">
        <v>6</v>
      </c>
      <c r="B543">
        <v>317497</v>
      </c>
      <c r="C543" t="s">
        <v>11</v>
      </c>
      <c r="D543">
        <v>5.8337599999999998</v>
      </c>
      <c r="E543">
        <v>4.6736500000000003</v>
      </c>
      <c r="F543">
        <v>0.29624</v>
      </c>
      <c r="G543">
        <v>6.0770900000000001</v>
      </c>
      <c r="H543">
        <v>1650.9223199999999</v>
      </c>
      <c r="I543">
        <v>1</v>
      </c>
      <c r="J543">
        <v>75</v>
      </c>
      <c r="K543" t="s">
        <v>563</v>
      </c>
    </row>
    <row r="544" spans="1:11" x14ac:dyDescent="0.3">
      <c r="A544" t="s">
        <v>6</v>
      </c>
      <c r="B544">
        <v>318734</v>
      </c>
      <c r="C544" t="s">
        <v>10</v>
      </c>
      <c r="D544">
        <v>3.61666</v>
      </c>
      <c r="E544">
        <v>8.9419000000000004</v>
      </c>
      <c r="F544">
        <v>7.0720000000000005E-2</v>
      </c>
      <c r="G544">
        <v>3.22024</v>
      </c>
      <c r="H544">
        <v>327.81655000000001</v>
      </c>
      <c r="I544">
        <v>1</v>
      </c>
      <c r="J544">
        <v>13</v>
      </c>
      <c r="K544" t="s">
        <v>564</v>
      </c>
    </row>
    <row r="545" spans="1:11" x14ac:dyDescent="0.3">
      <c r="A545" t="s">
        <v>6</v>
      </c>
      <c r="B545">
        <v>32412</v>
      </c>
      <c r="C545" t="s">
        <v>10</v>
      </c>
      <c r="D545">
        <v>5.3315599999999996</v>
      </c>
      <c r="E545">
        <v>4.8956099999999996</v>
      </c>
      <c r="F545">
        <v>0.29088000000000003</v>
      </c>
      <c r="G545">
        <v>5.4627999999999997</v>
      </c>
      <c r="H545">
        <v>1010.93637</v>
      </c>
      <c r="I545">
        <v>1</v>
      </c>
      <c r="J545">
        <v>906</v>
      </c>
      <c r="K545" t="s">
        <v>565</v>
      </c>
    </row>
    <row r="546" spans="1:11" x14ac:dyDescent="0.3">
      <c r="A546" t="s">
        <v>6</v>
      </c>
      <c r="B546">
        <v>326377</v>
      </c>
      <c r="C546" t="s">
        <v>11</v>
      </c>
      <c r="D546">
        <v>4.4639899999999999</v>
      </c>
      <c r="E546">
        <v>2.9790100000000002</v>
      </c>
      <c r="F546">
        <v>0.31734000000000001</v>
      </c>
      <c r="G546">
        <v>4.8562599999999998</v>
      </c>
      <c r="H546">
        <v>1055.92146</v>
      </c>
      <c r="I546">
        <v>1</v>
      </c>
      <c r="J546">
        <v>559</v>
      </c>
      <c r="K546" t="s">
        <v>566</v>
      </c>
    </row>
    <row r="547" spans="1:11" x14ac:dyDescent="0.3">
      <c r="A547" t="s">
        <v>6</v>
      </c>
      <c r="B547">
        <v>327079</v>
      </c>
      <c r="C547" t="s">
        <v>11</v>
      </c>
      <c r="D547">
        <v>1.8263499999999999</v>
      </c>
      <c r="E547">
        <v>2.6084999999999998</v>
      </c>
      <c r="F547">
        <v>0.14083000000000001</v>
      </c>
      <c r="G547">
        <v>2.5061</v>
      </c>
      <c r="H547">
        <v>579.28958</v>
      </c>
      <c r="I547">
        <v>1</v>
      </c>
      <c r="J547">
        <v>16</v>
      </c>
      <c r="K547" t="s">
        <v>567</v>
      </c>
    </row>
    <row r="548" spans="1:11" x14ac:dyDescent="0.3">
      <c r="A548" t="s">
        <v>6</v>
      </c>
      <c r="B548">
        <v>329677</v>
      </c>
      <c r="C548" t="s">
        <v>10</v>
      </c>
      <c r="D548">
        <v>8.2482000000000006</v>
      </c>
      <c r="E548">
        <v>5.3721699999999997</v>
      </c>
      <c r="F548">
        <v>0.16275999999999999</v>
      </c>
      <c r="G548">
        <v>6.66052</v>
      </c>
      <c r="H548">
        <v>1750.1966500000001</v>
      </c>
      <c r="I548">
        <v>1</v>
      </c>
      <c r="J548">
        <v>24</v>
      </c>
      <c r="K548" t="s">
        <v>568</v>
      </c>
    </row>
    <row r="549" spans="1:11" x14ac:dyDescent="0.3">
      <c r="A549" t="s">
        <v>6</v>
      </c>
      <c r="B549">
        <v>329720</v>
      </c>
      <c r="C549" t="s">
        <v>10</v>
      </c>
      <c r="D549">
        <v>10.602220000000001</v>
      </c>
      <c r="E549">
        <v>5.0169899999999998</v>
      </c>
      <c r="F549">
        <v>0.64537999999999995</v>
      </c>
      <c r="G549">
        <v>6.8594200000000001</v>
      </c>
      <c r="H549">
        <v>1188.21174</v>
      </c>
      <c r="I549">
        <v>1</v>
      </c>
      <c r="J549">
        <v>31</v>
      </c>
      <c r="K549" t="s">
        <v>569</v>
      </c>
    </row>
    <row r="550" spans="1:11" x14ac:dyDescent="0.3">
      <c r="A550" t="s">
        <v>6</v>
      </c>
      <c r="B550">
        <v>331028</v>
      </c>
      <c r="C550" t="s">
        <v>11</v>
      </c>
      <c r="D550">
        <v>7.0924100000000001</v>
      </c>
      <c r="E550">
        <v>2.7614399999999999</v>
      </c>
      <c r="F550">
        <v>0.49840000000000001</v>
      </c>
      <c r="G550">
        <v>7.02325</v>
      </c>
      <c r="H550">
        <v>2113.57755</v>
      </c>
      <c r="I550">
        <v>1</v>
      </c>
      <c r="J550">
        <v>178</v>
      </c>
      <c r="K550" t="s">
        <v>570</v>
      </c>
    </row>
    <row r="551" spans="1:11" x14ac:dyDescent="0.3">
      <c r="A551" t="s">
        <v>6</v>
      </c>
      <c r="B551">
        <v>333631</v>
      </c>
      <c r="C551" t="s">
        <v>10</v>
      </c>
      <c r="D551">
        <v>5.0128599999999999</v>
      </c>
      <c r="E551">
        <v>3.2128800000000002</v>
      </c>
      <c r="F551">
        <v>0.25081999999999999</v>
      </c>
      <c r="G551">
        <v>6.5081499999999997</v>
      </c>
      <c r="H551">
        <v>2737.6982899999998</v>
      </c>
      <c r="I551">
        <v>1</v>
      </c>
      <c r="J551">
        <v>441</v>
      </c>
      <c r="K551" t="s">
        <v>571</v>
      </c>
    </row>
    <row r="552" spans="1:11" x14ac:dyDescent="0.3">
      <c r="A552" t="s">
        <v>6</v>
      </c>
      <c r="B552">
        <v>337514</v>
      </c>
      <c r="C552" t="s">
        <v>26</v>
      </c>
      <c r="D552">
        <v>17.803229999999999</v>
      </c>
      <c r="E552">
        <v>2.8892099999999998</v>
      </c>
      <c r="F552">
        <v>0.68479999999999996</v>
      </c>
      <c r="G552">
        <v>17.526129999999998</v>
      </c>
      <c r="H552">
        <v>24053.315770000001</v>
      </c>
      <c r="I552">
        <v>1</v>
      </c>
      <c r="J552">
        <v>123</v>
      </c>
      <c r="K552" t="s">
        <v>572</v>
      </c>
    </row>
    <row r="553" spans="1:11" x14ac:dyDescent="0.3">
      <c r="A553" t="s">
        <v>6</v>
      </c>
      <c r="B553">
        <v>338638</v>
      </c>
      <c r="C553" t="s">
        <v>10</v>
      </c>
      <c r="D553">
        <v>7.7643199999999997</v>
      </c>
      <c r="E553">
        <v>5.2382600000000004</v>
      </c>
      <c r="F553">
        <v>9.9339999999999998E-2</v>
      </c>
      <c r="G553">
        <v>5.5476599999999996</v>
      </c>
      <c r="H553">
        <v>1224.42976</v>
      </c>
      <c r="I553">
        <v>1</v>
      </c>
      <c r="J553">
        <v>52</v>
      </c>
      <c r="K553" t="s">
        <v>573</v>
      </c>
    </row>
    <row r="554" spans="1:11" x14ac:dyDescent="0.3">
      <c r="A554" t="s">
        <v>6</v>
      </c>
      <c r="B554">
        <v>344552</v>
      </c>
      <c r="C554" t="s">
        <v>10</v>
      </c>
      <c r="D554">
        <v>7.5216000000000003</v>
      </c>
      <c r="E554">
        <v>4.5078399999999998</v>
      </c>
      <c r="F554">
        <v>0.18778</v>
      </c>
      <c r="G554">
        <v>6.0874499999999996</v>
      </c>
      <c r="H554">
        <v>1875.4774299999999</v>
      </c>
      <c r="I554">
        <v>1</v>
      </c>
      <c r="J554">
        <v>50</v>
      </c>
      <c r="K554" t="s">
        <v>574</v>
      </c>
    </row>
    <row r="555" spans="1:11" x14ac:dyDescent="0.3">
      <c r="A555" t="s">
        <v>6</v>
      </c>
      <c r="B555">
        <v>34591</v>
      </c>
      <c r="C555" t="s">
        <v>11</v>
      </c>
      <c r="D555">
        <v>4.6394299999999999</v>
      </c>
      <c r="E555">
        <v>3.1755300000000002</v>
      </c>
      <c r="F555">
        <v>0.63449999999999995</v>
      </c>
      <c r="G555">
        <v>3.8027899999999999</v>
      </c>
      <c r="H555">
        <v>1176.30339</v>
      </c>
      <c r="I555">
        <v>1</v>
      </c>
      <c r="J555">
        <v>26</v>
      </c>
      <c r="K555" t="s">
        <v>575</v>
      </c>
    </row>
    <row r="556" spans="1:11" x14ac:dyDescent="0.3">
      <c r="A556" t="s">
        <v>6</v>
      </c>
      <c r="B556">
        <v>350375</v>
      </c>
      <c r="C556" t="s">
        <v>26</v>
      </c>
      <c r="D556">
        <v>14.797090000000001</v>
      </c>
      <c r="E556">
        <v>2.6749100000000001</v>
      </c>
      <c r="F556">
        <v>0.70079000000000002</v>
      </c>
      <c r="G556">
        <v>15.015129999999999</v>
      </c>
      <c r="H556">
        <v>19756.0831</v>
      </c>
      <c r="I556">
        <v>1</v>
      </c>
      <c r="J556">
        <v>446</v>
      </c>
      <c r="K556" t="s">
        <v>576</v>
      </c>
    </row>
    <row r="557" spans="1:11" x14ac:dyDescent="0.3">
      <c r="A557" t="s">
        <v>6</v>
      </c>
      <c r="B557">
        <v>35339</v>
      </c>
      <c r="C557" t="s">
        <v>10</v>
      </c>
      <c r="D557">
        <v>3.4715600000000002</v>
      </c>
      <c r="E557">
        <v>6.2475699999999996</v>
      </c>
      <c r="F557">
        <v>3.7039999999999997E-2</v>
      </c>
      <c r="G557">
        <v>2.6922700000000002</v>
      </c>
      <c r="H557">
        <v>221.96607</v>
      </c>
      <c r="I557">
        <v>1</v>
      </c>
      <c r="J557">
        <v>26</v>
      </c>
      <c r="K557" t="s">
        <v>577</v>
      </c>
    </row>
    <row r="558" spans="1:11" x14ac:dyDescent="0.3">
      <c r="A558" t="s">
        <v>6</v>
      </c>
      <c r="B558">
        <v>354766</v>
      </c>
      <c r="C558" t="s">
        <v>11</v>
      </c>
      <c r="D558">
        <v>16.125229999999998</v>
      </c>
      <c r="E558">
        <v>3.15354</v>
      </c>
      <c r="F558">
        <v>0.47857</v>
      </c>
      <c r="G558">
        <v>9.38565</v>
      </c>
      <c r="H558">
        <v>3984.1456199999998</v>
      </c>
      <c r="I558">
        <v>1</v>
      </c>
      <c r="J558">
        <v>310</v>
      </c>
      <c r="K558" t="s">
        <v>578</v>
      </c>
    </row>
    <row r="559" spans="1:11" x14ac:dyDescent="0.3">
      <c r="A559" t="s">
        <v>6</v>
      </c>
      <c r="B559">
        <v>35590</v>
      </c>
      <c r="C559" t="s">
        <v>11</v>
      </c>
      <c r="D559">
        <v>10.369680000000001</v>
      </c>
      <c r="E559">
        <v>2.0291600000000001</v>
      </c>
      <c r="F559">
        <v>0.59665000000000001</v>
      </c>
      <c r="G559">
        <v>9.6315200000000001</v>
      </c>
      <c r="H559">
        <v>3702.5182</v>
      </c>
      <c r="I559">
        <v>1</v>
      </c>
      <c r="J559">
        <v>160</v>
      </c>
      <c r="K559" t="s">
        <v>579</v>
      </c>
    </row>
    <row r="560" spans="1:11" x14ac:dyDescent="0.3">
      <c r="A560" t="s">
        <v>6</v>
      </c>
      <c r="B560">
        <v>372128</v>
      </c>
      <c r="C560" t="s">
        <v>11</v>
      </c>
      <c r="D560">
        <v>6.7672499999999998</v>
      </c>
      <c r="E560">
        <v>2.1941799999999998</v>
      </c>
      <c r="F560">
        <v>0.34433999999999998</v>
      </c>
      <c r="G560">
        <v>6.67319</v>
      </c>
      <c r="H560">
        <v>1218.1402399999999</v>
      </c>
      <c r="I560">
        <v>1</v>
      </c>
      <c r="J560">
        <v>16</v>
      </c>
      <c r="K560" t="s">
        <v>580</v>
      </c>
    </row>
    <row r="561" spans="1:11" x14ac:dyDescent="0.3">
      <c r="A561" t="s">
        <v>6</v>
      </c>
      <c r="B561">
        <v>374605</v>
      </c>
      <c r="C561" t="s">
        <v>11</v>
      </c>
      <c r="D561">
        <v>2.9318</v>
      </c>
      <c r="E561">
        <v>2.2164299999999999</v>
      </c>
      <c r="F561">
        <v>0.10563</v>
      </c>
      <c r="G561">
        <v>3.1267800000000001</v>
      </c>
      <c r="H561">
        <v>458.87574000000001</v>
      </c>
      <c r="I561">
        <v>1</v>
      </c>
      <c r="J561">
        <v>19</v>
      </c>
      <c r="K561" t="s">
        <v>581</v>
      </c>
    </row>
    <row r="562" spans="1:11" x14ac:dyDescent="0.3">
      <c r="A562" t="s">
        <v>6</v>
      </c>
      <c r="B562">
        <v>37513</v>
      </c>
      <c r="C562" t="s">
        <v>10</v>
      </c>
      <c r="D562">
        <v>4.5063899999999997</v>
      </c>
      <c r="E562">
        <v>6.8680099999999999</v>
      </c>
      <c r="F562">
        <v>6.8640000000000007E-2</v>
      </c>
      <c r="G562">
        <v>3.9790700000000001</v>
      </c>
      <c r="H562">
        <v>745.38762999999994</v>
      </c>
      <c r="I562">
        <v>1</v>
      </c>
      <c r="J562">
        <v>25</v>
      </c>
      <c r="K562" t="s">
        <v>582</v>
      </c>
    </row>
    <row r="563" spans="1:11" x14ac:dyDescent="0.3">
      <c r="A563" t="s">
        <v>6</v>
      </c>
      <c r="B563">
        <v>378258</v>
      </c>
      <c r="C563" t="s">
        <v>11</v>
      </c>
      <c r="D563">
        <v>3.81521</v>
      </c>
      <c r="E563">
        <v>8.7556100000000008</v>
      </c>
      <c r="F563">
        <v>0.11108999999999999</v>
      </c>
      <c r="G563">
        <v>2.8052199999999998</v>
      </c>
      <c r="H563">
        <v>314.55493000000001</v>
      </c>
      <c r="I563">
        <v>1</v>
      </c>
      <c r="J563">
        <v>23</v>
      </c>
      <c r="K563" t="s">
        <v>583</v>
      </c>
    </row>
    <row r="564" spans="1:11" x14ac:dyDescent="0.3">
      <c r="A564" t="s">
        <v>6</v>
      </c>
      <c r="B564">
        <v>381942</v>
      </c>
      <c r="C564" t="s">
        <v>11</v>
      </c>
      <c r="D564">
        <v>9.2158700000000007</v>
      </c>
      <c r="E564">
        <v>1.9495100000000001</v>
      </c>
      <c r="F564">
        <v>0.12617</v>
      </c>
      <c r="G564">
        <v>3.76241</v>
      </c>
      <c r="H564">
        <v>709.83298000000002</v>
      </c>
      <c r="I564">
        <v>1</v>
      </c>
      <c r="J564">
        <v>208</v>
      </c>
      <c r="K564" t="s">
        <v>584</v>
      </c>
    </row>
    <row r="565" spans="1:11" x14ac:dyDescent="0.3">
      <c r="A565" t="s">
        <v>6</v>
      </c>
      <c r="B565">
        <v>383110</v>
      </c>
      <c r="C565" t="s">
        <v>11</v>
      </c>
      <c r="D565">
        <v>17.866630000000001</v>
      </c>
      <c r="E565">
        <v>1.96106</v>
      </c>
      <c r="F565">
        <v>1.1557200000000001</v>
      </c>
      <c r="G565">
        <v>14.70645</v>
      </c>
      <c r="H565">
        <v>7257.4284399999997</v>
      </c>
      <c r="I565">
        <v>1</v>
      </c>
      <c r="J565">
        <v>19</v>
      </c>
      <c r="K565" t="s">
        <v>585</v>
      </c>
    </row>
    <row r="566" spans="1:11" x14ac:dyDescent="0.3">
      <c r="A566" t="s">
        <v>6</v>
      </c>
      <c r="B566">
        <v>38499</v>
      </c>
      <c r="C566" t="s">
        <v>10</v>
      </c>
      <c r="D566">
        <v>4.8667299999999996</v>
      </c>
      <c r="E566">
        <v>6.9865700000000004</v>
      </c>
      <c r="F566">
        <v>8.9910000000000004E-2</v>
      </c>
      <c r="G566">
        <v>4.9215799999999996</v>
      </c>
      <c r="H566">
        <v>544.42975000000001</v>
      </c>
      <c r="I566">
        <v>1</v>
      </c>
      <c r="J566">
        <v>41</v>
      </c>
      <c r="K566" t="s">
        <v>586</v>
      </c>
    </row>
    <row r="567" spans="1:11" x14ac:dyDescent="0.3">
      <c r="A567" t="s">
        <v>6</v>
      </c>
      <c r="B567">
        <v>390546</v>
      </c>
      <c r="C567" t="s">
        <v>10</v>
      </c>
      <c r="D567">
        <v>12.966200000000001</v>
      </c>
      <c r="E567">
        <v>3.8073199999999998</v>
      </c>
      <c r="F567">
        <v>0.24840999999999999</v>
      </c>
      <c r="G567">
        <v>10.721629999999999</v>
      </c>
      <c r="H567">
        <v>3138.1650399999999</v>
      </c>
      <c r="I567">
        <v>1</v>
      </c>
      <c r="J567">
        <v>18</v>
      </c>
      <c r="K567" t="s">
        <v>587</v>
      </c>
    </row>
    <row r="568" spans="1:11" x14ac:dyDescent="0.3">
      <c r="A568" t="s">
        <v>6</v>
      </c>
      <c r="B568">
        <v>393602</v>
      </c>
      <c r="C568" t="s">
        <v>10</v>
      </c>
      <c r="D568">
        <v>9.0674899999999994</v>
      </c>
      <c r="E568">
        <v>3.92211</v>
      </c>
      <c r="F568">
        <v>0.18737000000000001</v>
      </c>
      <c r="G568">
        <v>7.7764699999999998</v>
      </c>
      <c r="H568">
        <v>1606.9079200000001</v>
      </c>
      <c r="I568">
        <v>1</v>
      </c>
      <c r="J568">
        <v>11</v>
      </c>
      <c r="K568" t="s">
        <v>588</v>
      </c>
    </row>
    <row r="569" spans="1:11" x14ac:dyDescent="0.3">
      <c r="A569" t="s">
        <v>6</v>
      </c>
      <c r="B569">
        <v>393719</v>
      </c>
      <c r="C569" t="s">
        <v>11</v>
      </c>
      <c r="D569">
        <v>19.43262</v>
      </c>
      <c r="E569">
        <v>3.0369600000000001</v>
      </c>
      <c r="F569">
        <v>0.77261000000000002</v>
      </c>
      <c r="G569">
        <v>16.093920000000001</v>
      </c>
      <c r="H569">
        <v>9080.6315599999998</v>
      </c>
      <c r="I569">
        <v>1</v>
      </c>
      <c r="J569">
        <v>34</v>
      </c>
      <c r="K569" t="s">
        <v>589</v>
      </c>
    </row>
    <row r="570" spans="1:11" x14ac:dyDescent="0.3">
      <c r="A570" t="s">
        <v>6</v>
      </c>
      <c r="B570">
        <v>395071</v>
      </c>
      <c r="C570" t="s">
        <v>11</v>
      </c>
      <c r="D570">
        <v>9.9711700000000008</v>
      </c>
      <c r="E570">
        <v>4.0848599999999999</v>
      </c>
      <c r="F570">
        <v>0.59665999999999997</v>
      </c>
      <c r="G570">
        <v>8.5206199999999992</v>
      </c>
      <c r="H570">
        <v>2347.86832</v>
      </c>
      <c r="I570">
        <v>1</v>
      </c>
      <c r="J570">
        <v>148</v>
      </c>
      <c r="K570" t="s">
        <v>590</v>
      </c>
    </row>
    <row r="571" spans="1:11" x14ac:dyDescent="0.3">
      <c r="A571" t="s">
        <v>6</v>
      </c>
      <c r="B571">
        <v>397842</v>
      </c>
      <c r="C571" t="s">
        <v>11</v>
      </c>
      <c r="D571">
        <v>9.9958500000000008</v>
      </c>
      <c r="E571">
        <v>3.5814499999999998</v>
      </c>
      <c r="F571">
        <v>0.251</v>
      </c>
      <c r="G571">
        <v>8.3401999999999994</v>
      </c>
      <c r="H571">
        <v>3169.0657000000001</v>
      </c>
      <c r="I571">
        <v>1</v>
      </c>
      <c r="J571">
        <v>184</v>
      </c>
      <c r="K571" t="s">
        <v>591</v>
      </c>
    </row>
    <row r="572" spans="1:11" x14ac:dyDescent="0.3">
      <c r="A572" t="s">
        <v>6</v>
      </c>
      <c r="B572">
        <v>400374</v>
      </c>
      <c r="C572" t="s">
        <v>26</v>
      </c>
      <c r="D572">
        <v>18.412669999999999</v>
      </c>
      <c r="E572">
        <v>2.80972</v>
      </c>
      <c r="F572">
        <v>0.48382999999999998</v>
      </c>
      <c r="G572">
        <v>15.80871</v>
      </c>
      <c r="H572">
        <v>14540.30479</v>
      </c>
      <c r="I572">
        <v>1</v>
      </c>
      <c r="J572">
        <v>35</v>
      </c>
      <c r="K572" t="s">
        <v>592</v>
      </c>
    </row>
    <row r="573" spans="1:11" x14ac:dyDescent="0.3">
      <c r="A573" t="s">
        <v>6</v>
      </c>
      <c r="B573">
        <v>406171</v>
      </c>
      <c r="C573" t="s">
        <v>26</v>
      </c>
      <c r="D573">
        <v>26.1112</v>
      </c>
      <c r="E573">
        <v>2.7670300000000001</v>
      </c>
      <c r="F573">
        <v>0.61782000000000004</v>
      </c>
      <c r="G573">
        <v>19.346340000000001</v>
      </c>
      <c r="H573">
        <v>19006.115379999999</v>
      </c>
      <c r="I573">
        <v>1</v>
      </c>
      <c r="J573">
        <v>99</v>
      </c>
      <c r="K573" t="s">
        <v>593</v>
      </c>
    </row>
    <row r="574" spans="1:11" x14ac:dyDescent="0.3">
      <c r="A574" t="s">
        <v>6</v>
      </c>
      <c r="B574">
        <v>408330</v>
      </c>
      <c r="C574" t="s">
        <v>26</v>
      </c>
      <c r="D574">
        <v>4.7117899999999997</v>
      </c>
      <c r="E574">
        <v>1.6959500000000001</v>
      </c>
      <c r="F574">
        <v>0.246</v>
      </c>
      <c r="G574">
        <v>5.7310699999999999</v>
      </c>
      <c r="H574">
        <v>2982.9204199999999</v>
      </c>
      <c r="I574">
        <v>1</v>
      </c>
      <c r="J574">
        <v>20</v>
      </c>
      <c r="K574" t="s">
        <v>594</v>
      </c>
    </row>
    <row r="575" spans="1:11" x14ac:dyDescent="0.3">
      <c r="A575" t="s">
        <v>6</v>
      </c>
      <c r="B575">
        <v>411636</v>
      </c>
      <c r="C575" t="s">
        <v>10</v>
      </c>
      <c r="D575">
        <v>10.78537</v>
      </c>
      <c r="E575">
        <v>5.0965499999999997</v>
      </c>
      <c r="F575">
        <v>0.18088000000000001</v>
      </c>
      <c r="G575">
        <v>8.9810599999999994</v>
      </c>
      <c r="H575">
        <v>2809.7067099999999</v>
      </c>
      <c r="I575">
        <v>1</v>
      </c>
      <c r="J575">
        <v>65</v>
      </c>
      <c r="K575" t="s">
        <v>595</v>
      </c>
    </row>
    <row r="576" spans="1:11" x14ac:dyDescent="0.3">
      <c r="A576" t="s">
        <v>6</v>
      </c>
      <c r="B576">
        <v>411641</v>
      </c>
      <c r="C576" t="s">
        <v>11</v>
      </c>
      <c r="D576">
        <v>8.7559699999999996</v>
      </c>
      <c r="E576">
        <v>4.1311900000000001</v>
      </c>
      <c r="F576">
        <v>0.36337000000000003</v>
      </c>
      <c r="G576">
        <v>7.0061799999999996</v>
      </c>
      <c r="H576">
        <v>1350.7389599999999</v>
      </c>
      <c r="I576">
        <v>1</v>
      </c>
      <c r="J576">
        <v>232</v>
      </c>
      <c r="K576" t="s">
        <v>596</v>
      </c>
    </row>
    <row r="577" spans="1:11" x14ac:dyDescent="0.3">
      <c r="A577" t="s">
        <v>6</v>
      </c>
      <c r="B577">
        <v>414444</v>
      </c>
      <c r="C577" t="s">
        <v>11</v>
      </c>
      <c r="D577">
        <v>6.17523</v>
      </c>
      <c r="E577">
        <v>5.1811299999999996</v>
      </c>
      <c r="F577">
        <v>0.34593000000000002</v>
      </c>
      <c r="G577">
        <v>5.1416399999999998</v>
      </c>
      <c r="H577">
        <v>918.00577999999996</v>
      </c>
      <c r="I577">
        <v>1</v>
      </c>
      <c r="J577">
        <v>26</v>
      </c>
      <c r="K577" t="s">
        <v>597</v>
      </c>
    </row>
    <row r="578" spans="1:11" x14ac:dyDescent="0.3">
      <c r="A578" t="s">
        <v>6</v>
      </c>
      <c r="B578">
        <v>419692</v>
      </c>
      <c r="C578" t="s">
        <v>10</v>
      </c>
      <c r="D578">
        <v>3.0875300000000001</v>
      </c>
      <c r="E578">
        <v>8.2343600000000006</v>
      </c>
      <c r="F578">
        <v>0.27163999999999999</v>
      </c>
      <c r="G578">
        <v>3.1953299999999998</v>
      </c>
      <c r="H578">
        <v>290.26713999999998</v>
      </c>
      <c r="I578">
        <v>1</v>
      </c>
      <c r="J578">
        <v>127</v>
      </c>
      <c r="K578" t="s">
        <v>598</v>
      </c>
    </row>
    <row r="579" spans="1:11" x14ac:dyDescent="0.3">
      <c r="A579" t="s">
        <v>6</v>
      </c>
      <c r="B579">
        <v>42110</v>
      </c>
      <c r="C579" t="s">
        <v>26</v>
      </c>
      <c r="D579">
        <v>11.844620000000001</v>
      </c>
      <c r="E579">
        <v>2.43852</v>
      </c>
      <c r="F579">
        <v>0.44017000000000001</v>
      </c>
      <c r="G579">
        <v>11.16574</v>
      </c>
      <c r="H579">
        <v>10121.071029999999</v>
      </c>
      <c r="I579">
        <v>1</v>
      </c>
      <c r="J579">
        <v>144</v>
      </c>
      <c r="K579" t="s">
        <v>599</v>
      </c>
    </row>
    <row r="580" spans="1:11" x14ac:dyDescent="0.3">
      <c r="A580" t="s">
        <v>6</v>
      </c>
      <c r="B580">
        <v>421383</v>
      </c>
      <c r="C580" t="s">
        <v>10</v>
      </c>
      <c r="D580">
        <v>8.1688899999999993</v>
      </c>
      <c r="E580">
        <v>6.8853200000000001</v>
      </c>
      <c r="F580">
        <v>0.12489</v>
      </c>
      <c r="G580">
        <v>4.8912500000000003</v>
      </c>
      <c r="H580">
        <v>534.12800000000004</v>
      </c>
      <c r="I580">
        <v>1</v>
      </c>
      <c r="J580">
        <v>584</v>
      </c>
      <c r="K580" t="s">
        <v>600</v>
      </c>
    </row>
    <row r="581" spans="1:11" x14ac:dyDescent="0.3">
      <c r="A581" t="s">
        <v>6</v>
      </c>
      <c r="B581">
        <v>42208</v>
      </c>
      <c r="C581" t="s">
        <v>10</v>
      </c>
      <c r="D581">
        <v>2.6960199999999999</v>
      </c>
      <c r="E581">
        <v>6.4200900000000001</v>
      </c>
      <c r="F581">
        <v>0.27864</v>
      </c>
      <c r="G581">
        <v>2.2092499999999999</v>
      </c>
      <c r="H581">
        <v>193.87402</v>
      </c>
      <c r="I581">
        <v>1</v>
      </c>
      <c r="J581">
        <v>40</v>
      </c>
      <c r="K581" t="s">
        <v>601</v>
      </c>
    </row>
    <row r="582" spans="1:11" x14ac:dyDescent="0.3">
      <c r="A582" t="s">
        <v>6</v>
      </c>
      <c r="B582">
        <v>422908</v>
      </c>
      <c r="C582" t="s">
        <v>10</v>
      </c>
      <c r="D582">
        <v>6.4042500000000002</v>
      </c>
      <c r="E582">
        <v>4.8157800000000002</v>
      </c>
      <c r="F582">
        <v>0.14807000000000001</v>
      </c>
      <c r="G582">
        <v>5.7792000000000003</v>
      </c>
      <c r="H582">
        <v>1044.34736</v>
      </c>
      <c r="I582">
        <v>1</v>
      </c>
      <c r="J582">
        <v>17</v>
      </c>
      <c r="K582" t="s">
        <v>602</v>
      </c>
    </row>
    <row r="583" spans="1:11" x14ac:dyDescent="0.3">
      <c r="A583" t="s">
        <v>6</v>
      </c>
      <c r="B583">
        <v>430195</v>
      </c>
      <c r="C583" t="s">
        <v>11</v>
      </c>
      <c r="D583">
        <v>7.70017</v>
      </c>
      <c r="E583">
        <v>2.7882099999999999</v>
      </c>
      <c r="F583">
        <v>0.30628</v>
      </c>
      <c r="G583">
        <v>8.5076599999999996</v>
      </c>
      <c r="H583">
        <v>4949.5501400000003</v>
      </c>
      <c r="I583">
        <v>1</v>
      </c>
      <c r="J583">
        <v>31</v>
      </c>
      <c r="K583" t="s">
        <v>603</v>
      </c>
    </row>
    <row r="584" spans="1:11" x14ac:dyDescent="0.3">
      <c r="A584" t="s">
        <v>6</v>
      </c>
      <c r="B584">
        <v>43103</v>
      </c>
      <c r="C584" t="s">
        <v>11</v>
      </c>
      <c r="D584">
        <v>6.9329099999999997</v>
      </c>
      <c r="E584">
        <v>3.2166600000000001</v>
      </c>
      <c r="F584">
        <v>9.5469999999999999E-2</v>
      </c>
      <c r="G584">
        <v>4.9999000000000002</v>
      </c>
      <c r="H584">
        <v>773.51324999999997</v>
      </c>
      <c r="I584">
        <v>1</v>
      </c>
      <c r="J584">
        <v>441</v>
      </c>
      <c r="K584" t="s">
        <v>604</v>
      </c>
    </row>
    <row r="585" spans="1:11" x14ac:dyDescent="0.3">
      <c r="A585" t="s">
        <v>6</v>
      </c>
      <c r="B585">
        <v>43332</v>
      </c>
      <c r="C585" t="s">
        <v>10</v>
      </c>
      <c r="D585">
        <v>4.7547899999999998</v>
      </c>
      <c r="E585">
        <v>3.7204600000000001</v>
      </c>
      <c r="F585">
        <v>0.26885999999999999</v>
      </c>
      <c r="G585">
        <v>5.2627899999999999</v>
      </c>
      <c r="H585">
        <v>911.69894999999997</v>
      </c>
      <c r="I585">
        <v>1</v>
      </c>
      <c r="J585">
        <v>90</v>
      </c>
      <c r="K585" t="s">
        <v>605</v>
      </c>
    </row>
    <row r="586" spans="1:11" x14ac:dyDescent="0.3">
      <c r="A586" t="s">
        <v>6</v>
      </c>
      <c r="B586">
        <v>43364</v>
      </c>
      <c r="C586" t="s">
        <v>11</v>
      </c>
      <c r="D586">
        <v>4.0054600000000002</v>
      </c>
      <c r="E586">
        <v>11.51423</v>
      </c>
      <c r="F586">
        <v>9.3310000000000004E-2</v>
      </c>
      <c r="G586">
        <v>4.1177299999999999</v>
      </c>
      <c r="H586">
        <v>378.35703999999998</v>
      </c>
      <c r="I586">
        <v>1</v>
      </c>
      <c r="J586">
        <v>757</v>
      </c>
      <c r="K586" t="s">
        <v>606</v>
      </c>
    </row>
    <row r="587" spans="1:11" x14ac:dyDescent="0.3">
      <c r="A587" t="s">
        <v>6</v>
      </c>
      <c r="B587">
        <v>442614</v>
      </c>
      <c r="C587" t="s">
        <v>11</v>
      </c>
      <c r="D587">
        <v>14.645149999999999</v>
      </c>
      <c r="E587">
        <v>2.6528299999999998</v>
      </c>
      <c r="F587">
        <v>0.33657999999999999</v>
      </c>
      <c r="G587">
        <v>11.35356</v>
      </c>
      <c r="H587">
        <v>5235.9534000000003</v>
      </c>
      <c r="I587">
        <v>1</v>
      </c>
      <c r="J587">
        <v>1254</v>
      </c>
      <c r="K587" t="s">
        <v>607</v>
      </c>
    </row>
    <row r="588" spans="1:11" x14ac:dyDescent="0.3">
      <c r="A588" t="s">
        <v>6</v>
      </c>
      <c r="B588">
        <v>44535</v>
      </c>
      <c r="C588" t="s">
        <v>10</v>
      </c>
      <c r="D588">
        <v>4.9825400000000002</v>
      </c>
      <c r="E588">
        <v>4.9623100000000004</v>
      </c>
      <c r="F588">
        <v>0.23455999999999999</v>
      </c>
      <c r="G588">
        <v>4.3869499999999997</v>
      </c>
      <c r="H588">
        <v>636.23703</v>
      </c>
      <c r="I588">
        <v>1</v>
      </c>
      <c r="J588">
        <v>132</v>
      </c>
      <c r="K588" t="s">
        <v>608</v>
      </c>
    </row>
    <row r="589" spans="1:11" x14ac:dyDescent="0.3">
      <c r="A589" t="s">
        <v>6</v>
      </c>
      <c r="B589">
        <v>45315</v>
      </c>
      <c r="C589" t="s">
        <v>26</v>
      </c>
      <c r="D589">
        <v>5.3650200000000003</v>
      </c>
      <c r="E589">
        <v>3.1968999999999999</v>
      </c>
      <c r="F589">
        <v>0.23091</v>
      </c>
      <c r="G589">
        <v>6.1063599999999996</v>
      </c>
      <c r="H589">
        <v>3001.14579</v>
      </c>
      <c r="I589">
        <v>1</v>
      </c>
      <c r="J589">
        <v>12</v>
      </c>
      <c r="K589" t="s">
        <v>609</v>
      </c>
    </row>
    <row r="590" spans="1:11" x14ac:dyDescent="0.3">
      <c r="A590" t="s">
        <v>6</v>
      </c>
      <c r="B590">
        <v>45349</v>
      </c>
      <c r="C590" t="s">
        <v>10</v>
      </c>
      <c r="D590">
        <v>2.34517</v>
      </c>
      <c r="E590">
        <v>6.3602999999999996</v>
      </c>
      <c r="F590">
        <v>8.7620000000000003E-2</v>
      </c>
      <c r="G590">
        <v>2.3868299999999998</v>
      </c>
      <c r="H590">
        <v>179.09656000000001</v>
      </c>
      <c r="I590">
        <v>1</v>
      </c>
      <c r="J590">
        <v>31</v>
      </c>
      <c r="K590" t="s">
        <v>610</v>
      </c>
    </row>
    <row r="591" spans="1:11" x14ac:dyDescent="0.3">
      <c r="A591" t="s">
        <v>6</v>
      </c>
      <c r="B591">
        <v>45638</v>
      </c>
      <c r="C591" t="s">
        <v>10</v>
      </c>
      <c r="D591">
        <v>1.9301299999999999</v>
      </c>
      <c r="E591">
        <v>15.54339</v>
      </c>
      <c r="F591">
        <v>3.3169999999999998E-2</v>
      </c>
      <c r="G591">
        <v>2.2426699999999999</v>
      </c>
      <c r="H591">
        <v>221.17973000000001</v>
      </c>
      <c r="I591">
        <v>1</v>
      </c>
      <c r="J591">
        <v>16</v>
      </c>
      <c r="K591" t="s">
        <v>611</v>
      </c>
    </row>
    <row r="592" spans="1:11" x14ac:dyDescent="0.3">
      <c r="A592" t="s">
        <v>6</v>
      </c>
      <c r="B592">
        <v>461999</v>
      </c>
      <c r="C592" t="s">
        <v>11</v>
      </c>
      <c r="D592">
        <v>4.0291100000000002</v>
      </c>
      <c r="E592">
        <v>4.9354100000000001</v>
      </c>
      <c r="F592">
        <v>0.16678999999999999</v>
      </c>
      <c r="G592">
        <v>4.5965800000000003</v>
      </c>
      <c r="H592">
        <v>1138.3489099999999</v>
      </c>
      <c r="I592">
        <v>1</v>
      </c>
      <c r="J592">
        <v>19</v>
      </c>
      <c r="K592" t="s">
        <v>612</v>
      </c>
    </row>
    <row r="593" spans="1:11" x14ac:dyDescent="0.3">
      <c r="A593" t="s">
        <v>6</v>
      </c>
      <c r="B593">
        <v>46332</v>
      </c>
      <c r="C593" t="s">
        <v>10</v>
      </c>
      <c r="D593">
        <v>12.206160000000001</v>
      </c>
      <c r="E593">
        <v>4.5302699999999998</v>
      </c>
      <c r="F593">
        <v>0.33516000000000001</v>
      </c>
      <c r="G593">
        <v>9.8301200000000009</v>
      </c>
      <c r="H593">
        <v>2150.2585800000002</v>
      </c>
      <c r="I593">
        <v>1</v>
      </c>
      <c r="J593">
        <v>54</v>
      </c>
      <c r="K593" t="s">
        <v>613</v>
      </c>
    </row>
    <row r="594" spans="1:11" x14ac:dyDescent="0.3">
      <c r="A594" t="s">
        <v>6</v>
      </c>
      <c r="B594">
        <v>466252</v>
      </c>
      <c r="C594" t="s">
        <v>11</v>
      </c>
      <c r="D594">
        <v>2.0829499999999999</v>
      </c>
      <c r="E594">
        <v>3.3415900000000001</v>
      </c>
      <c r="F594">
        <v>0.28743999999999997</v>
      </c>
      <c r="G594">
        <v>2.1884299999999999</v>
      </c>
      <c r="H594">
        <v>265.57073000000003</v>
      </c>
      <c r="I594">
        <v>1</v>
      </c>
      <c r="J594">
        <v>69</v>
      </c>
      <c r="K594" t="s">
        <v>614</v>
      </c>
    </row>
    <row r="595" spans="1:11" x14ac:dyDescent="0.3">
      <c r="A595" t="s">
        <v>6</v>
      </c>
      <c r="B595">
        <v>46875</v>
      </c>
      <c r="C595" t="s">
        <v>11</v>
      </c>
      <c r="D595">
        <v>14.65733</v>
      </c>
      <c r="E595">
        <v>3.9136799999999998</v>
      </c>
      <c r="F595">
        <v>0.51895999999999998</v>
      </c>
      <c r="G595">
        <v>11.71515</v>
      </c>
      <c r="H595">
        <v>4118.3531199999998</v>
      </c>
      <c r="I595">
        <v>1</v>
      </c>
      <c r="J595">
        <v>40</v>
      </c>
      <c r="K595" t="s">
        <v>615</v>
      </c>
    </row>
    <row r="596" spans="1:11" x14ac:dyDescent="0.3">
      <c r="A596" t="s">
        <v>6</v>
      </c>
      <c r="B596">
        <v>47097</v>
      </c>
      <c r="C596" t="s">
        <v>11</v>
      </c>
      <c r="D596">
        <v>6.3649699999999996</v>
      </c>
      <c r="E596">
        <v>4.3936500000000001</v>
      </c>
      <c r="F596">
        <v>0.23813000000000001</v>
      </c>
      <c r="G596">
        <v>5.8730799999999999</v>
      </c>
      <c r="H596">
        <v>1085.52124</v>
      </c>
      <c r="I596">
        <v>1</v>
      </c>
      <c r="J596">
        <v>192</v>
      </c>
      <c r="K596" t="s">
        <v>616</v>
      </c>
    </row>
    <row r="597" spans="1:11" x14ac:dyDescent="0.3">
      <c r="A597" t="s">
        <v>6</v>
      </c>
      <c r="B597">
        <v>476693</v>
      </c>
      <c r="C597" t="s">
        <v>11</v>
      </c>
      <c r="D597">
        <v>16.46265</v>
      </c>
      <c r="E597">
        <v>2.7134299999999998</v>
      </c>
      <c r="F597">
        <v>0.61860999999999999</v>
      </c>
      <c r="G597">
        <v>12.57161</v>
      </c>
      <c r="H597">
        <v>5477.1497399999998</v>
      </c>
      <c r="I597">
        <v>1</v>
      </c>
      <c r="J597">
        <v>179</v>
      </c>
      <c r="K597" t="s">
        <v>617</v>
      </c>
    </row>
    <row r="598" spans="1:11" x14ac:dyDescent="0.3">
      <c r="A598" t="s">
        <v>6</v>
      </c>
      <c r="B598">
        <v>47729</v>
      </c>
      <c r="C598" t="s">
        <v>11</v>
      </c>
      <c r="D598">
        <v>4.8146500000000003</v>
      </c>
      <c r="E598">
        <v>7.5619399999999999</v>
      </c>
      <c r="F598">
        <v>0.12997</v>
      </c>
      <c r="G598">
        <v>4.5795899999999996</v>
      </c>
      <c r="H598">
        <v>921.96442999999999</v>
      </c>
      <c r="I598">
        <v>1</v>
      </c>
      <c r="J598">
        <v>130</v>
      </c>
      <c r="K598" t="s">
        <v>618</v>
      </c>
    </row>
    <row r="599" spans="1:11" x14ac:dyDescent="0.3">
      <c r="A599" t="s">
        <v>6</v>
      </c>
      <c r="B599">
        <v>47731</v>
      </c>
      <c r="C599" t="s">
        <v>10</v>
      </c>
      <c r="D599">
        <v>2.4355500000000001</v>
      </c>
      <c r="E599">
        <v>18.551780000000001</v>
      </c>
      <c r="F599">
        <v>4.777E-2</v>
      </c>
      <c r="G599">
        <v>2.3084600000000002</v>
      </c>
      <c r="H599">
        <v>181.87679</v>
      </c>
      <c r="I599">
        <v>1</v>
      </c>
      <c r="J599">
        <v>300</v>
      </c>
      <c r="K599" t="s">
        <v>619</v>
      </c>
    </row>
    <row r="600" spans="1:11" x14ac:dyDescent="0.3">
      <c r="A600" t="s">
        <v>6</v>
      </c>
      <c r="B600">
        <v>492173</v>
      </c>
      <c r="C600" t="s">
        <v>10</v>
      </c>
      <c r="D600">
        <v>6.3172800000000002</v>
      </c>
      <c r="E600">
        <v>6.8680099999999999</v>
      </c>
      <c r="F600">
        <v>0.39165</v>
      </c>
      <c r="G600">
        <v>5.2676800000000004</v>
      </c>
      <c r="H600">
        <v>482.21776</v>
      </c>
      <c r="I600">
        <v>1</v>
      </c>
      <c r="J600">
        <v>199</v>
      </c>
      <c r="K600" t="s">
        <v>620</v>
      </c>
    </row>
    <row r="601" spans="1:11" x14ac:dyDescent="0.3">
      <c r="A601" t="s">
        <v>6</v>
      </c>
      <c r="B601">
        <v>49352</v>
      </c>
      <c r="C601" t="s">
        <v>11</v>
      </c>
      <c r="D601">
        <v>3.4952000000000001</v>
      </c>
      <c r="E601">
        <v>8.13626</v>
      </c>
      <c r="F601">
        <v>0.14082</v>
      </c>
      <c r="G601">
        <v>3.4309699999999999</v>
      </c>
      <c r="H601">
        <v>364.20735000000002</v>
      </c>
      <c r="I601">
        <v>1</v>
      </c>
      <c r="J601">
        <v>844</v>
      </c>
      <c r="K601" t="s">
        <v>621</v>
      </c>
    </row>
    <row r="602" spans="1:11" x14ac:dyDescent="0.3">
      <c r="A602" t="s">
        <v>6</v>
      </c>
      <c r="B602">
        <v>49619</v>
      </c>
      <c r="C602" t="s">
        <v>11</v>
      </c>
      <c r="D602">
        <v>4.4128499999999997</v>
      </c>
      <c r="E602">
        <v>9.2288899999999998</v>
      </c>
      <c r="F602">
        <v>0.43885000000000002</v>
      </c>
      <c r="G602">
        <v>3.7833800000000002</v>
      </c>
      <c r="H602">
        <v>336.03179</v>
      </c>
      <c r="I602">
        <v>1</v>
      </c>
      <c r="J602">
        <v>1248</v>
      </c>
      <c r="K602" t="s">
        <v>622</v>
      </c>
    </row>
    <row r="603" spans="1:11" x14ac:dyDescent="0.3">
      <c r="A603" t="s">
        <v>6</v>
      </c>
      <c r="B603">
        <v>50676</v>
      </c>
      <c r="C603" t="s">
        <v>26</v>
      </c>
      <c r="D603">
        <v>16.691099999999999</v>
      </c>
      <c r="E603">
        <v>2.5165799999999998</v>
      </c>
      <c r="F603">
        <v>0.60011999999999999</v>
      </c>
      <c r="G603">
        <v>15.32349</v>
      </c>
      <c r="H603">
        <v>15091.005090000001</v>
      </c>
      <c r="I603">
        <v>1</v>
      </c>
      <c r="J603">
        <v>1050</v>
      </c>
      <c r="K603" t="s">
        <v>623</v>
      </c>
    </row>
    <row r="604" spans="1:11" x14ac:dyDescent="0.3">
      <c r="A604" t="s">
        <v>6</v>
      </c>
      <c r="B604">
        <v>51092</v>
      </c>
      <c r="C604" t="s">
        <v>11</v>
      </c>
      <c r="D604">
        <v>6.14879</v>
      </c>
      <c r="E604">
        <v>12.020899999999999</v>
      </c>
      <c r="F604">
        <v>0.16431999999999999</v>
      </c>
      <c r="G604">
        <v>6.1952299999999996</v>
      </c>
      <c r="H604">
        <v>898.40093000000002</v>
      </c>
      <c r="I604">
        <v>1</v>
      </c>
      <c r="J604">
        <v>128</v>
      </c>
      <c r="K604" t="s">
        <v>624</v>
      </c>
    </row>
    <row r="605" spans="1:11" x14ac:dyDescent="0.3">
      <c r="A605" t="s">
        <v>6</v>
      </c>
      <c r="B605">
        <v>51093</v>
      </c>
      <c r="C605" t="s">
        <v>10</v>
      </c>
      <c r="D605">
        <v>8.3102800000000006</v>
      </c>
      <c r="E605">
        <v>10.44646</v>
      </c>
      <c r="F605">
        <v>9.5100000000000004E-2</v>
      </c>
      <c r="G605">
        <v>6.2718100000000003</v>
      </c>
      <c r="H605">
        <v>972.36931000000004</v>
      </c>
      <c r="I605">
        <v>1</v>
      </c>
      <c r="J605">
        <v>12</v>
      </c>
      <c r="K605" t="s">
        <v>625</v>
      </c>
    </row>
    <row r="606" spans="1:11" x14ac:dyDescent="0.3">
      <c r="A606" t="s">
        <v>6</v>
      </c>
      <c r="B606">
        <v>51187</v>
      </c>
      <c r="C606" t="s">
        <v>10</v>
      </c>
      <c r="D606">
        <v>7.8872200000000001</v>
      </c>
      <c r="E606">
        <v>5.3069499999999996</v>
      </c>
      <c r="F606">
        <v>0.34198000000000001</v>
      </c>
      <c r="G606">
        <v>7.4159100000000002</v>
      </c>
      <c r="H606">
        <v>1461.65788</v>
      </c>
      <c r="I606">
        <v>1</v>
      </c>
      <c r="J606">
        <v>12</v>
      </c>
      <c r="K606" t="s">
        <v>626</v>
      </c>
    </row>
    <row r="607" spans="1:11" x14ac:dyDescent="0.3">
      <c r="A607" t="s">
        <v>6</v>
      </c>
      <c r="B607">
        <v>52257</v>
      </c>
      <c r="C607" t="s">
        <v>26</v>
      </c>
      <c r="D607">
        <v>15.28632</v>
      </c>
      <c r="E607">
        <v>2.3243999999999998</v>
      </c>
      <c r="F607">
        <v>0.45019999999999999</v>
      </c>
      <c r="G607">
        <v>14.76093</v>
      </c>
      <c r="H607">
        <v>23434.898529999999</v>
      </c>
      <c r="I607">
        <v>1</v>
      </c>
      <c r="J607">
        <v>54</v>
      </c>
      <c r="K607" t="s">
        <v>627</v>
      </c>
    </row>
    <row r="608" spans="1:11" x14ac:dyDescent="0.3">
      <c r="A608" t="s">
        <v>6</v>
      </c>
      <c r="B608">
        <v>52750</v>
      </c>
      <c r="C608" t="s">
        <v>10</v>
      </c>
      <c r="D608">
        <v>1.80484</v>
      </c>
      <c r="E608">
        <v>15.905390000000001</v>
      </c>
      <c r="F608">
        <v>0.17624000000000001</v>
      </c>
      <c r="G608">
        <v>1.98308</v>
      </c>
      <c r="H608">
        <v>56.235909999999997</v>
      </c>
      <c r="I608">
        <v>1</v>
      </c>
      <c r="J608">
        <v>13</v>
      </c>
      <c r="K608" t="s">
        <v>628</v>
      </c>
    </row>
    <row r="609" spans="1:11" x14ac:dyDescent="0.3">
      <c r="A609" t="s">
        <v>6</v>
      </c>
      <c r="B609">
        <v>52801</v>
      </c>
      <c r="C609" t="s">
        <v>10</v>
      </c>
      <c r="D609">
        <v>2.4435799999999999</v>
      </c>
      <c r="E609">
        <v>26.521840000000001</v>
      </c>
      <c r="F609">
        <v>0.13647999999999999</v>
      </c>
      <c r="G609">
        <v>2.3083900000000002</v>
      </c>
      <c r="H609">
        <v>205.04634999999999</v>
      </c>
      <c r="I609">
        <v>1</v>
      </c>
      <c r="J609">
        <v>552</v>
      </c>
      <c r="K609" t="s">
        <v>629</v>
      </c>
    </row>
    <row r="610" spans="1:11" x14ac:dyDescent="0.3">
      <c r="A610" t="s">
        <v>6</v>
      </c>
      <c r="B610">
        <v>54459</v>
      </c>
      <c r="C610" t="s">
        <v>10</v>
      </c>
      <c r="D610">
        <v>10.372210000000001</v>
      </c>
      <c r="E610">
        <v>4.0202400000000003</v>
      </c>
      <c r="F610">
        <v>0.16816999999999999</v>
      </c>
      <c r="G610">
        <v>8.5591899999999992</v>
      </c>
      <c r="H610">
        <v>1993.4962700000001</v>
      </c>
      <c r="I610">
        <v>1</v>
      </c>
      <c r="J610">
        <v>33</v>
      </c>
      <c r="K610" t="s">
        <v>630</v>
      </c>
    </row>
    <row r="611" spans="1:11" x14ac:dyDescent="0.3">
      <c r="A611" t="s">
        <v>6</v>
      </c>
      <c r="B611">
        <v>54922</v>
      </c>
      <c r="C611" t="s">
        <v>26</v>
      </c>
      <c r="D611">
        <v>15.346360000000001</v>
      </c>
      <c r="E611">
        <v>3.0685199999999999</v>
      </c>
      <c r="F611">
        <v>0.38550000000000001</v>
      </c>
      <c r="G611">
        <v>13.402670000000001</v>
      </c>
      <c r="H611">
        <v>10427.884340000001</v>
      </c>
      <c r="I611">
        <v>1</v>
      </c>
      <c r="J611">
        <v>368</v>
      </c>
      <c r="K611" t="s">
        <v>631</v>
      </c>
    </row>
    <row r="612" spans="1:11" x14ac:dyDescent="0.3">
      <c r="A612" t="s">
        <v>6</v>
      </c>
      <c r="B612">
        <v>55221</v>
      </c>
      <c r="C612" t="s">
        <v>10</v>
      </c>
      <c r="D612">
        <v>2.3711600000000002</v>
      </c>
      <c r="E612">
        <v>5.0799599999999998</v>
      </c>
      <c r="F612">
        <v>0.21340999999999999</v>
      </c>
      <c r="G612">
        <v>2.8355299999999999</v>
      </c>
      <c r="H612">
        <v>287.33366999999998</v>
      </c>
      <c r="I612">
        <v>1</v>
      </c>
      <c r="J612">
        <v>1563</v>
      </c>
      <c r="K612" t="s">
        <v>632</v>
      </c>
    </row>
    <row r="613" spans="1:11" x14ac:dyDescent="0.3">
      <c r="A613" t="s">
        <v>6</v>
      </c>
      <c r="B613">
        <v>55349</v>
      </c>
      <c r="C613" t="s">
        <v>10</v>
      </c>
      <c r="D613">
        <v>4.8674099999999996</v>
      </c>
      <c r="E613">
        <v>5.3121099999999997</v>
      </c>
      <c r="F613">
        <v>0.21142</v>
      </c>
      <c r="G613">
        <v>4.6002900000000002</v>
      </c>
      <c r="H613">
        <v>729.56118000000004</v>
      </c>
      <c r="I613">
        <v>1</v>
      </c>
      <c r="J613">
        <v>287</v>
      </c>
      <c r="K613" t="s">
        <v>633</v>
      </c>
    </row>
    <row r="614" spans="1:11" x14ac:dyDescent="0.3">
      <c r="A614" t="s">
        <v>6</v>
      </c>
      <c r="B614">
        <v>55675</v>
      </c>
      <c r="C614" t="s">
        <v>26</v>
      </c>
      <c r="D614">
        <v>4.7430099999999999</v>
      </c>
      <c r="E614">
        <v>1.9860100000000001</v>
      </c>
      <c r="F614">
        <v>0.16155</v>
      </c>
      <c r="G614">
        <v>4.3017399999999997</v>
      </c>
      <c r="H614">
        <v>1740.43292</v>
      </c>
      <c r="I614">
        <v>1</v>
      </c>
      <c r="J614">
        <v>11</v>
      </c>
      <c r="K614" t="s">
        <v>634</v>
      </c>
    </row>
    <row r="615" spans="1:11" x14ac:dyDescent="0.3">
      <c r="A615" t="s">
        <v>6</v>
      </c>
      <c r="B615">
        <v>57720</v>
      </c>
      <c r="C615" t="s">
        <v>26</v>
      </c>
      <c r="D615">
        <v>7.7996400000000001</v>
      </c>
      <c r="E615">
        <v>2.9107599999999998</v>
      </c>
      <c r="F615">
        <v>0.37747000000000003</v>
      </c>
      <c r="G615">
        <v>7.1476300000000004</v>
      </c>
      <c r="H615">
        <v>4776.2773800000004</v>
      </c>
      <c r="I615">
        <v>1</v>
      </c>
      <c r="J615">
        <v>31</v>
      </c>
      <c r="K615" t="s">
        <v>635</v>
      </c>
    </row>
    <row r="616" spans="1:11" x14ac:dyDescent="0.3">
      <c r="A616" t="s">
        <v>6</v>
      </c>
      <c r="B616">
        <v>58098</v>
      </c>
      <c r="C616" t="s">
        <v>10</v>
      </c>
      <c r="D616">
        <v>9.65869</v>
      </c>
      <c r="E616">
        <v>7.8049999999999997</v>
      </c>
      <c r="F616">
        <v>0.39950000000000002</v>
      </c>
      <c r="G616">
        <v>6.7737600000000002</v>
      </c>
      <c r="H616">
        <v>1552.3384000000001</v>
      </c>
      <c r="I616">
        <v>1</v>
      </c>
      <c r="J616">
        <v>227</v>
      </c>
      <c r="K616" t="s">
        <v>636</v>
      </c>
    </row>
    <row r="617" spans="1:11" x14ac:dyDescent="0.3">
      <c r="A617" t="s">
        <v>6</v>
      </c>
      <c r="B617">
        <v>59845</v>
      </c>
      <c r="C617" t="s">
        <v>10</v>
      </c>
      <c r="D617">
        <v>5.6747500000000004</v>
      </c>
      <c r="E617">
        <v>4.8157800000000002</v>
      </c>
      <c r="F617">
        <v>0.20762</v>
      </c>
      <c r="G617">
        <v>5.6068499999999997</v>
      </c>
      <c r="H617">
        <v>998.23748000000001</v>
      </c>
      <c r="I617">
        <v>1</v>
      </c>
      <c r="J617">
        <v>21</v>
      </c>
      <c r="K617" t="s">
        <v>637</v>
      </c>
    </row>
    <row r="618" spans="1:11" x14ac:dyDescent="0.3">
      <c r="A618" t="s">
        <v>6</v>
      </c>
      <c r="B618">
        <v>59891</v>
      </c>
      <c r="C618" t="s">
        <v>11</v>
      </c>
      <c r="D618">
        <v>12.49685</v>
      </c>
      <c r="E618">
        <v>2.1862699999999999</v>
      </c>
      <c r="F618">
        <v>0.64924999999999999</v>
      </c>
      <c r="G618">
        <v>11.84116</v>
      </c>
      <c r="H618">
        <v>3767.2162600000001</v>
      </c>
      <c r="I618">
        <v>1</v>
      </c>
      <c r="J618">
        <v>566</v>
      </c>
      <c r="K618" t="s">
        <v>638</v>
      </c>
    </row>
    <row r="619" spans="1:11" x14ac:dyDescent="0.3">
      <c r="A619" t="s">
        <v>6</v>
      </c>
      <c r="B619">
        <v>60703</v>
      </c>
      <c r="C619" t="s">
        <v>11</v>
      </c>
      <c r="D619">
        <v>17.30979</v>
      </c>
      <c r="E619">
        <v>3.1590099999999999</v>
      </c>
      <c r="F619">
        <v>0.84319</v>
      </c>
      <c r="G619">
        <v>15.43932</v>
      </c>
      <c r="H619">
        <v>7622.41021</v>
      </c>
      <c r="I619">
        <v>1</v>
      </c>
      <c r="J619">
        <v>57</v>
      </c>
      <c r="K619" t="s">
        <v>639</v>
      </c>
    </row>
    <row r="620" spans="1:11" x14ac:dyDescent="0.3">
      <c r="A620" t="s">
        <v>6</v>
      </c>
      <c r="B620">
        <v>61212</v>
      </c>
      <c r="C620" t="s">
        <v>11</v>
      </c>
      <c r="D620">
        <v>5.4221500000000002</v>
      </c>
      <c r="E620">
        <v>5.7723199999999997</v>
      </c>
      <c r="F620">
        <v>0.22139</v>
      </c>
      <c r="G620">
        <v>4.91249</v>
      </c>
      <c r="H620">
        <v>1504.8134600000001</v>
      </c>
      <c r="I620">
        <v>1</v>
      </c>
      <c r="J620">
        <v>188</v>
      </c>
      <c r="K620" t="s">
        <v>640</v>
      </c>
    </row>
    <row r="621" spans="1:11" x14ac:dyDescent="0.3">
      <c r="A621" t="s">
        <v>6</v>
      </c>
      <c r="B621">
        <v>62062</v>
      </c>
      <c r="C621" t="s">
        <v>10</v>
      </c>
      <c r="D621">
        <v>5.7220500000000003</v>
      </c>
      <c r="E621">
        <v>3.4307699999999999</v>
      </c>
      <c r="F621">
        <v>0.17987</v>
      </c>
      <c r="G621">
        <v>6.4248900000000004</v>
      </c>
      <c r="H621">
        <v>1244.0414599999999</v>
      </c>
      <c r="I621">
        <v>1</v>
      </c>
      <c r="J621">
        <v>41</v>
      </c>
      <c r="K621" t="s">
        <v>641</v>
      </c>
    </row>
    <row r="622" spans="1:11" x14ac:dyDescent="0.3">
      <c r="A622" t="s">
        <v>6</v>
      </c>
      <c r="B622">
        <v>62226</v>
      </c>
      <c r="C622" t="s">
        <v>10</v>
      </c>
      <c r="D622">
        <v>2.7538200000000002</v>
      </c>
      <c r="E622">
        <v>9.7649699999999999</v>
      </c>
      <c r="F622">
        <v>0.15239</v>
      </c>
      <c r="G622">
        <v>3.4521600000000001</v>
      </c>
      <c r="H622">
        <v>276.39877999999999</v>
      </c>
      <c r="I622">
        <v>1</v>
      </c>
      <c r="J622">
        <v>17</v>
      </c>
      <c r="K622" t="s">
        <v>642</v>
      </c>
    </row>
    <row r="623" spans="1:11" x14ac:dyDescent="0.3">
      <c r="A623" t="s">
        <v>6</v>
      </c>
      <c r="B623">
        <v>62863</v>
      </c>
      <c r="C623" t="s">
        <v>26</v>
      </c>
      <c r="D623">
        <v>12.679259999999999</v>
      </c>
      <c r="E623">
        <v>2.4196200000000001</v>
      </c>
      <c r="F623">
        <v>0.51859</v>
      </c>
      <c r="G623">
        <v>12.6463</v>
      </c>
      <c r="H623">
        <v>12223.27744</v>
      </c>
      <c r="I623">
        <v>1</v>
      </c>
      <c r="J623">
        <v>265</v>
      </c>
      <c r="K623" t="s">
        <v>643</v>
      </c>
    </row>
    <row r="624" spans="1:11" x14ac:dyDescent="0.3">
      <c r="A624" t="s">
        <v>6</v>
      </c>
      <c r="B624">
        <v>64108</v>
      </c>
      <c r="C624" t="s">
        <v>10</v>
      </c>
      <c r="D624">
        <v>7.8991100000000003</v>
      </c>
      <c r="E624">
        <v>4.1595000000000004</v>
      </c>
      <c r="F624">
        <v>0.66188000000000002</v>
      </c>
      <c r="G624">
        <v>7.0073800000000004</v>
      </c>
      <c r="H624">
        <v>1342.8164200000001</v>
      </c>
      <c r="I624">
        <v>1</v>
      </c>
      <c r="J624">
        <v>80</v>
      </c>
      <c r="K624" t="s">
        <v>644</v>
      </c>
    </row>
    <row r="625" spans="1:11" x14ac:dyDescent="0.3">
      <c r="A625" t="s">
        <v>6</v>
      </c>
      <c r="B625">
        <v>66092</v>
      </c>
      <c r="C625" t="s">
        <v>11</v>
      </c>
      <c r="D625">
        <v>2.0188199999999998</v>
      </c>
      <c r="E625">
        <v>13.390930000000001</v>
      </c>
      <c r="F625">
        <v>0.114</v>
      </c>
      <c r="G625">
        <v>2.2648999999999999</v>
      </c>
      <c r="H625">
        <v>406.34176000000002</v>
      </c>
      <c r="I625">
        <v>1</v>
      </c>
      <c r="J625">
        <v>19</v>
      </c>
      <c r="K625" t="s">
        <v>645</v>
      </c>
    </row>
    <row r="626" spans="1:11" x14ac:dyDescent="0.3">
      <c r="A626" t="s">
        <v>6</v>
      </c>
      <c r="B626">
        <v>66787</v>
      </c>
      <c r="C626" t="s">
        <v>10</v>
      </c>
      <c r="D626">
        <v>1.47865</v>
      </c>
      <c r="E626">
        <v>9.6956500000000005</v>
      </c>
      <c r="F626">
        <v>7.9159999999999994E-2</v>
      </c>
      <c r="G626">
        <v>1.7242599999999999</v>
      </c>
      <c r="H626">
        <v>105.14075</v>
      </c>
      <c r="I626">
        <v>1</v>
      </c>
      <c r="J626">
        <v>93</v>
      </c>
      <c r="K626" t="s">
        <v>646</v>
      </c>
    </row>
    <row r="627" spans="1:11" x14ac:dyDescent="0.3">
      <c r="A627" t="s">
        <v>6</v>
      </c>
      <c r="B627">
        <v>67124</v>
      </c>
      <c r="C627" t="s">
        <v>10</v>
      </c>
      <c r="D627">
        <v>13.989229999999999</v>
      </c>
      <c r="E627">
        <v>4.23691</v>
      </c>
      <c r="F627">
        <v>0.16286</v>
      </c>
      <c r="G627">
        <v>10.23512</v>
      </c>
      <c r="H627">
        <v>2838.41507</v>
      </c>
      <c r="I627">
        <v>1</v>
      </c>
      <c r="J627">
        <v>17</v>
      </c>
      <c r="K627" t="s">
        <v>647</v>
      </c>
    </row>
    <row r="628" spans="1:11" x14ac:dyDescent="0.3">
      <c r="A628" t="s">
        <v>6</v>
      </c>
      <c r="B628">
        <v>67274</v>
      </c>
      <c r="C628" t="s">
        <v>10</v>
      </c>
      <c r="D628">
        <v>6.1150599999999997</v>
      </c>
      <c r="E628">
        <v>3.6741799999999998</v>
      </c>
      <c r="F628">
        <v>0.18487999999999999</v>
      </c>
      <c r="G628">
        <v>6.3940200000000003</v>
      </c>
      <c r="H628">
        <v>1622.6692700000001</v>
      </c>
      <c r="I628">
        <v>1</v>
      </c>
      <c r="J628">
        <v>141</v>
      </c>
      <c r="K628" t="s">
        <v>648</v>
      </c>
    </row>
    <row r="629" spans="1:11" x14ac:dyDescent="0.3">
      <c r="A629" t="s">
        <v>6</v>
      </c>
      <c r="B629">
        <v>67691</v>
      </c>
      <c r="C629" t="s">
        <v>11</v>
      </c>
      <c r="D629">
        <v>2.4353400000000001</v>
      </c>
      <c r="E629">
        <v>72.364239999999995</v>
      </c>
      <c r="F629">
        <v>2.026E-2</v>
      </c>
      <c r="G629">
        <v>1.55749</v>
      </c>
      <c r="H629">
        <v>67.032520000000005</v>
      </c>
      <c r="I629">
        <v>1</v>
      </c>
      <c r="J629">
        <v>11</v>
      </c>
      <c r="K629" t="s">
        <v>649</v>
      </c>
    </row>
    <row r="630" spans="1:11" x14ac:dyDescent="0.3">
      <c r="A630" t="s">
        <v>6</v>
      </c>
      <c r="B630">
        <v>68562</v>
      </c>
      <c r="C630" t="s">
        <v>26</v>
      </c>
      <c r="D630">
        <v>8.6751400000000007</v>
      </c>
      <c r="E630">
        <v>3.0454300000000001</v>
      </c>
      <c r="F630">
        <v>0.38879999999999998</v>
      </c>
      <c r="G630">
        <v>9.3298799999999993</v>
      </c>
      <c r="H630">
        <v>6055.9236499999997</v>
      </c>
      <c r="I630">
        <v>1</v>
      </c>
      <c r="J630">
        <v>142</v>
      </c>
      <c r="K630" t="s">
        <v>650</v>
      </c>
    </row>
    <row r="631" spans="1:11" x14ac:dyDescent="0.3">
      <c r="A631" t="s">
        <v>6</v>
      </c>
      <c r="B631">
        <v>68586</v>
      </c>
      <c r="C631" t="s">
        <v>11</v>
      </c>
      <c r="D631">
        <v>7.0421199999999997</v>
      </c>
      <c r="E631">
        <v>3.2166600000000001</v>
      </c>
      <c r="F631">
        <v>0.1447</v>
      </c>
      <c r="G631">
        <v>5.6536499999999998</v>
      </c>
      <c r="H631">
        <v>942.82425999999998</v>
      </c>
      <c r="I631">
        <v>1</v>
      </c>
      <c r="J631">
        <v>11</v>
      </c>
      <c r="K631" t="s">
        <v>651</v>
      </c>
    </row>
    <row r="632" spans="1:11" x14ac:dyDescent="0.3">
      <c r="A632" t="s">
        <v>6</v>
      </c>
      <c r="B632">
        <v>70079</v>
      </c>
      <c r="C632" t="s">
        <v>10</v>
      </c>
      <c r="D632">
        <v>3.0442</v>
      </c>
      <c r="E632">
        <v>4.0069699999999999</v>
      </c>
      <c r="F632">
        <v>0.14616000000000001</v>
      </c>
      <c r="G632">
        <v>2.0155400000000001</v>
      </c>
      <c r="H632">
        <v>163.96571</v>
      </c>
      <c r="I632">
        <v>1</v>
      </c>
      <c r="J632">
        <v>20</v>
      </c>
      <c r="K632" t="s">
        <v>652</v>
      </c>
    </row>
    <row r="633" spans="1:11" x14ac:dyDescent="0.3">
      <c r="A633" t="s">
        <v>6</v>
      </c>
      <c r="B633">
        <v>75843</v>
      </c>
      <c r="C633" t="s">
        <v>11</v>
      </c>
      <c r="D633">
        <v>20.5961</v>
      </c>
      <c r="E633">
        <v>2.99288</v>
      </c>
      <c r="F633">
        <v>0.58274999999999999</v>
      </c>
      <c r="G633">
        <v>16.602329999999998</v>
      </c>
      <c r="H633">
        <v>15870.49653</v>
      </c>
      <c r="I633">
        <v>1</v>
      </c>
      <c r="J633">
        <v>14</v>
      </c>
      <c r="K633" t="s">
        <v>653</v>
      </c>
    </row>
    <row r="634" spans="1:11" x14ac:dyDescent="0.3">
      <c r="A634" t="s">
        <v>6</v>
      </c>
      <c r="B634">
        <v>77193</v>
      </c>
      <c r="C634" t="s">
        <v>11</v>
      </c>
      <c r="D634">
        <v>1.11575</v>
      </c>
      <c r="E634">
        <v>97.5625</v>
      </c>
      <c r="F634">
        <v>2.111E-2</v>
      </c>
      <c r="G634">
        <v>0.85175000000000001</v>
      </c>
      <c r="H634">
        <v>105.35943</v>
      </c>
      <c r="I634">
        <v>1</v>
      </c>
      <c r="J634">
        <v>12</v>
      </c>
      <c r="K634" t="s">
        <v>654</v>
      </c>
    </row>
    <row r="635" spans="1:11" x14ac:dyDescent="0.3">
      <c r="A635" t="s">
        <v>6</v>
      </c>
      <c r="B635">
        <v>79419</v>
      </c>
      <c r="C635" t="s">
        <v>10</v>
      </c>
      <c r="D635">
        <v>4.70723</v>
      </c>
      <c r="E635">
        <v>4.46</v>
      </c>
      <c r="F635">
        <v>0.27033000000000001</v>
      </c>
      <c r="G635">
        <v>3.7968799999999998</v>
      </c>
      <c r="H635">
        <v>393.81013000000002</v>
      </c>
      <c r="I635">
        <v>1</v>
      </c>
      <c r="J635">
        <v>81</v>
      </c>
      <c r="K635" t="s">
        <v>655</v>
      </c>
    </row>
    <row r="636" spans="1:11" x14ac:dyDescent="0.3">
      <c r="A636" t="s">
        <v>6</v>
      </c>
      <c r="B636">
        <v>79793</v>
      </c>
      <c r="C636" t="s">
        <v>11</v>
      </c>
      <c r="D636">
        <v>3.2859799999999999</v>
      </c>
      <c r="E636">
        <v>4.95106</v>
      </c>
      <c r="F636">
        <v>7.9680000000000001E-2</v>
      </c>
      <c r="G636">
        <v>3.6173099999999998</v>
      </c>
      <c r="H636">
        <v>522.73207000000002</v>
      </c>
      <c r="I636">
        <v>1</v>
      </c>
      <c r="J636">
        <v>152</v>
      </c>
      <c r="K636" t="s">
        <v>656</v>
      </c>
    </row>
    <row r="637" spans="1:11" x14ac:dyDescent="0.3">
      <c r="A637" t="s">
        <v>6</v>
      </c>
      <c r="B637">
        <v>81172</v>
      </c>
      <c r="C637" t="s">
        <v>10</v>
      </c>
      <c r="D637">
        <v>5.3291700000000004</v>
      </c>
      <c r="E637">
        <v>4.7405600000000003</v>
      </c>
      <c r="F637">
        <v>0.14907000000000001</v>
      </c>
      <c r="G637">
        <v>5.5305499999999999</v>
      </c>
      <c r="H637">
        <v>1027.8148000000001</v>
      </c>
      <c r="I637">
        <v>1</v>
      </c>
      <c r="J637">
        <v>31</v>
      </c>
      <c r="K637" t="s">
        <v>657</v>
      </c>
    </row>
    <row r="638" spans="1:11" x14ac:dyDescent="0.3">
      <c r="A638" t="s">
        <v>6</v>
      </c>
      <c r="B638">
        <v>81856</v>
      </c>
      <c r="C638" t="s">
        <v>11</v>
      </c>
      <c r="D638">
        <v>36.908589999999997</v>
      </c>
      <c r="E638">
        <v>2.5253100000000002</v>
      </c>
      <c r="F638">
        <v>1.1450199999999999</v>
      </c>
      <c r="G638">
        <v>28.468060000000001</v>
      </c>
      <c r="H638">
        <v>27313.549180000002</v>
      </c>
      <c r="I638">
        <v>1</v>
      </c>
      <c r="J638">
        <v>180</v>
      </c>
      <c r="K638" t="s">
        <v>658</v>
      </c>
    </row>
    <row r="639" spans="1:11" x14ac:dyDescent="0.3">
      <c r="A639" t="s">
        <v>6</v>
      </c>
      <c r="B639">
        <v>82839</v>
      </c>
      <c r="C639" t="s">
        <v>10</v>
      </c>
      <c r="D639">
        <v>9.0472999999999999</v>
      </c>
      <c r="E639">
        <v>3.77705</v>
      </c>
      <c r="F639">
        <v>0.2261</v>
      </c>
      <c r="G639">
        <v>7.35588</v>
      </c>
      <c r="H639">
        <v>1779.8237099999999</v>
      </c>
      <c r="I639">
        <v>1</v>
      </c>
      <c r="J639">
        <v>709</v>
      </c>
      <c r="K639" t="s">
        <v>659</v>
      </c>
    </row>
    <row r="640" spans="1:11" x14ac:dyDescent="0.3">
      <c r="A640" t="s">
        <v>6</v>
      </c>
      <c r="B640">
        <v>84657</v>
      </c>
      <c r="C640" t="s">
        <v>26</v>
      </c>
      <c r="D640">
        <v>16.114899999999999</v>
      </c>
      <c r="E640">
        <v>1.6912199999999999</v>
      </c>
      <c r="F640">
        <v>0.75585999999999998</v>
      </c>
      <c r="G640">
        <v>16.4055</v>
      </c>
      <c r="H640">
        <v>19498.51468</v>
      </c>
      <c r="I640">
        <v>1</v>
      </c>
      <c r="J640">
        <v>570</v>
      </c>
      <c r="K640" t="s">
        <v>660</v>
      </c>
    </row>
    <row r="641" spans="1:11" x14ac:dyDescent="0.3">
      <c r="A641" t="s">
        <v>6</v>
      </c>
      <c r="B641">
        <v>84724</v>
      </c>
      <c r="C641" t="s">
        <v>11</v>
      </c>
      <c r="D641">
        <v>7.1906100000000004</v>
      </c>
      <c r="E641">
        <v>2.4047100000000001</v>
      </c>
      <c r="F641">
        <v>0.62309999999999999</v>
      </c>
      <c r="G641">
        <v>7.8178200000000002</v>
      </c>
      <c r="H641">
        <v>2294.2566200000001</v>
      </c>
      <c r="I641">
        <v>1</v>
      </c>
      <c r="J641">
        <v>92</v>
      </c>
      <c r="K641" t="s">
        <v>661</v>
      </c>
    </row>
    <row r="642" spans="1:11" x14ac:dyDescent="0.3">
      <c r="A642" t="s">
        <v>6</v>
      </c>
      <c r="B642">
        <v>8581</v>
      </c>
      <c r="C642" t="s">
        <v>11</v>
      </c>
      <c r="D642">
        <v>0</v>
      </c>
      <c r="E642">
        <v>0</v>
      </c>
      <c r="F642">
        <v>0</v>
      </c>
      <c r="G642">
        <v>0</v>
      </c>
      <c r="H642">
        <v>0</v>
      </c>
      <c r="I642">
        <v>1</v>
      </c>
      <c r="J642">
        <v>76</v>
      </c>
      <c r="K642" t="s">
        <v>662</v>
      </c>
    </row>
    <row r="643" spans="1:11" x14ac:dyDescent="0.3">
      <c r="A643" t="s">
        <v>6</v>
      </c>
      <c r="B643">
        <v>88195</v>
      </c>
      <c r="C643" t="s">
        <v>10</v>
      </c>
      <c r="D643">
        <v>12.37534</v>
      </c>
      <c r="E643">
        <v>4.7426199999999996</v>
      </c>
      <c r="F643">
        <v>0.31076999999999999</v>
      </c>
      <c r="G643">
        <v>11.25507</v>
      </c>
      <c r="H643">
        <v>2821.2510400000001</v>
      </c>
      <c r="I643">
        <v>1</v>
      </c>
      <c r="J643">
        <v>366</v>
      </c>
      <c r="K643" t="s">
        <v>663</v>
      </c>
    </row>
    <row r="644" spans="1:11" x14ac:dyDescent="0.3">
      <c r="A644" t="s">
        <v>6</v>
      </c>
      <c r="B644">
        <v>89817</v>
      </c>
      <c r="C644" t="s">
        <v>26</v>
      </c>
      <c r="D644">
        <v>6.5854600000000003</v>
      </c>
      <c r="E644">
        <v>3.1773799999999999</v>
      </c>
      <c r="F644">
        <v>0.24043999999999999</v>
      </c>
      <c r="G644">
        <v>6.2921899999999997</v>
      </c>
      <c r="H644">
        <v>3910.5179400000002</v>
      </c>
      <c r="I644">
        <v>1</v>
      </c>
      <c r="J644">
        <v>404</v>
      </c>
      <c r="K644" t="s">
        <v>664</v>
      </c>
    </row>
    <row r="645" spans="1:11" x14ac:dyDescent="0.3">
      <c r="A645" t="s">
        <v>6</v>
      </c>
      <c r="B645">
        <v>90057</v>
      </c>
      <c r="C645" t="s">
        <v>11</v>
      </c>
      <c r="D645">
        <v>4.4578600000000002</v>
      </c>
      <c r="E645">
        <v>5.2257300000000004</v>
      </c>
      <c r="F645">
        <v>0.13575999999999999</v>
      </c>
      <c r="G645">
        <v>4.30586</v>
      </c>
      <c r="H645">
        <v>718.08900000000006</v>
      </c>
      <c r="I645">
        <v>1</v>
      </c>
      <c r="J645">
        <v>275</v>
      </c>
      <c r="K645" t="s">
        <v>665</v>
      </c>
    </row>
    <row r="646" spans="1:11" x14ac:dyDescent="0.3">
      <c r="A646" t="s">
        <v>6</v>
      </c>
      <c r="B646">
        <v>90249</v>
      </c>
      <c r="C646" t="s">
        <v>11</v>
      </c>
      <c r="D646">
        <v>1.2798799999999999</v>
      </c>
      <c r="E646">
        <v>5.3907299999999996</v>
      </c>
      <c r="F646">
        <v>2.511E-2</v>
      </c>
      <c r="G646">
        <v>1.27705</v>
      </c>
      <c r="H646">
        <v>180.24350999999999</v>
      </c>
      <c r="I646">
        <v>1</v>
      </c>
      <c r="J646">
        <v>103</v>
      </c>
      <c r="K646" t="s">
        <v>666</v>
      </c>
    </row>
    <row r="647" spans="1:11" x14ac:dyDescent="0.3">
      <c r="A647" t="s">
        <v>6</v>
      </c>
      <c r="B647">
        <v>90528</v>
      </c>
      <c r="C647" t="s">
        <v>10</v>
      </c>
      <c r="D647">
        <v>4.1228600000000002</v>
      </c>
      <c r="E647">
        <v>5.1108500000000001</v>
      </c>
      <c r="F647">
        <v>0.19195999999999999</v>
      </c>
      <c r="G647">
        <v>5.1620900000000001</v>
      </c>
      <c r="H647">
        <v>796.87446</v>
      </c>
      <c r="I647">
        <v>1</v>
      </c>
      <c r="J647">
        <v>33</v>
      </c>
      <c r="K647" t="s">
        <v>667</v>
      </c>
    </row>
    <row r="648" spans="1:11" x14ac:dyDescent="0.3">
      <c r="A648" t="s">
        <v>6</v>
      </c>
      <c r="B648">
        <v>93567</v>
      </c>
      <c r="C648" t="s">
        <v>11</v>
      </c>
      <c r="D648">
        <v>3.2785799999999998</v>
      </c>
      <c r="E648">
        <v>475.08695999999998</v>
      </c>
      <c r="F648">
        <v>2.5530000000000001E-2</v>
      </c>
      <c r="G648">
        <v>1.84273</v>
      </c>
      <c r="H648">
        <v>15.93408</v>
      </c>
      <c r="I648">
        <v>1</v>
      </c>
      <c r="J648" t="s">
        <v>101</v>
      </c>
      <c r="K648" t="s">
        <v>668</v>
      </c>
    </row>
    <row r="649" spans="1:11" x14ac:dyDescent="0.3">
      <c r="A649" t="s">
        <v>6</v>
      </c>
      <c r="B649">
        <v>94562</v>
      </c>
      <c r="C649" t="s">
        <v>26</v>
      </c>
      <c r="D649">
        <v>14.39936</v>
      </c>
      <c r="E649">
        <v>2.4456099999999998</v>
      </c>
      <c r="F649">
        <v>0.65149999999999997</v>
      </c>
      <c r="G649">
        <v>13.23901</v>
      </c>
      <c r="H649">
        <v>13455.09289</v>
      </c>
      <c r="I649">
        <v>1</v>
      </c>
      <c r="J649">
        <v>76</v>
      </c>
      <c r="K649" t="s">
        <v>669</v>
      </c>
    </row>
    <row r="650" spans="1:11" x14ac:dyDescent="0.3">
      <c r="A650" t="s">
        <v>6</v>
      </c>
      <c r="B650">
        <v>94951</v>
      </c>
      <c r="C650" t="s">
        <v>10</v>
      </c>
      <c r="D650">
        <v>2.6589399999999999</v>
      </c>
      <c r="E650">
        <v>3.2549899999999998</v>
      </c>
      <c r="F650">
        <v>3.669E-2</v>
      </c>
      <c r="G650">
        <v>1.2435</v>
      </c>
      <c r="H650">
        <v>134.21269000000001</v>
      </c>
      <c r="I650">
        <v>1</v>
      </c>
      <c r="J650">
        <v>212</v>
      </c>
      <c r="K650" t="s">
        <v>670</v>
      </c>
    </row>
    <row r="651" spans="1:11" x14ac:dyDescent="0.3">
      <c r="A651" t="s">
        <v>6</v>
      </c>
      <c r="B651">
        <v>9517</v>
      </c>
      <c r="C651" t="s">
        <v>10</v>
      </c>
      <c r="D651">
        <v>3.52589</v>
      </c>
      <c r="E651">
        <v>4.17699</v>
      </c>
      <c r="F651">
        <v>0.13088</v>
      </c>
      <c r="G651">
        <v>4.3911600000000002</v>
      </c>
      <c r="H651">
        <v>763.07114999999999</v>
      </c>
      <c r="I651">
        <v>1</v>
      </c>
      <c r="J651">
        <v>57</v>
      </c>
      <c r="K651" t="s">
        <v>671</v>
      </c>
    </row>
    <row r="652" spans="1:11" x14ac:dyDescent="0.3">
      <c r="A652" t="s">
        <v>6</v>
      </c>
      <c r="B652">
        <v>97413</v>
      </c>
      <c r="C652" t="s">
        <v>11</v>
      </c>
      <c r="D652">
        <v>4.7518599999999998</v>
      </c>
      <c r="E652">
        <v>2.0306600000000001</v>
      </c>
      <c r="F652">
        <v>0.37923000000000001</v>
      </c>
      <c r="G652">
        <v>5.0662599999999998</v>
      </c>
      <c r="H652">
        <v>1209.9495999999999</v>
      </c>
      <c r="I652">
        <v>1</v>
      </c>
      <c r="J652">
        <v>654</v>
      </c>
      <c r="K652" t="s">
        <v>672</v>
      </c>
    </row>
    <row r="653" spans="1:11" x14ac:dyDescent="0.3">
      <c r="A653" t="s">
        <v>6</v>
      </c>
      <c r="B653">
        <v>99072</v>
      </c>
      <c r="C653" t="s">
        <v>10</v>
      </c>
      <c r="D653">
        <v>1.6774500000000001</v>
      </c>
      <c r="E653">
        <v>4.0986500000000001</v>
      </c>
      <c r="F653">
        <v>6.2280000000000002E-2</v>
      </c>
      <c r="G653">
        <v>2.4062299999999999</v>
      </c>
      <c r="H653">
        <v>236.44014000000001</v>
      </c>
      <c r="I653">
        <v>1</v>
      </c>
      <c r="J653">
        <v>28</v>
      </c>
      <c r="K653" t="s">
        <v>673</v>
      </c>
    </row>
    <row r="654" spans="1:11" x14ac:dyDescent="0.3">
      <c r="A654" t="s">
        <v>6</v>
      </c>
      <c r="B654">
        <v>99585</v>
      </c>
      <c r="C654" t="s">
        <v>26</v>
      </c>
      <c r="D654">
        <v>9.29908</v>
      </c>
      <c r="E654">
        <v>2.5411600000000001</v>
      </c>
      <c r="F654">
        <v>0.27526</v>
      </c>
      <c r="G654">
        <v>8.4121400000000008</v>
      </c>
      <c r="H654">
        <v>8264.1539900000007</v>
      </c>
      <c r="I654">
        <v>1</v>
      </c>
      <c r="J654">
        <v>194</v>
      </c>
      <c r="K654" t="s">
        <v>674</v>
      </c>
    </row>
    <row r="655" spans="1:11" x14ac:dyDescent="0.3">
      <c r="A655" t="s">
        <v>7</v>
      </c>
      <c r="B655">
        <v>208744</v>
      </c>
      <c r="C655" t="s">
        <v>11</v>
      </c>
      <c r="D655">
        <v>7.5858600000000003</v>
      </c>
      <c r="E655">
        <v>1.4917199999999999</v>
      </c>
      <c r="F655">
        <v>0.46300000000000002</v>
      </c>
      <c r="G655">
        <v>7.3193200000000003</v>
      </c>
      <c r="H655">
        <v>1351.4844399999999</v>
      </c>
      <c r="I655">
        <v>1</v>
      </c>
      <c r="J655">
        <v>85</v>
      </c>
      <c r="K655" t="s">
        <v>675</v>
      </c>
    </row>
    <row r="656" spans="1:11" x14ac:dyDescent="0.3">
      <c r="A656" t="s">
        <v>7</v>
      </c>
      <c r="B656">
        <v>311120</v>
      </c>
      <c r="C656" t="s">
        <v>26</v>
      </c>
      <c r="D656">
        <v>21.622070000000001</v>
      </c>
      <c r="E656">
        <v>1.0372399999999999</v>
      </c>
      <c r="F656">
        <v>0.83914</v>
      </c>
      <c r="G656">
        <v>19.996949999999998</v>
      </c>
      <c r="H656">
        <v>14487.19699</v>
      </c>
      <c r="I656">
        <v>1</v>
      </c>
      <c r="J656">
        <v>24</v>
      </c>
      <c r="K656" t="s">
        <v>676</v>
      </c>
    </row>
    <row r="657" spans="1:11" x14ac:dyDescent="0.3">
      <c r="A657" t="s">
        <v>7</v>
      </c>
      <c r="B657">
        <v>319298</v>
      </c>
      <c r="C657" t="s">
        <v>10</v>
      </c>
      <c r="D657">
        <v>2.31751</v>
      </c>
      <c r="E657">
        <v>3.4196399999999998</v>
      </c>
      <c r="F657">
        <v>8.8340000000000002E-2</v>
      </c>
      <c r="G657">
        <v>2.6680000000000001</v>
      </c>
      <c r="H657">
        <v>172.41634999999999</v>
      </c>
      <c r="I657">
        <v>1</v>
      </c>
      <c r="J657">
        <v>19</v>
      </c>
      <c r="K657" t="s">
        <v>677</v>
      </c>
    </row>
    <row r="658" spans="1:11" x14ac:dyDescent="0.3">
      <c r="A658" t="s">
        <v>7</v>
      </c>
      <c r="B658">
        <v>321043</v>
      </c>
      <c r="C658" t="s">
        <v>10</v>
      </c>
      <c r="D658">
        <v>4.29861</v>
      </c>
      <c r="E658">
        <v>10.213329999999999</v>
      </c>
      <c r="F658">
        <v>0.24778</v>
      </c>
      <c r="G658">
        <v>3.5062500000000001</v>
      </c>
      <c r="H658">
        <v>134.13442000000001</v>
      </c>
      <c r="I658">
        <v>1</v>
      </c>
      <c r="J658">
        <v>50</v>
      </c>
      <c r="K658" t="s">
        <v>678</v>
      </c>
    </row>
    <row r="659" spans="1:11" x14ac:dyDescent="0.3">
      <c r="A659" t="s">
        <v>7</v>
      </c>
      <c r="B659">
        <v>323020</v>
      </c>
      <c r="C659" t="s">
        <v>10</v>
      </c>
      <c r="D659">
        <v>0.64741000000000004</v>
      </c>
      <c r="E659">
        <v>3.3893800000000001</v>
      </c>
      <c r="F659">
        <v>5.092E-2</v>
      </c>
      <c r="G659">
        <v>0.81347000000000003</v>
      </c>
      <c r="H659">
        <v>13.48902</v>
      </c>
      <c r="I659">
        <v>1</v>
      </c>
      <c r="J659">
        <v>310</v>
      </c>
      <c r="K659" t="s">
        <v>679</v>
      </c>
    </row>
    <row r="660" spans="1:11" x14ac:dyDescent="0.3">
      <c r="A660" t="s">
        <v>7</v>
      </c>
      <c r="B660">
        <v>324246</v>
      </c>
      <c r="C660" t="s">
        <v>10</v>
      </c>
      <c r="D660">
        <v>6.59565</v>
      </c>
      <c r="E660">
        <v>1.0351399999999999</v>
      </c>
      <c r="F660">
        <v>0.25438</v>
      </c>
      <c r="G660">
        <v>5.7957299999999998</v>
      </c>
      <c r="H660">
        <v>798.00332000000003</v>
      </c>
      <c r="I660">
        <v>1</v>
      </c>
      <c r="J660">
        <v>15</v>
      </c>
      <c r="K660" t="s">
        <v>680</v>
      </c>
    </row>
    <row r="661" spans="1:11" x14ac:dyDescent="0.3">
      <c r="A661" t="s">
        <v>7</v>
      </c>
      <c r="B661">
        <v>330987</v>
      </c>
      <c r="C661" t="s">
        <v>10</v>
      </c>
      <c r="D661">
        <v>5.1672200000000004</v>
      </c>
      <c r="E661">
        <v>1.24654</v>
      </c>
      <c r="F661">
        <v>0.11045000000000001</v>
      </c>
      <c r="G661">
        <v>3.2230300000000001</v>
      </c>
      <c r="H661">
        <v>181.4059</v>
      </c>
      <c r="I661">
        <v>1</v>
      </c>
      <c r="J661">
        <v>15</v>
      </c>
      <c r="K661" t="s">
        <v>681</v>
      </c>
    </row>
    <row r="662" spans="1:11" x14ac:dyDescent="0.3">
      <c r="A662" t="s">
        <v>7</v>
      </c>
      <c r="B662">
        <v>335363</v>
      </c>
      <c r="C662" t="s">
        <v>10</v>
      </c>
      <c r="D662">
        <v>5.8635900000000003</v>
      </c>
      <c r="E662">
        <v>3.1916699999999998</v>
      </c>
      <c r="F662">
        <v>0.15742999999999999</v>
      </c>
      <c r="G662">
        <v>4.7640399999999996</v>
      </c>
      <c r="H662">
        <v>959.63815999999997</v>
      </c>
      <c r="I662">
        <v>1</v>
      </c>
      <c r="J662">
        <v>42</v>
      </c>
      <c r="K662" t="s">
        <v>682</v>
      </c>
    </row>
    <row r="663" spans="1:11" x14ac:dyDescent="0.3">
      <c r="A663" t="s">
        <v>7</v>
      </c>
      <c r="B663">
        <v>343039</v>
      </c>
      <c r="C663" t="s">
        <v>10</v>
      </c>
      <c r="D663">
        <v>8.3289600000000004</v>
      </c>
      <c r="E663">
        <v>3.5627900000000001</v>
      </c>
      <c r="F663">
        <v>0.19499</v>
      </c>
      <c r="G663">
        <v>5.1706700000000003</v>
      </c>
      <c r="H663">
        <v>505.11435</v>
      </c>
      <c r="I663">
        <v>1</v>
      </c>
      <c r="J663">
        <v>150</v>
      </c>
      <c r="K663" t="s">
        <v>683</v>
      </c>
    </row>
    <row r="664" spans="1:11" x14ac:dyDescent="0.3">
      <c r="A664" t="s">
        <v>7</v>
      </c>
      <c r="B664">
        <v>345196</v>
      </c>
      <c r="C664" t="s">
        <v>26</v>
      </c>
      <c r="D664">
        <v>24.670729999999999</v>
      </c>
      <c r="E664">
        <v>1.05728</v>
      </c>
      <c r="F664">
        <v>0.69101000000000001</v>
      </c>
      <c r="G664">
        <v>19.60117</v>
      </c>
      <c r="H664">
        <v>11982.986510000001</v>
      </c>
      <c r="I664">
        <v>1</v>
      </c>
      <c r="J664">
        <v>121</v>
      </c>
      <c r="K664" t="s">
        <v>684</v>
      </c>
    </row>
    <row r="665" spans="1:11" x14ac:dyDescent="0.3">
      <c r="A665" t="s">
        <v>7</v>
      </c>
      <c r="B665">
        <v>349400</v>
      </c>
      <c r="C665" t="s">
        <v>10</v>
      </c>
      <c r="D665">
        <v>5.0196500000000004</v>
      </c>
      <c r="E665">
        <v>2.3641999999999999</v>
      </c>
      <c r="F665">
        <v>0.13014999999999999</v>
      </c>
      <c r="G665">
        <v>3.1645699999999999</v>
      </c>
      <c r="H665">
        <v>202.95873</v>
      </c>
      <c r="I665">
        <v>1</v>
      </c>
      <c r="J665">
        <v>46</v>
      </c>
      <c r="K665" t="s">
        <v>685</v>
      </c>
    </row>
    <row r="666" spans="1:11" x14ac:dyDescent="0.3">
      <c r="A666" t="s">
        <v>7</v>
      </c>
      <c r="B666">
        <v>376354</v>
      </c>
      <c r="C666" t="s">
        <v>11</v>
      </c>
      <c r="D666">
        <v>3.3173300000000001</v>
      </c>
      <c r="E666">
        <v>1.28094</v>
      </c>
      <c r="F666">
        <v>0.39218999999999998</v>
      </c>
      <c r="G666">
        <v>3.33548</v>
      </c>
      <c r="H666">
        <v>604.60553000000004</v>
      </c>
      <c r="I666">
        <v>1</v>
      </c>
      <c r="J666">
        <v>29</v>
      </c>
      <c r="K666" t="s">
        <v>686</v>
      </c>
    </row>
    <row r="667" spans="1:11" x14ac:dyDescent="0.3">
      <c r="A667" t="s">
        <v>7</v>
      </c>
      <c r="B667">
        <v>392607</v>
      </c>
      <c r="C667" t="s">
        <v>10</v>
      </c>
      <c r="D667">
        <v>5.4371600000000004</v>
      </c>
      <c r="E667">
        <v>2.0815199999999998</v>
      </c>
      <c r="F667">
        <v>0.14269000000000001</v>
      </c>
      <c r="G667">
        <v>4.2890899999999998</v>
      </c>
      <c r="H667">
        <v>457.42844000000002</v>
      </c>
      <c r="I667">
        <v>1</v>
      </c>
      <c r="J667">
        <v>18</v>
      </c>
      <c r="K667" t="s">
        <v>687</v>
      </c>
    </row>
    <row r="668" spans="1:11" x14ac:dyDescent="0.3">
      <c r="A668" t="s">
        <v>7</v>
      </c>
      <c r="B668">
        <v>400636</v>
      </c>
      <c r="C668" t="s">
        <v>10</v>
      </c>
      <c r="D668">
        <v>5.91751</v>
      </c>
      <c r="E668">
        <v>10.49315</v>
      </c>
      <c r="F668">
        <v>9.2740000000000003E-2</v>
      </c>
      <c r="G668">
        <v>2.9528500000000002</v>
      </c>
      <c r="H668">
        <v>220.8724</v>
      </c>
      <c r="I668">
        <v>1</v>
      </c>
      <c r="J668">
        <v>872</v>
      </c>
      <c r="K668" t="s">
        <v>688</v>
      </c>
    </row>
    <row r="669" spans="1:11" x14ac:dyDescent="0.3">
      <c r="A669" t="s">
        <v>7</v>
      </c>
      <c r="B669">
        <v>404731</v>
      </c>
      <c r="C669" t="s">
        <v>26</v>
      </c>
      <c r="D669">
        <v>31.57452</v>
      </c>
      <c r="E669">
        <v>1.0400499999999999</v>
      </c>
      <c r="F669">
        <v>1.1026</v>
      </c>
      <c r="G669">
        <v>28.187529999999999</v>
      </c>
      <c r="H669">
        <v>24816.569619999998</v>
      </c>
      <c r="I669">
        <v>1</v>
      </c>
      <c r="J669" t="s">
        <v>101</v>
      </c>
      <c r="K669" t="s">
        <v>689</v>
      </c>
    </row>
    <row r="670" spans="1:11" x14ac:dyDescent="0.3">
      <c r="A670" t="s">
        <v>7</v>
      </c>
      <c r="B670">
        <v>407542</v>
      </c>
      <c r="C670" t="s">
        <v>10</v>
      </c>
      <c r="D670">
        <v>2.9056799999999998</v>
      </c>
      <c r="E670">
        <v>1.28416</v>
      </c>
      <c r="F670">
        <v>8.2369999999999999E-2</v>
      </c>
      <c r="G670">
        <v>2.1984699999999999</v>
      </c>
      <c r="H670">
        <v>210.98649</v>
      </c>
      <c r="I670">
        <v>1</v>
      </c>
      <c r="J670">
        <v>275</v>
      </c>
      <c r="K670" t="s">
        <v>690</v>
      </c>
    </row>
    <row r="671" spans="1:11" x14ac:dyDescent="0.3">
      <c r="A671" t="s">
        <v>7</v>
      </c>
      <c r="B671">
        <v>413705</v>
      </c>
      <c r="C671" t="s">
        <v>11</v>
      </c>
      <c r="D671">
        <v>3.5206400000000002</v>
      </c>
      <c r="E671">
        <v>1.0295700000000001</v>
      </c>
      <c r="F671">
        <v>0.10928</v>
      </c>
      <c r="G671">
        <v>1.86887</v>
      </c>
      <c r="H671">
        <v>181.69550000000001</v>
      </c>
      <c r="I671">
        <v>1</v>
      </c>
      <c r="J671">
        <v>39</v>
      </c>
      <c r="K671" t="s">
        <v>691</v>
      </c>
    </row>
    <row r="672" spans="1:11" x14ac:dyDescent="0.3">
      <c r="A672" t="s">
        <v>7</v>
      </c>
      <c r="B672">
        <v>414029</v>
      </c>
      <c r="C672" t="s">
        <v>10</v>
      </c>
      <c r="D672">
        <v>1.81813</v>
      </c>
      <c r="E672">
        <v>1.3116399999999999</v>
      </c>
      <c r="F672">
        <v>5.4820000000000001E-2</v>
      </c>
      <c r="G672">
        <v>1.73593</v>
      </c>
      <c r="H672">
        <v>80.148319999999998</v>
      </c>
      <c r="I672">
        <v>1</v>
      </c>
      <c r="J672">
        <v>166</v>
      </c>
      <c r="K672" t="s">
        <v>692</v>
      </c>
    </row>
    <row r="673" spans="1:11" x14ac:dyDescent="0.3">
      <c r="A673" t="s">
        <v>7</v>
      </c>
      <c r="B673">
        <v>419577</v>
      </c>
      <c r="C673" t="s">
        <v>26</v>
      </c>
      <c r="D673">
        <v>23.69462</v>
      </c>
      <c r="E673">
        <v>1.0529200000000001</v>
      </c>
      <c r="F673">
        <v>0.70572000000000001</v>
      </c>
      <c r="G673">
        <v>20.028110000000002</v>
      </c>
      <c r="H673">
        <v>14767.818509999999</v>
      </c>
      <c r="I673">
        <v>1</v>
      </c>
      <c r="J673">
        <v>149</v>
      </c>
      <c r="K673" t="s">
        <v>693</v>
      </c>
    </row>
    <row r="674" spans="1:11" x14ac:dyDescent="0.3">
      <c r="A674" t="s">
        <v>7</v>
      </c>
      <c r="B674">
        <v>421806</v>
      </c>
      <c r="C674" t="s">
        <v>10</v>
      </c>
      <c r="D674">
        <v>16.007380000000001</v>
      </c>
      <c r="E674">
        <v>1.7876300000000001</v>
      </c>
      <c r="F674">
        <v>0.36116999999999999</v>
      </c>
      <c r="G674">
        <v>11.50189</v>
      </c>
      <c r="H674">
        <v>2586.9542499999998</v>
      </c>
      <c r="I674">
        <v>1</v>
      </c>
      <c r="J674">
        <v>119</v>
      </c>
      <c r="K674" t="s">
        <v>694</v>
      </c>
    </row>
    <row r="675" spans="1:11" x14ac:dyDescent="0.3">
      <c r="A675" t="s">
        <v>7</v>
      </c>
      <c r="B675">
        <v>455199</v>
      </c>
      <c r="C675" t="s">
        <v>11</v>
      </c>
      <c r="D675">
        <v>8.3148499999999999</v>
      </c>
      <c r="E675">
        <v>1.10216</v>
      </c>
      <c r="F675">
        <v>0.65920000000000001</v>
      </c>
      <c r="G675">
        <v>7.5854100000000004</v>
      </c>
      <c r="H675">
        <v>1796.7880700000001</v>
      </c>
      <c r="I675">
        <v>1</v>
      </c>
      <c r="J675">
        <v>50</v>
      </c>
      <c r="K675" t="s">
        <v>695</v>
      </c>
    </row>
    <row r="676" spans="1:11" x14ac:dyDescent="0.3">
      <c r="A676" t="s">
        <v>7</v>
      </c>
      <c r="B676">
        <v>472612</v>
      </c>
      <c r="C676" t="s">
        <v>26</v>
      </c>
      <c r="D676">
        <v>29.207540000000002</v>
      </c>
      <c r="E676">
        <v>1.0152399999999999</v>
      </c>
      <c r="F676">
        <v>1.1682600000000001</v>
      </c>
      <c r="G676">
        <v>23.376989999999999</v>
      </c>
      <c r="H676">
        <v>15940.81517</v>
      </c>
      <c r="I676">
        <v>1</v>
      </c>
      <c r="J676">
        <v>168</v>
      </c>
      <c r="K676" t="s">
        <v>696</v>
      </c>
    </row>
    <row r="677" spans="1:11" x14ac:dyDescent="0.3">
      <c r="A677" t="s">
        <v>7</v>
      </c>
      <c r="B677">
        <v>472657</v>
      </c>
      <c r="C677" t="s">
        <v>10</v>
      </c>
      <c r="D677">
        <v>5.3403299999999998</v>
      </c>
      <c r="E677">
        <v>1.0358400000000001</v>
      </c>
      <c r="F677">
        <v>0.12016</v>
      </c>
      <c r="G677">
        <v>3.81887</v>
      </c>
      <c r="H677">
        <v>605.43586000000005</v>
      </c>
      <c r="I677">
        <v>1</v>
      </c>
      <c r="J677">
        <v>170</v>
      </c>
      <c r="K677" t="s">
        <v>697</v>
      </c>
    </row>
    <row r="678" spans="1:11" x14ac:dyDescent="0.3">
      <c r="A678" t="s">
        <v>7</v>
      </c>
      <c r="B678">
        <v>94047</v>
      </c>
      <c r="C678" t="s">
        <v>11</v>
      </c>
      <c r="D678">
        <v>10.66656</v>
      </c>
      <c r="E678">
        <v>1.50787</v>
      </c>
      <c r="F678">
        <v>0.27587</v>
      </c>
      <c r="G678">
        <v>7.9867800000000004</v>
      </c>
      <c r="H678">
        <v>1488.9793099999999</v>
      </c>
      <c r="I678">
        <v>1</v>
      </c>
      <c r="J678">
        <v>93</v>
      </c>
      <c r="K678" t="s">
        <v>698</v>
      </c>
    </row>
    <row r="679" spans="1:11" x14ac:dyDescent="0.3">
      <c r="A679" t="s">
        <v>7</v>
      </c>
      <c r="B679">
        <v>10096</v>
      </c>
      <c r="C679" t="s">
        <v>11</v>
      </c>
      <c r="D679">
        <v>31.74492</v>
      </c>
      <c r="E679">
        <v>1.02338</v>
      </c>
      <c r="F679">
        <v>0.73311999999999999</v>
      </c>
      <c r="G679">
        <v>21.431550000000001</v>
      </c>
      <c r="H679">
        <v>10168.78463</v>
      </c>
      <c r="I679">
        <v>1</v>
      </c>
      <c r="J679">
        <v>99</v>
      </c>
      <c r="K679" t="s">
        <v>699</v>
      </c>
    </row>
    <row r="680" spans="1:11" x14ac:dyDescent="0.3">
      <c r="A680" t="s">
        <v>7</v>
      </c>
      <c r="B680">
        <v>102427</v>
      </c>
      <c r="C680" t="s">
        <v>11</v>
      </c>
      <c r="D680">
        <v>4.9790200000000002</v>
      </c>
      <c r="E680">
        <v>1.57613</v>
      </c>
      <c r="F680">
        <v>0.33233000000000001</v>
      </c>
      <c r="G680">
        <v>4.7667599999999997</v>
      </c>
      <c r="H680">
        <v>509.18117000000001</v>
      </c>
      <c r="I680">
        <v>1</v>
      </c>
      <c r="J680">
        <v>245</v>
      </c>
      <c r="K680" t="s">
        <v>700</v>
      </c>
    </row>
    <row r="681" spans="1:11" x14ac:dyDescent="0.3">
      <c r="A681" t="s">
        <v>7</v>
      </c>
      <c r="B681">
        <v>10282</v>
      </c>
      <c r="C681" t="s">
        <v>10</v>
      </c>
      <c r="D681">
        <v>4.2852100000000002</v>
      </c>
      <c r="E681">
        <v>5.1932200000000002</v>
      </c>
      <c r="F681">
        <v>0.13550999999999999</v>
      </c>
      <c r="G681">
        <v>3.01871</v>
      </c>
      <c r="H681">
        <v>105.65796</v>
      </c>
      <c r="I681">
        <v>1</v>
      </c>
      <c r="J681">
        <v>113</v>
      </c>
      <c r="K681" t="s">
        <v>701</v>
      </c>
    </row>
    <row r="682" spans="1:11" x14ac:dyDescent="0.3">
      <c r="A682" t="s">
        <v>7</v>
      </c>
      <c r="B682">
        <v>105573</v>
      </c>
      <c r="C682" t="s">
        <v>11</v>
      </c>
      <c r="D682">
        <v>7.34971</v>
      </c>
      <c r="E682">
        <v>1.0295700000000001</v>
      </c>
      <c r="F682">
        <v>0.39033000000000001</v>
      </c>
      <c r="G682">
        <v>7.01274</v>
      </c>
      <c r="H682">
        <v>1749.59112</v>
      </c>
      <c r="I682">
        <v>1</v>
      </c>
      <c r="J682">
        <v>17</v>
      </c>
      <c r="K682" t="s">
        <v>702</v>
      </c>
    </row>
    <row r="683" spans="1:11" x14ac:dyDescent="0.3">
      <c r="A683" t="s">
        <v>7</v>
      </c>
      <c r="B683">
        <v>10670</v>
      </c>
      <c r="C683" t="s">
        <v>26</v>
      </c>
      <c r="D683">
        <v>7.3429700000000002</v>
      </c>
      <c r="E683">
        <v>1.1061399999999999</v>
      </c>
      <c r="F683">
        <v>0.29336000000000001</v>
      </c>
      <c r="G683">
        <v>7.17814</v>
      </c>
      <c r="H683">
        <v>3056.7698500000001</v>
      </c>
      <c r="I683">
        <v>1</v>
      </c>
      <c r="J683">
        <v>99</v>
      </c>
      <c r="K683" t="s">
        <v>703</v>
      </c>
    </row>
    <row r="684" spans="1:11" x14ac:dyDescent="0.3">
      <c r="A684" t="s">
        <v>7</v>
      </c>
      <c r="B684">
        <v>108473</v>
      </c>
      <c r="C684" t="s">
        <v>10</v>
      </c>
      <c r="D684">
        <v>8.9860100000000003</v>
      </c>
      <c r="E684">
        <v>1.22462</v>
      </c>
      <c r="F684">
        <v>0.25662000000000001</v>
      </c>
      <c r="G684">
        <v>6.9486100000000004</v>
      </c>
      <c r="H684">
        <v>948.85931000000005</v>
      </c>
      <c r="I684">
        <v>1</v>
      </c>
      <c r="J684">
        <v>79</v>
      </c>
      <c r="K684" t="s">
        <v>704</v>
      </c>
    </row>
    <row r="685" spans="1:11" x14ac:dyDescent="0.3">
      <c r="A685" t="s">
        <v>7</v>
      </c>
      <c r="B685">
        <v>109009</v>
      </c>
      <c r="C685" t="s">
        <v>10</v>
      </c>
      <c r="D685">
        <v>3.55593</v>
      </c>
      <c r="E685">
        <v>2.5406300000000002</v>
      </c>
      <c r="F685">
        <v>8.2879999999999995E-2</v>
      </c>
      <c r="G685">
        <v>2.2472599999999998</v>
      </c>
      <c r="H685">
        <v>162.28906000000001</v>
      </c>
      <c r="I685">
        <v>1</v>
      </c>
      <c r="J685">
        <v>19</v>
      </c>
      <c r="K685" t="s">
        <v>705</v>
      </c>
    </row>
    <row r="686" spans="1:11" x14ac:dyDescent="0.3">
      <c r="A686" t="s">
        <v>7</v>
      </c>
      <c r="B686">
        <v>110074</v>
      </c>
      <c r="C686" t="s">
        <v>10</v>
      </c>
      <c r="D686">
        <v>1.9314899999999999</v>
      </c>
      <c r="E686">
        <v>1.88903</v>
      </c>
      <c r="F686">
        <v>0.105</v>
      </c>
      <c r="G686">
        <v>2.2291699999999999</v>
      </c>
      <c r="H686">
        <v>156.43380999999999</v>
      </c>
      <c r="I686">
        <v>1</v>
      </c>
      <c r="J686">
        <v>62</v>
      </c>
      <c r="K686" t="s">
        <v>706</v>
      </c>
    </row>
    <row r="687" spans="1:11" x14ac:dyDescent="0.3">
      <c r="A687" t="s">
        <v>7</v>
      </c>
      <c r="B687">
        <v>112670</v>
      </c>
      <c r="C687" t="s">
        <v>10</v>
      </c>
      <c r="D687">
        <v>8.8193999999999999</v>
      </c>
      <c r="E687">
        <v>3.2457600000000002</v>
      </c>
      <c r="F687">
        <v>0.30768000000000001</v>
      </c>
      <c r="G687">
        <v>8.0372699999999995</v>
      </c>
      <c r="H687">
        <v>1018.21649</v>
      </c>
      <c r="I687">
        <v>1</v>
      </c>
      <c r="J687">
        <v>534</v>
      </c>
      <c r="K687" t="s">
        <v>707</v>
      </c>
    </row>
    <row r="688" spans="1:11" x14ac:dyDescent="0.3">
      <c r="A688" t="s">
        <v>7</v>
      </c>
      <c r="B688">
        <v>114589</v>
      </c>
      <c r="C688" t="s">
        <v>26</v>
      </c>
      <c r="D688">
        <v>16.218900000000001</v>
      </c>
      <c r="E688">
        <v>1.0421800000000001</v>
      </c>
      <c r="F688">
        <v>0.68859000000000004</v>
      </c>
      <c r="G688">
        <v>14.95575</v>
      </c>
      <c r="H688">
        <v>8184.23452</v>
      </c>
      <c r="I688">
        <v>1</v>
      </c>
      <c r="J688">
        <v>119</v>
      </c>
      <c r="K688" t="s">
        <v>708</v>
      </c>
    </row>
    <row r="689" spans="1:11" x14ac:dyDescent="0.3">
      <c r="A689" t="s">
        <v>7</v>
      </c>
      <c r="B689">
        <v>11514</v>
      </c>
      <c r="C689" t="s">
        <v>11</v>
      </c>
      <c r="D689">
        <v>11.12612</v>
      </c>
      <c r="E689">
        <v>1.86602</v>
      </c>
      <c r="F689">
        <v>0.41121999999999997</v>
      </c>
      <c r="G689">
        <v>8.7967300000000002</v>
      </c>
      <c r="H689">
        <v>1597.7428299999999</v>
      </c>
      <c r="I689">
        <v>1</v>
      </c>
      <c r="J689">
        <v>21</v>
      </c>
      <c r="K689" t="s">
        <v>709</v>
      </c>
    </row>
    <row r="690" spans="1:11" x14ac:dyDescent="0.3">
      <c r="A690" t="s">
        <v>7</v>
      </c>
      <c r="B690">
        <v>120651</v>
      </c>
      <c r="C690" t="s">
        <v>11</v>
      </c>
      <c r="D690">
        <v>8.1861899999999999</v>
      </c>
      <c r="E690">
        <v>1.2661199999999999</v>
      </c>
      <c r="F690">
        <v>0.51198999999999995</v>
      </c>
      <c r="G690">
        <v>8.6473700000000004</v>
      </c>
      <c r="H690">
        <v>2293.2443600000001</v>
      </c>
      <c r="I690">
        <v>1</v>
      </c>
      <c r="J690">
        <v>17</v>
      </c>
      <c r="K690" t="s">
        <v>710</v>
      </c>
    </row>
    <row r="691" spans="1:11" x14ac:dyDescent="0.3">
      <c r="A691" t="s">
        <v>7</v>
      </c>
      <c r="B691">
        <v>124203</v>
      </c>
      <c r="C691" t="s">
        <v>10</v>
      </c>
      <c r="D691">
        <v>6.2435499999999999</v>
      </c>
      <c r="E691">
        <v>1.1730499999999999</v>
      </c>
      <c r="F691">
        <v>0.15870000000000001</v>
      </c>
      <c r="G691">
        <v>4.9092700000000002</v>
      </c>
      <c r="H691">
        <v>714.98596999999995</v>
      </c>
      <c r="I691">
        <v>1</v>
      </c>
      <c r="J691">
        <v>31</v>
      </c>
      <c r="K691" t="s">
        <v>711</v>
      </c>
    </row>
    <row r="692" spans="1:11" x14ac:dyDescent="0.3">
      <c r="A692" t="s">
        <v>7</v>
      </c>
      <c r="B692">
        <v>125771</v>
      </c>
      <c r="C692" t="s">
        <v>10</v>
      </c>
      <c r="D692">
        <v>4.1668000000000003</v>
      </c>
      <c r="E692">
        <v>2.1547100000000001</v>
      </c>
      <c r="F692">
        <v>0.14063999999999999</v>
      </c>
      <c r="G692">
        <v>3.9112399999999998</v>
      </c>
      <c r="H692">
        <v>325.60879</v>
      </c>
      <c r="I692">
        <v>1</v>
      </c>
      <c r="J692">
        <v>54</v>
      </c>
      <c r="K692" t="s">
        <v>712</v>
      </c>
    </row>
    <row r="693" spans="1:11" x14ac:dyDescent="0.3">
      <c r="A693" t="s">
        <v>7</v>
      </c>
      <c r="B693">
        <v>12609</v>
      </c>
      <c r="C693" t="s">
        <v>11</v>
      </c>
      <c r="D693">
        <v>4.1013400000000004</v>
      </c>
      <c r="E693">
        <v>1.7939099999999999</v>
      </c>
      <c r="F693">
        <v>0.14205000000000001</v>
      </c>
      <c r="G693">
        <v>3.97078</v>
      </c>
      <c r="H693">
        <v>382.17608000000001</v>
      </c>
      <c r="I693">
        <v>1</v>
      </c>
      <c r="J693">
        <v>12</v>
      </c>
      <c r="K693" t="s">
        <v>713</v>
      </c>
    </row>
    <row r="694" spans="1:11" x14ac:dyDescent="0.3">
      <c r="A694" t="s">
        <v>7</v>
      </c>
      <c r="B694">
        <v>12640</v>
      </c>
      <c r="C694" t="s">
        <v>11</v>
      </c>
      <c r="D694">
        <v>4.1316100000000002</v>
      </c>
      <c r="E694">
        <v>3.6389499999999999</v>
      </c>
      <c r="F694">
        <v>0.12692000000000001</v>
      </c>
      <c r="G694">
        <v>3.4678599999999999</v>
      </c>
      <c r="H694">
        <v>358.60701</v>
      </c>
      <c r="I694">
        <v>1</v>
      </c>
      <c r="J694">
        <v>30</v>
      </c>
      <c r="K694" t="s">
        <v>714</v>
      </c>
    </row>
    <row r="695" spans="1:11" x14ac:dyDescent="0.3">
      <c r="A695" t="s">
        <v>7</v>
      </c>
      <c r="B695">
        <v>12665</v>
      </c>
      <c r="C695" t="s">
        <v>11</v>
      </c>
      <c r="D695">
        <v>6.6864699999999999</v>
      </c>
      <c r="E695">
        <v>1.1441399999999999</v>
      </c>
      <c r="F695">
        <v>0.48159999999999997</v>
      </c>
      <c r="G695">
        <v>7.1003499999999997</v>
      </c>
      <c r="H695">
        <v>1711.5228</v>
      </c>
      <c r="I695">
        <v>1</v>
      </c>
      <c r="J695">
        <v>406</v>
      </c>
      <c r="K695" t="s">
        <v>715</v>
      </c>
    </row>
    <row r="696" spans="1:11" x14ac:dyDescent="0.3">
      <c r="A696" t="s">
        <v>7</v>
      </c>
      <c r="B696">
        <v>127195</v>
      </c>
      <c r="C696" t="s">
        <v>26</v>
      </c>
      <c r="D696">
        <v>16.759869999999999</v>
      </c>
      <c r="E696">
        <v>1.0323500000000001</v>
      </c>
      <c r="F696">
        <v>0.87922999999999996</v>
      </c>
      <c r="G696">
        <v>17.131969999999999</v>
      </c>
      <c r="H696">
        <v>11895.977059999999</v>
      </c>
      <c r="I696">
        <v>1</v>
      </c>
      <c r="J696">
        <v>87</v>
      </c>
      <c r="K696" t="s">
        <v>716</v>
      </c>
    </row>
    <row r="697" spans="1:11" x14ac:dyDescent="0.3">
      <c r="A697" t="s">
        <v>7</v>
      </c>
      <c r="B697">
        <v>12740</v>
      </c>
      <c r="C697" t="s">
        <v>11</v>
      </c>
      <c r="D697">
        <v>34.552619999999997</v>
      </c>
      <c r="E697">
        <v>1.0407599999999999</v>
      </c>
      <c r="F697">
        <v>1.31419</v>
      </c>
      <c r="G697">
        <v>27.36665</v>
      </c>
      <c r="H697">
        <v>20535.268120000001</v>
      </c>
      <c r="I697">
        <v>1</v>
      </c>
      <c r="J697">
        <v>145</v>
      </c>
      <c r="K697" t="s">
        <v>717</v>
      </c>
    </row>
    <row r="698" spans="1:11" x14ac:dyDescent="0.3">
      <c r="A698" t="s">
        <v>7</v>
      </c>
      <c r="B698">
        <v>130145</v>
      </c>
      <c r="C698" t="s">
        <v>11</v>
      </c>
      <c r="D698">
        <v>3.31399</v>
      </c>
      <c r="E698">
        <v>1.0165900000000001</v>
      </c>
      <c r="F698">
        <v>0.46450000000000002</v>
      </c>
      <c r="G698">
        <v>3.5579499999999999</v>
      </c>
      <c r="H698">
        <v>2742.2070100000001</v>
      </c>
      <c r="I698">
        <v>1</v>
      </c>
      <c r="J698">
        <v>59</v>
      </c>
      <c r="K698" t="s">
        <v>718</v>
      </c>
    </row>
    <row r="699" spans="1:11" x14ac:dyDescent="0.3">
      <c r="A699" t="s">
        <v>7</v>
      </c>
      <c r="B699">
        <v>13015</v>
      </c>
      <c r="C699" t="s">
        <v>10</v>
      </c>
      <c r="D699">
        <v>4.3452000000000002</v>
      </c>
      <c r="E699">
        <v>2.8960300000000001</v>
      </c>
      <c r="F699">
        <v>0.37547000000000003</v>
      </c>
      <c r="G699">
        <v>4.1878399999999996</v>
      </c>
      <c r="H699">
        <v>356.35903999999999</v>
      </c>
      <c r="I699">
        <v>1</v>
      </c>
      <c r="J699">
        <v>42</v>
      </c>
      <c r="K699" t="s">
        <v>719</v>
      </c>
    </row>
    <row r="700" spans="1:11" x14ac:dyDescent="0.3">
      <c r="A700" t="s">
        <v>7</v>
      </c>
      <c r="B700">
        <v>13364</v>
      </c>
      <c r="C700" t="s">
        <v>10</v>
      </c>
      <c r="D700">
        <v>2.65</v>
      </c>
      <c r="E700">
        <v>2</v>
      </c>
      <c r="F700">
        <v>0.10478999999999999</v>
      </c>
      <c r="G700">
        <v>2.2582900000000001</v>
      </c>
      <c r="H700">
        <v>128.34759</v>
      </c>
      <c r="I700">
        <v>1</v>
      </c>
      <c r="J700">
        <v>40</v>
      </c>
      <c r="K700" t="s">
        <v>720</v>
      </c>
    </row>
    <row r="701" spans="1:11" x14ac:dyDescent="0.3">
      <c r="A701" t="s">
        <v>7</v>
      </c>
      <c r="B701">
        <v>13525</v>
      </c>
      <c r="C701" t="s">
        <v>26</v>
      </c>
      <c r="D701">
        <v>9.093</v>
      </c>
      <c r="E701">
        <v>1.09117</v>
      </c>
      <c r="F701">
        <v>0.55925000000000002</v>
      </c>
      <c r="G701">
        <v>9.9794300000000007</v>
      </c>
      <c r="H701">
        <v>4587.9065399999999</v>
      </c>
      <c r="I701">
        <v>1</v>
      </c>
      <c r="J701">
        <v>316</v>
      </c>
      <c r="K701" t="s">
        <v>721</v>
      </c>
    </row>
    <row r="702" spans="1:11" x14ac:dyDescent="0.3">
      <c r="A702" t="s">
        <v>7</v>
      </c>
      <c r="B702">
        <v>13684</v>
      </c>
      <c r="C702" t="s">
        <v>11</v>
      </c>
      <c r="D702">
        <v>12.33911</v>
      </c>
      <c r="E702">
        <v>1.50343</v>
      </c>
      <c r="F702">
        <v>0.67320999999999998</v>
      </c>
      <c r="G702">
        <v>10.669460000000001</v>
      </c>
      <c r="H702">
        <v>7451.0481499999996</v>
      </c>
      <c r="I702">
        <v>1</v>
      </c>
      <c r="J702">
        <v>48</v>
      </c>
      <c r="K702" t="s">
        <v>722</v>
      </c>
    </row>
    <row r="703" spans="1:11" x14ac:dyDescent="0.3">
      <c r="A703" t="s">
        <v>7</v>
      </c>
      <c r="B703">
        <v>137513</v>
      </c>
      <c r="C703" t="s">
        <v>26</v>
      </c>
      <c r="D703">
        <v>7.9739500000000003</v>
      </c>
      <c r="E703">
        <v>1.09195</v>
      </c>
      <c r="F703">
        <v>0.43575000000000003</v>
      </c>
      <c r="G703">
        <v>8.8281100000000006</v>
      </c>
      <c r="H703">
        <v>4655.0022200000003</v>
      </c>
      <c r="I703">
        <v>1</v>
      </c>
      <c r="J703">
        <v>16</v>
      </c>
      <c r="K703" t="s">
        <v>723</v>
      </c>
    </row>
    <row r="704" spans="1:11" x14ac:dyDescent="0.3">
      <c r="A704" t="s">
        <v>7</v>
      </c>
      <c r="B704">
        <v>13834</v>
      </c>
      <c r="C704" t="s">
        <v>10</v>
      </c>
      <c r="D704">
        <v>13.78627</v>
      </c>
      <c r="E704">
        <v>1.03304</v>
      </c>
      <c r="F704">
        <v>0.47516000000000003</v>
      </c>
      <c r="G704">
        <v>12.20248</v>
      </c>
      <c r="H704">
        <v>3525.0192900000002</v>
      </c>
      <c r="I704">
        <v>1</v>
      </c>
      <c r="J704">
        <v>51</v>
      </c>
      <c r="K704" t="s">
        <v>724</v>
      </c>
    </row>
    <row r="705" spans="1:11" x14ac:dyDescent="0.3">
      <c r="A705" t="s">
        <v>7</v>
      </c>
      <c r="B705">
        <v>139152</v>
      </c>
      <c r="C705" t="s">
        <v>10</v>
      </c>
      <c r="D705">
        <v>5.64663</v>
      </c>
      <c r="E705">
        <v>2.83704</v>
      </c>
      <c r="F705">
        <v>0.15279000000000001</v>
      </c>
      <c r="G705">
        <v>4.3551200000000003</v>
      </c>
      <c r="H705">
        <v>619.64796000000001</v>
      </c>
      <c r="I705">
        <v>1</v>
      </c>
      <c r="J705">
        <v>16</v>
      </c>
      <c r="K705" t="s">
        <v>725</v>
      </c>
    </row>
    <row r="706" spans="1:11" x14ac:dyDescent="0.3">
      <c r="A706" t="s">
        <v>7</v>
      </c>
      <c r="B706">
        <v>142476</v>
      </c>
      <c r="C706" t="s">
        <v>10</v>
      </c>
      <c r="D706">
        <v>13.18671</v>
      </c>
      <c r="E706">
        <v>1.7960100000000001</v>
      </c>
      <c r="F706">
        <v>0.41576999999999997</v>
      </c>
      <c r="G706">
        <v>10.510260000000001</v>
      </c>
      <c r="H706">
        <v>1920.5097599999999</v>
      </c>
      <c r="I706">
        <v>1</v>
      </c>
      <c r="J706">
        <v>34</v>
      </c>
      <c r="K706" t="s">
        <v>726</v>
      </c>
    </row>
    <row r="707" spans="1:11" x14ac:dyDescent="0.3">
      <c r="A707" t="s">
        <v>7</v>
      </c>
      <c r="B707">
        <v>144253</v>
      </c>
      <c r="C707" t="s">
        <v>10</v>
      </c>
      <c r="D707">
        <v>4.0064299999999999</v>
      </c>
      <c r="E707">
        <v>1.69095</v>
      </c>
      <c r="F707">
        <v>0.16997999999999999</v>
      </c>
      <c r="G707">
        <v>4.0943300000000002</v>
      </c>
      <c r="H707">
        <v>402.04656999999997</v>
      </c>
      <c r="I707">
        <v>1</v>
      </c>
      <c r="J707">
        <v>101</v>
      </c>
      <c r="K707" t="s">
        <v>727</v>
      </c>
    </row>
    <row r="708" spans="1:11" x14ac:dyDescent="0.3">
      <c r="A708" t="s">
        <v>7</v>
      </c>
      <c r="B708">
        <v>145553</v>
      </c>
      <c r="C708" t="s">
        <v>11</v>
      </c>
      <c r="D708">
        <v>4.5319200000000004</v>
      </c>
      <c r="E708">
        <v>1.49902</v>
      </c>
      <c r="F708">
        <v>0.39771000000000001</v>
      </c>
      <c r="G708">
        <v>5.5649499999999996</v>
      </c>
      <c r="H708">
        <v>757.57276000000002</v>
      </c>
      <c r="I708">
        <v>1</v>
      </c>
      <c r="J708">
        <v>26</v>
      </c>
      <c r="K708" t="s">
        <v>728</v>
      </c>
    </row>
    <row r="709" spans="1:11" x14ac:dyDescent="0.3">
      <c r="A709" t="s">
        <v>7</v>
      </c>
      <c r="B709">
        <v>145592</v>
      </c>
      <c r="C709" t="s">
        <v>11</v>
      </c>
      <c r="D709">
        <v>6.0598799999999997</v>
      </c>
      <c r="E709">
        <v>1.84135</v>
      </c>
      <c r="F709">
        <v>0.47266999999999998</v>
      </c>
      <c r="G709">
        <v>4.6718299999999999</v>
      </c>
      <c r="H709">
        <v>476.09141</v>
      </c>
      <c r="I709">
        <v>1</v>
      </c>
      <c r="J709">
        <v>50</v>
      </c>
      <c r="K709" t="s">
        <v>729</v>
      </c>
    </row>
    <row r="710" spans="1:11" x14ac:dyDescent="0.3">
      <c r="A710" t="s">
        <v>7</v>
      </c>
      <c r="B710">
        <v>15662</v>
      </c>
      <c r="C710" t="s">
        <v>10</v>
      </c>
      <c r="D710">
        <v>1.87215</v>
      </c>
      <c r="E710">
        <v>2.6413799999999998</v>
      </c>
      <c r="F710">
        <v>0.21634</v>
      </c>
      <c r="G710">
        <v>2.05437</v>
      </c>
      <c r="H710">
        <v>126.25217000000001</v>
      </c>
      <c r="I710">
        <v>1</v>
      </c>
      <c r="J710">
        <v>52</v>
      </c>
      <c r="K710" t="s">
        <v>730</v>
      </c>
    </row>
    <row r="711" spans="1:11" x14ac:dyDescent="0.3">
      <c r="A711" t="s">
        <v>7</v>
      </c>
      <c r="B711">
        <v>15667</v>
      </c>
      <c r="C711" t="s">
        <v>10</v>
      </c>
      <c r="D711">
        <v>6.30776</v>
      </c>
      <c r="E711">
        <v>1.3082800000000001</v>
      </c>
      <c r="F711">
        <v>0.20448</v>
      </c>
      <c r="G711">
        <v>6.2350099999999999</v>
      </c>
      <c r="H711">
        <v>866.24395000000004</v>
      </c>
      <c r="I711">
        <v>1</v>
      </c>
      <c r="J711">
        <v>47</v>
      </c>
      <c r="K711" t="s">
        <v>731</v>
      </c>
    </row>
    <row r="712" spans="1:11" x14ac:dyDescent="0.3">
      <c r="A712" t="s">
        <v>7</v>
      </c>
      <c r="B712">
        <v>1569</v>
      </c>
      <c r="C712" t="s">
        <v>11</v>
      </c>
      <c r="D712">
        <v>9.4813299999999998</v>
      </c>
      <c r="E712">
        <v>2.0929000000000002</v>
      </c>
      <c r="F712">
        <v>0.50336999999999998</v>
      </c>
      <c r="G712">
        <v>7.5324</v>
      </c>
      <c r="H712">
        <v>1031.61627</v>
      </c>
      <c r="I712">
        <v>1</v>
      </c>
      <c r="J712">
        <v>60</v>
      </c>
      <c r="K712" t="s">
        <v>732</v>
      </c>
    </row>
    <row r="713" spans="1:11" x14ac:dyDescent="0.3">
      <c r="A713" t="s">
        <v>7</v>
      </c>
      <c r="B713">
        <v>157055</v>
      </c>
      <c r="C713" t="s">
        <v>26</v>
      </c>
      <c r="D713">
        <v>10.10914</v>
      </c>
      <c r="E713">
        <v>1.0400499999999999</v>
      </c>
      <c r="F713">
        <v>0.39356999999999998</v>
      </c>
      <c r="G713">
        <v>10.286149999999999</v>
      </c>
      <c r="H713">
        <v>6374.7010899999996</v>
      </c>
      <c r="I713">
        <v>1</v>
      </c>
      <c r="J713">
        <v>110</v>
      </c>
      <c r="K713" t="s">
        <v>733</v>
      </c>
    </row>
    <row r="714" spans="1:11" x14ac:dyDescent="0.3">
      <c r="A714" t="s">
        <v>7</v>
      </c>
      <c r="B714">
        <v>15792</v>
      </c>
      <c r="C714" t="s">
        <v>26</v>
      </c>
      <c r="D714">
        <v>15.039479999999999</v>
      </c>
      <c r="E714">
        <v>1.05365</v>
      </c>
      <c r="F714">
        <v>0.51527000000000001</v>
      </c>
      <c r="G714">
        <v>15.20636</v>
      </c>
      <c r="H714">
        <v>13953.57856</v>
      </c>
      <c r="I714">
        <v>1</v>
      </c>
      <c r="J714" t="s">
        <v>101</v>
      </c>
      <c r="K714" t="s">
        <v>734</v>
      </c>
    </row>
    <row r="715" spans="1:11" x14ac:dyDescent="0.3">
      <c r="A715" t="s">
        <v>7</v>
      </c>
      <c r="B715">
        <v>16046</v>
      </c>
      <c r="C715" t="s">
        <v>10</v>
      </c>
      <c r="D715">
        <v>18.16113</v>
      </c>
      <c r="E715">
        <v>1.915</v>
      </c>
      <c r="F715">
        <v>0.58120000000000005</v>
      </c>
      <c r="G715">
        <v>13.89363</v>
      </c>
      <c r="H715">
        <v>3099.5631100000001</v>
      </c>
      <c r="I715">
        <v>1</v>
      </c>
      <c r="J715">
        <v>14</v>
      </c>
      <c r="K715" t="s">
        <v>735</v>
      </c>
    </row>
    <row r="716" spans="1:11" x14ac:dyDescent="0.3">
      <c r="A716" t="s">
        <v>7</v>
      </c>
      <c r="B716">
        <v>161364</v>
      </c>
      <c r="C716" t="s">
        <v>11</v>
      </c>
      <c r="D716">
        <v>8.5862999999999996</v>
      </c>
      <c r="E716">
        <v>1.4331199999999999</v>
      </c>
      <c r="F716">
        <v>0.29560999999999998</v>
      </c>
      <c r="G716">
        <v>6.6857899999999999</v>
      </c>
      <c r="H716">
        <v>1027.5112099999999</v>
      </c>
      <c r="I716">
        <v>1</v>
      </c>
      <c r="J716">
        <v>33</v>
      </c>
      <c r="K716" t="s">
        <v>736</v>
      </c>
    </row>
    <row r="717" spans="1:11" x14ac:dyDescent="0.3">
      <c r="A717" t="s">
        <v>7</v>
      </c>
      <c r="B717">
        <v>16152</v>
      </c>
      <c r="C717" t="s">
        <v>10</v>
      </c>
      <c r="D717">
        <v>3.54834</v>
      </c>
      <c r="E717">
        <v>3.4818199999999999</v>
      </c>
      <c r="F717">
        <v>0.1142</v>
      </c>
      <c r="G717">
        <v>2.6902200000000001</v>
      </c>
      <c r="H717">
        <v>153.98145</v>
      </c>
      <c r="I717">
        <v>1</v>
      </c>
      <c r="J717">
        <v>15</v>
      </c>
      <c r="K717" t="s">
        <v>737</v>
      </c>
    </row>
    <row r="718" spans="1:11" x14ac:dyDescent="0.3">
      <c r="A718" t="s">
        <v>7</v>
      </c>
      <c r="B718">
        <v>16378</v>
      </c>
      <c r="C718" t="s">
        <v>10</v>
      </c>
      <c r="D718">
        <v>6.5504199999999999</v>
      </c>
      <c r="E718">
        <v>4.0636599999999996</v>
      </c>
      <c r="F718">
        <v>0.20362</v>
      </c>
      <c r="G718">
        <v>4.9786099999999998</v>
      </c>
      <c r="H718">
        <v>401.28311000000002</v>
      </c>
      <c r="I718">
        <v>1</v>
      </c>
      <c r="J718">
        <v>35</v>
      </c>
      <c r="K718" t="s">
        <v>738</v>
      </c>
    </row>
    <row r="719" spans="1:11" x14ac:dyDescent="0.3">
      <c r="A719" t="s">
        <v>7</v>
      </c>
      <c r="B719">
        <v>16450</v>
      </c>
      <c r="C719" t="s">
        <v>26</v>
      </c>
      <c r="D719">
        <v>10.41235</v>
      </c>
      <c r="E719">
        <v>1.13063</v>
      </c>
      <c r="F719">
        <v>0.35194999999999999</v>
      </c>
      <c r="G719">
        <v>9.6123600000000007</v>
      </c>
      <c r="H719">
        <v>4672.2911800000002</v>
      </c>
      <c r="I719">
        <v>1</v>
      </c>
      <c r="J719">
        <v>94</v>
      </c>
      <c r="K719" t="s">
        <v>739</v>
      </c>
    </row>
    <row r="720" spans="1:11" x14ac:dyDescent="0.3">
      <c r="A720" t="s">
        <v>7</v>
      </c>
      <c r="B720">
        <v>165174</v>
      </c>
      <c r="C720" t="s">
        <v>11</v>
      </c>
      <c r="D720">
        <v>6.0633299999999997</v>
      </c>
      <c r="E720">
        <v>1.8435600000000001</v>
      </c>
      <c r="F720">
        <v>0.36729000000000001</v>
      </c>
      <c r="G720">
        <v>5.4834399999999999</v>
      </c>
      <c r="H720">
        <v>777.38616999999999</v>
      </c>
      <c r="I720">
        <v>1</v>
      </c>
      <c r="J720">
        <v>27</v>
      </c>
      <c r="K720" t="s">
        <v>740</v>
      </c>
    </row>
    <row r="721" spans="1:11" x14ac:dyDescent="0.3">
      <c r="A721" t="s">
        <v>7</v>
      </c>
      <c r="B721">
        <v>167426</v>
      </c>
      <c r="C721" t="s">
        <v>11</v>
      </c>
      <c r="D721">
        <v>5.2487599999999999</v>
      </c>
      <c r="E721">
        <v>2.0291399999999999</v>
      </c>
      <c r="F721">
        <v>0.31003999999999998</v>
      </c>
      <c r="G721">
        <v>5.2943800000000003</v>
      </c>
      <c r="H721">
        <v>541.82183999999995</v>
      </c>
      <c r="I721">
        <v>1</v>
      </c>
      <c r="J721" t="s">
        <v>101</v>
      </c>
      <c r="K721" t="s">
        <v>741</v>
      </c>
    </row>
    <row r="722" spans="1:11" x14ac:dyDescent="0.3">
      <c r="A722" t="s">
        <v>7</v>
      </c>
      <c r="B722">
        <v>16930</v>
      </c>
      <c r="C722" t="s">
        <v>11</v>
      </c>
      <c r="D722">
        <v>5.5727099999999998</v>
      </c>
      <c r="E722">
        <v>1.80874</v>
      </c>
      <c r="F722">
        <v>0.31828000000000001</v>
      </c>
      <c r="G722">
        <v>5.7821400000000001</v>
      </c>
      <c r="H722">
        <v>834.59038999999996</v>
      </c>
      <c r="I722">
        <v>1</v>
      </c>
      <c r="J722">
        <v>14</v>
      </c>
      <c r="K722" t="s">
        <v>742</v>
      </c>
    </row>
    <row r="723" spans="1:11" x14ac:dyDescent="0.3">
      <c r="A723" t="s">
        <v>7</v>
      </c>
      <c r="B723">
        <v>169565</v>
      </c>
      <c r="C723" t="s">
        <v>26</v>
      </c>
      <c r="D723">
        <v>10.53243</v>
      </c>
      <c r="E723">
        <v>1.05365</v>
      </c>
      <c r="F723">
        <v>0.37640000000000001</v>
      </c>
      <c r="G723">
        <v>9.8886000000000003</v>
      </c>
      <c r="H723">
        <v>6141.5501599999998</v>
      </c>
      <c r="I723">
        <v>1</v>
      </c>
      <c r="J723">
        <v>186</v>
      </c>
      <c r="K723" t="s">
        <v>743</v>
      </c>
    </row>
    <row r="724" spans="1:11" x14ac:dyDescent="0.3">
      <c r="A724" t="s">
        <v>7</v>
      </c>
      <c r="B724">
        <v>172989</v>
      </c>
      <c r="C724" t="s">
        <v>26</v>
      </c>
      <c r="D724">
        <v>5.17781</v>
      </c>
      <c r="E724">
        <v>1.0471600000000001</v>
      </c>
      <c r="F724">
        <v>0.17577999999999999</v>
      </c>
      <c r="G724">
        <v>5.0266299999999999</v>
      </c>
      <c r="H724">
        <v>1824.3875700000001</v>
      </c>
      <c r="I724">
        <v>1</v>
      </c>
      <c r="J724">
        <v>21</v>
      </c>
      <c r="K724" t="s">
        <v>744</v>
      </c>
    </row>
    <row r="725" spans="1:11" x14ac:dyDescent="0.3">
      <c r="A725" t="s">
        <v>7</v>
      </c>
      <c r="B725">
        <v>173187</v>
      </c>
      <c r="C725" t="s">
        <v>10</v>
      </c>
      <c r="D725">
        <v>12.52378</v>
      </c>
      <c r="E725">
        <v>1.47166</v>
      </c>
      <c r="F725">
        <v>0.27440999999999999</v>
      </c>
      <c r="G725">
        <v>7.9491800000000001</v>
      </c>
      <c r="H725">
        <v>925.67627000000005</v>
      </c>
      <c r="I725">
        <v>1</v>
      </c>
      <c r="J725">
        <v>37</v>
      </c>
      <c r="K725" t="s">
        <v>745</v>
      </c>
    </row>
    <row r="726" spans="1:11" x14ac:dyDescent="0.3">
      <c r="A726" t="s">
        <v>7</v>
      </c>
      <c r="B726">
        <v>177193</v>
      </c>
      <c r="C726" t="s">
        <v>11</v>
      </c>
      <c r="D726">
        <v>18.1005</v>
      </c>
      <c r="E726">
        <v>1.0358400000000001</v>
      </c>
      <c r="F726">
        <v>0.81974999999999998</v>
      </c>
      <c r="G726">
        <v>12.171110000000001</v>
      </c>
      <c r="H726">
        <v>4912.7379199999996</v>
      </c>
      <c r="I726">
        <v>1</v>
      </c>
      <c r="J726">
        <v>20</v>
      </c>
      <c r="K726" t="s">
        <v>746</v>
      </c>
    </row>
    <row r="727" spans="1:11" x14ac:dyDescent="0.3">
      <c r="A727" t="s">
        <v>7</v>
      </c>
      <c r="B727">
        <v>18100</v>
      </c>
      <c r="C727" t="s">
        <v>26</v>
      </c>
      <c r="D727">
        <v>9.4270600000000009</v>
      </c>
      <c r="E727">
        <v>1.09039</v>
      </c>
      <c r="F727">
        <v>0.37169000000000002</v>
      </c>
      <c r="G727">
        <v>10.35798</v>
      </c>
      <c r="H727">
        <v>6205.8471300000001</v>
      </c>
      <c r="I727">
        <v>1</v>
      </c>
      <c r="J727">
        <v>32</v>
      </c>
      <c r="K727" t="s">
        <v>747</v>
      </c>
    </row>
    <row r="728" spans="1:11" x14ac:dyDescent="0.3">
      <c r="A728" t="s">
        <v>7</v>
      </c>
      <c r="B728">
        <v>18115</v>
      </c>
      <c r="C728" t="s">
        <v>26</v>
      </c>
      <c r="D728">
        <v>10.87415</v>
      </c>
      <c r="E728">
        <v>1.0966400000000001</v>
      </c>
      <c r="F728">
        <v>0.37408999999999998</v>
      </c>
      <c r="G728">
        <v>11.035080000000001</v>
      </c>
      <c r="H728">
        <v>8246.8375799999994</v>
      </c>
      <c r="I728">
        <v>1</v>
      </c>
      <c r="J728">
        <v>29</v>
      </c>
      <c r="K728" t="s">
        <v>748</v>
      </c>
    </row>
    <row r="729" spans="1:11" x14ac:dyDescent="0.3">
      <c r="A729" t="s">
        <v>7</v>
      </c>
      <c r="B729">
        <v>181204</v>
      </c>
      <c r="C729" t="s">
        <v>10</v>
      </c>
      <c r="D729">
        <v>17.762509999999999</v>
      </c>
      <c r="E729">
        <v>1.0323500000000001</v>
      </c>
      <c r="F729">
        <v>0.48679</v>
      </c>
      <c r="G729">
        <v>12.538959999999999</v>
      </c>
      <c r="H729">
        <v>3001.6363900000001</v>
      </c>
      <c r="I729">
        <v>1</v>
      </c>
      <c r="J729">
        <v>40</v>
      </c>
      <c r="K729" t="s">
        <v>749</v>
      </c>
    </row>
    <row r="730" spans="1:11" x14ac:dyDescent="0.3">
      <c r="A730" t="s">
        <v>7</v>
      </c>
      <c r="B730">
        <v>181220</v>
      </c>
      <c r="C730" t="s">
        <v>11</v>
      </c>
      <c r="D730">
        <v>17.505109999999998</v>
      </c>
      <c r="E730">
        <v>1.2536799999999999</v>
      </c>
      <c r="F730">
        <v>0.59928000000000003</v>
      </c>
      <c r="G730">
        <v>14.8253</v>
      </c>
      <c r="H730">
        <v>4806.2861000000003</v>
      </c>
      <c r="I730">
        <v>1</v>
      </c>
      <c r="J730">
        <v>98</v>
      </c>
      <c r="K730" t="s">
        <v>750</v>
      </c>
    </row>
    <row r="731" spans="1:11" x14ac:dyDescent="0.3">
      <c r="A731" t="s">
        <v>7</v>
      </c>
      <c r="B731">
        <v>18174</v>
      </c>
      <c r="C731" t="s">
        <v>11</v>
      </c>
      <c r="D731">
        <v>18.670089999999998</v>
      </c>
      <c r="E731">
        <v>1.4744900000000001</v>
      </c>
      <c r="F731">
        <v>0.43794</v>
      </c>
      <c r="G731">
        <v>12.977209999999999</v>
      </c>
      <c r="H731">
        <v>4774.1758200000004</v>
      </c>
      <c r="I731">
        <v>1</v>
      </c>
      <c r="J731">
        <v>86</v>
      </c>
      <c r="K731" t="s">
        <v>751</v>
      </c>
    </row>
    <row r="732" spans="1:11" x14ac:dyDescent="0.3">
      <c r="A732" t="s">
        <v>7</v>
      </c>
      <c r="B732">
        <v>184862</v>
      </c>
      <c r="C732" t="s">
        <v>11</v>
      </c>
      <c r="D732">
        <v>9.1675199999999997</v>
      </c>
      <c r="E732">
        <v>1.4873799999999999</v>
      </c>
      <c r="F732">
        <v>0.47700999999999999</v>
      </c>
      <c r="G732">
        <v>8.0033799999999999</v>
      </c>
      <c r="H732">
        <v>2453.0890599999998</v>
      </c>
      <c r="I732">
        <v>1</v>
      </c>
      <c r="J732">
        <v>35</v>
      </c>
      <c r="K732" t="s">
        <v>752</v>
      </c>
    </row>
    <row r="733" spans="1:11" x14ac:dyDescent="0.3">
      <c r="A733" t="s">
        <v>7</v>
      </c>
      <c r="B733">
        <v>187000</v>
      </c>
      <c r="C733" t="s">
        <v>10</v>
      </c>
      <c r="D733">
        <v>16.799589999999998</v>
      </c>
      <c r="E733">
        <v>1.15015</v>
      </c>
      <c r="F733">
        <v>0.48314000000000001</v>
      </c>
      <c r="G733">
        <v>11.1347</v>
      </c>
      <c r="H733">
        <v>2050.9387900000002</v>
      </c>
      <c r="I733">
        <v>1</v>
      </c>
      <c r="J733">
        <v>17</v>
      </c>
      <c r="K733" t="s">
        <v>753</v>
      </c>
    </row>
    <row r="734" spans="1:11" x14ac:dyDescent="0.3">
      <c r="A734" t="s">
        <v>7</v>
      </c>
      <c r="B734">
        <v>189012</v>
      </c>
      <c r="C734" t="s">
        <v>10</v>
      </c>
      <c r="D734">
        <v>3.7403900000000001</v>
      </c>
      <c r="E734">
        <v>3.5545200000000001</v>
      </c>
      <c r="F734">
        <v>0.14577000000000001</v>
      </c>
      <c r="G734">
        <v>3.6726899999999998</v>
      </c>
      <c r="H734">
        <v>210.51329999999999</v>
      </c>
      <c r="I734">
        <v>1</v>
      </c>
      <c r="J734">
        <v>147</v>
      </c>
      <c r="K734" t="s">
        <v>754</v>
      </c>
    </row>
    <row r="735" spans="1:11" x14ac:dyDescent="0.3">
      <c r="A735" t="s">
        <v>7</v>
      </c>
      <c r="B735">
        <v>18926</v>
      </c>
      <c r="C735" t="s">
        <v>10</v>
      </c>
      <c r="D735">
        <v>12.115360000000001</v>
      </c>
      <c r="E735">
        <v>1.48306</v>
      </c>
      <c r="F735">
        <v>0.47192000000000001</v>
      </c>
      <c r="G735">
        <v>9.7941900000000004</v>
      </c>
      <c r="H735">
        <v>2481.5877599999999</v>
      </c>
      <c r="I735">
        <v>1</v>
      </c>
      <c r="J735">
        <v>14</v>
      </c>
      <c r="K735" t="s">
        <v>755</v>
      </c>
    </row>
    <row r="736" spans="1:11" x14ac:dyDescent="0.3">
      <c r="A736" t="s">
        <v>7</v>
      </c>
      <c r="B736">
        <v>191486</v>
      </c>
      <c r="C736" t="s">
        <v>26</v>
      </c>
      <c r="D736">
        <v>17.29466</v>
      </c>
      <c r="E736">
        <v>1.0471600000000001</v>
      </c>
      <c r="F736">
        <v>0.59560999999999997</v>
      </c>
      <c r="G736">
        <v>15.86223</v>
      </c>
      <c r="H736">
        <v>8881.9523499999996</v>
      </c>
      <c r="I736">
        <v>1</v>
      </c>
      <c r="J736">
        <v>107</v>
      </c>
      <c r="K736" t="s">
        <v>756</v>
      </c>
    </row>
    <row r="737" spans="1:11" x14ac:dyDescent="0.3">
      <c r="A737" t="s">
        <v>7</v>
      </c>
      <c r="B737">
        <v>19157</v>
      </c>
      <c r="C737" t="s">
        <v>11</v>
      </c>
      <c r="D737">
        <v>2.5197500000000002</v>
      </c>
      <c r="E737">
        <v>1.3184199999999999</v>
      </c>
      <c r="F737">
        <v>6.0630000000000003E-2</v>
      </c>
      <c r="G737">
        <v>1.79881</v>
      </c>
      <c r="H737">
        <v>69.358980000000003</v>
      </c>
      <c r="I737">
        <v>1</v>
      </c>
      <c r="J737">
        <v>127</v>
      </c>
      <c r="K737" t="s">
        <v>757</v>
      </c>
    </row>
    <row r="738" spans="1:11" x14ac:dyDescent="0.3">
      <c r="A738" t="s">
        <v>7</v>
      </c>
      <c r="B738">
        <v>19363</v>
      </c>
      <c r="C738" t="s">
        <v>10</v>
      </c>
      <c r="D738">
        <v>1.7666299999999999</v>
      </c>
      <c r="E738">
        <v>7.43689</v>
      </c>
      <c r="F738">
        <v>9.5610000000000001E-2</v>
      </c>
      <c r="G738">
        <v>2.1560299999999999</v>
      </c>
      <c r="H738">
        <v>71.667529999999999</v>
      </c>
      <c r="I738">
        <v>1</v>
      </c>
      <c r="J738">
        <v>20</v>
      </c>
      <c r="K738" t="s">
        <v>758</v>
      </c>
    </row>
    <row r="739" spans="1:11" x14ac:dyDescent="0.3">
      <c r="A739" t="s">
        <v>7</v>
      </c>
      <c r="B739">
        <v>19623</v>
      </c>
      <c r="C739" t="s">
        <v>11</v>
      </c>
      <c r="D739">
        <v>4.1316899999999999</v>
      </c>
      <c r="E739">
        <v>3.8014899999999998</v>
      </c>
      <c r="F739">
        <v>0.10713</v>
      </c>
      <c r="G739">
        <v>3.4958399999999998</v>
      </c>
      <c r="H739">
        <v>213.38162</v>
      </c>
      <c r="I739">
        <v>1</v>
      </c>
      <c r="J739">
        <v>20</v>
      </c>
      <c r="K739" t="s">
        <v>759</v>
      </c>
    </row>
    <row r="740" spans="1:11" x14ac:dyDescent="0.3">
      <c r="A740" t="s">
        <v>7</v>
      </c>
      <c r="B740">
        <v>206693</v>
      </c>
      <c r="C740" t="s">
        <v>10</v>
      </c>
      <c r="D740">
        <v>8.9932700000000008</v>
      </c>
      <c r="E740">
        <v>1.0421800000000001</v>
      </c>
      <c r="F740">
        <v>0.29297000000000001</v>
      </c>
      <c r="G740">
        <v>8.0464000000000002</v>
      </c>
      <c r="H740">
        <v>1417.0284300000001</v>
      </c>
      <c r="I740">
        <v>1</v>
      </c>
      <c r="J740">
        <v>25</v>
      </c>
      <c r="K740" t="s">
        <v>760</v>
      </c>
    </row>
    <row r="741" spans="1:11" x14ac:dyDescent="0.3">
      <c r="A741" t="s">
        <v>7</v>
      </c>
      <c r="B741">
        <v>212442</v>
      </c>
      <c r="C741" t="s">
        <v>10</v>
      </c>
      <c r="D741">
        <v>6.39358</v>
      </c>
      <c r="E741">
        <v>2.2043200000000001</v>
      </c>
      <c r="F741">
        <v>0.22262999999999999</v>
      </c>
      <c r="G741">
        <v>5.0391199999999996</v>
      </c>
      <c r="H741">
        <v>450.28041000000002</v>
      </c>
      <c r="I741">
        <v>1</v>
      </c>
      <c r="J741">
        <v>49</v>
      </c>
      <c r="K741" t="s">
        <v>761</v>
      </c>
    </row>
    <row r="742" spans="1:11" x14ac:dyDescent="0.3">
      <c r="A742" t="s">
        <v>7</v>
      </c>
      <c r="B742">
        <v>21769</v>
      </c>
      <c r="C742" t="s">
        <v>11</v>
      </c>
      <c r="D742">
        <v>20.235600000000002</v>
      </c>
      <c r="E742">
        <v>1.0139</v>
      </c>
      <c r="F742">
        <v>0.91856000000000004</v>
      </c>
      <c r="G742">
        <v>17.263169999999999</v>
      </c>
      <c r="H742">
        <v>8582.8586899999991</v>
      </c>
      <c r="I742">
        <v>1</v>
      </c>
      <c r="J742">
        <v>507</v>
      </c>
      <c r="K742" t="s">
        <v>762</v>
      </c>
    </row>
    <row r="743" spans="1:11" x14ac:dyDescent="0.3">
      <c r="A743" t="s">
        <v>7</v>
      </c>
      <c r="B743">
        <v>217736</v>
      </c>
      <c r="C743" t="s">
        <v>26</v>
      </c>
      <c r="D743">
        <v>17.705559999999998</v>
      </c>
      <c r="E743">
        <v>1.0358400000000001</v>
      </c>
      <c r="F743">
        <v>0.77532000000000001</v>
      </c>
      <c r="G743">
        <v>18.70496</v>
      </c>
      <c r="H743">
        <v>15908.99718</v>
      </c>
      <c r="I743">
        <v>1</v>
      </c>
      <c r="J743">
        <v>375</v>
      </c>
      <c r="K743" t="s">
        <v>763</v>
      </c>
    </row>
    <row r="744" spans="1:11" x14ac:dyDescent="0.3">
      <c r="A744" t="s">
        <v>7</v>
      </c>
      <c r="B744">
        <v>21792</v>
      </c>
      <c r="C744" t="s">
        <v>10</v>
      </c>
      <c r="D744">
        <v>10.163449999999999</v>
      </c>
      <c r="E744">
        <v>1.9896100000000001</v>
      </c>
      <c r="F744">
        <v>0.36463000000000001</v>
      </c>
      <c r="G744">
        <v>8.7787900000000008</v>
      </c>
      <c r="H744">
        <v>1338.67311</v>
      </c>
      <c r="I744">
        <v>1</v>
      </c>
      <c r="J744">
        <v>12</v>
      </c>
      <c r="K744" t="s">
        <v>764</v>
      </c>
    </row>
    <row r="745" spans="1:11" x14ac:dyDescent="0.3">
      <c r="A745" t="s">
        <v>7</v>
      </c>
      <c r="B745">
        <v>21823</v>
      </c>
      <c r="C745" t="s">
        <v>10</v>
      </c>
      <c r="D745">
        <v>5.8879299999999999</v>
      </c>
      <c r="E745">
        <v>1.2578</v>
      </c>
      <c r="F745">
        <v>0.14917</v>
      </c>
      <c r="G745">
        <v>4.0858699999999999</v>
      </c>
      <c r="H745">
        <v>343.30676999999997</v>
      </c>
      <c r="I745">
        <v>1</v>
      </c>
      <c r="J745">
        <v>73</v>
      </c>
      <c r="K745" t="s">
        <v>765</v>
      </c>
    </row>
    <row r="746" spans="1:11" x14ac:dyDescent="0.3">
      <c r="A746" t="s">
        <v>7</v>
      </c>
      <c r="B746">
        <v>22005</v>
      </c>
      <c r="C746" t="s">
        <v>10</v>
      </c>
      <c r="D746">
        <v>4.3557699999999997</v>
      </c>
      <c r="E746">
        <v>2.2934100000000002</v>
      </c>
      <c r="F746">
        <v>7.8869999999999996E-2</v>
      </c>
      <c r="G746">
        <v>2.74173</v>
      </c>
      <c r="H746">
        <v>130.85354000000001</v>
      </c>
      <c r="I746">
        <v>1</v>
      </c>
      <c r="J746">
        <v>49</v>
      </c>
      <c r="K746" t="s">
        <v>766</v>
      </c>
    </row>
    <row r="747" spans="1:11" x14ac:dyDescent="0.3">
      <c r="A747" t="s">
        <v>7</v>
      </c>
      <c r="B747">
        <v>22815</v>
      </c>
      <c r="C747" t="s">
        <v>10</v>
      </c>
      <c r="D747">
        <v>1.4555100000000001</v>
      </c>
      <c r="E747">
        <v>4.2793299999999999</v>
      </c>
      <c r="F747">
        <v>5.4429999999999999E-2</v>
      </c>
      <c r="G747">
        <v>1.65605</v>
      </c>
      <c r="H747">
        <v>76.39537</v>
      </c>
      <c r="I747">
        <v>1</v>
      </c>
      <c r="J747">
        <v>16</v>
      </c>
      <c r="K747" t="s">
        <v>767</v>
      </c>
    </row>
    <row r="748" spans="1:11" x14ac:dyDescent="0.3">
      <c r="A748" t="s">
        <v>7</v>
      </c>
      <c r="B748">
        <v>22842</v>
      </c>
      <c r="C748" t="s">
        <v>26</v>
      </c>
      <c r="D748">
        <v>11.491770000000001</v>
      </c>
      <c r="E748">
        <v>1.1157999999999999</v>
      </c>
      <c r="F748">
        <v>0.45385999999999999</v>
      </c>
      <c r="G748">
        <v>11.19411</v>
      </c>
      <c r="H748">
        <v>6898.9075800000001</v>
      </c>
      <c r="I748">
        <v>1</v>
      </c>
      <c r="J748">
        <v>235</v>
      </c>
      <c r="K748" t="s">
        <v>768</v>
      </c>
    </row>
    <row r="749" spans="1:11" x14ac:dyDescent="0.3">
      <c r="A749" t="s">
        <v>7</v>
      </c>
      <c r="B749">
        <v>229380</v>
      </c>
      <c r="C749" t="s">
        <v>10</v>
      </c>
      <c r="D749">
        <v>7.2958999999999996</v>
      </c>
      <c r="E749">
        <v>3.0457299999999998</v>
      </c>
      <c r="F749">
        <v>0.26373999999999997</v>
      </c>
      <c r="G749">
        <v>6.3151099999999998</v>
      </c>
      <c r="H749">
        <v>843.65365999999995</v>
      </c>
      <c r="I749">
        <v>1</v>
      </c>
      <c r="J749">
        <v>49</v>
      </c>
      <c r="K749" t="s">
        <v>769</v>
      </c>
    </row>
    <row r="750" spans="1:11" x14ac:dyDescent="0.3">
      <c r="A750" t="s">
        <v>7</v>
      </c>
      <c r="B750">
        <v>229394</v>
      </c>
      <c r="C750" t="s">
        <v>26</v>
      </c>
      <c r="D750">
        <v>20.813420000000001</v>
      </c>
      <c r="E750">
        <v>1.02406</v>
      </c>
      <c r="F750">
        <v>0.73972000000000004</v>
      </c>
      <c r="G750">
        <v>19.89865</v>
      </c>
      <c r="H750">
        <v>14745.42908</v>
      </c>
      <c r="I750">
        <v>1</v>
      </c>
      <c r="J750">
        <v>110</v>
      </c>
      <c r="K750" t="s">
        <v>770</v>
      </c>
    </row>
    <row r="751" spans="1:11" x14ac:dyDescent="0.3">
      <c r="A751" t="s">
        <v>7</v>
      </c>
      <c r="B751">
        <v>231790</v>
      </c>
      <c r="C751" t="s">
        <v>26</v>
      </c>
      <c r="D751">
        <v>17.26118</v>
      </c>
      <c r="E751">
        <v>1.0443100000000001</v>
      </c>
      <c r="F751">
        <v>0.50656999999999996</v>
      </c>
      <c r="G751">
        <v>14.77556</v>
      </c>
      <c r="H751">
        <v>9829.6753800000006</v>
      </c>
      <c r="I751">
        <v>1</v>
      </c>
      <c r="J751">
        <v>221</v>
      </c>
      <c r="K751" t="s">
        <v>771</v>
      </c>
    </row>
    <row r="752" spans="1:11" x14ac:dyDescent="0.3">
      <c r="A752" t="s">
        <v>7</v>
      </c>
      <c r="B752">
        <v>232699</v>
      </c>
      <c r="C752" t="s">
        <v>11</v>
      </c>
      <c r="D752">
        <v>13.98296</v>
      </c>
      <c r="E752">
        <v>1.0690900000000001</v>
      </c>
      <c r="F752">
        <v>0.67181000000000002</v>
      </c>
      <c r="G752">
        <v>11.88799</v>
      </c>
      <c r="H752">
        <v>2813.1238199999998</v>
      </c>
      <c r="I752">
        <v>1</v>
      </c>
      <c r="J752">
        <v>23</v>
      </c>
      <c r="K752" t="s">
        <v>772</v>
      </c>
    </row>
    <row r="753" spans="1:11" x14ac:dyDescent="0.3">
      <c r="A753" t="s">
        <v>7</v>
      </c>
      <c r="B753">
        <v>23328</v>
      </c>
      <c r="C753" t="s">
        <v>11</v>
      </c>
      <c r="D753">
        <v>5.8128000000000002</v>
      </c>
      <c r="E753">
        <v>1.0295700000000001</v>
      </c>
      <c r="F753">
        <v>0.31961000000000001</v>
      </c>
      <c r="G753">
        <v>5.7784399999999998</v>
      </c>
      <c r="H753">
        <v>1137.48865</v>
      </c>
      <c r="I753">
        <v>1</v>
      </c>
      <c r="J753">
        <v>153</v>
      </c>
      <c r="K753" t="s">
        <v>773</v>
      </c>
    </row>
    <row r="754" spans="1:11" x14ac:dyDescent="0.3">
      <c r="A754" t="s">
        <v>7</v>
      </c>
      <c r="B754">
        <v>239950</v>
      </c>
      <c r="C754" t="s">
        <v>26</v>
      </c>
      <c r="D754">
        <v>17.386230000000001</v>
      </c>
      <c r="E754">
        <v>1.0966400000000001</v>
      </c>
      <c r="F754">
        <v>0.49611</v>
      </c>
      <c r="G754">
        <v>15.218159999999999</v>
      </c>
      <c r="H754">
        <v>7471.6898199999996</v>
      </c>
      <c r="I754">
        <v>1</v>
      </c>
      <c r="J754">
        <v>95</v>
      </c>
      <c r="K754" t="s">
        <v>774</v>
      </c>
    </row>
    <row r="755" spans="1:11" x14ac:dyDescent="0.3">
      <c r="A755" t="s">
        <v>7</v>
      </c>
      <c r="B755">
        <v>243139</v>
      </c>
      <c r="C755" t="s">
        <v>10</v>
      </c>
      <c r="D755">
        <v>5.5748699999999998</v>
      </c>
      <c r="E755">
        <v>1.0400499999999999</v>
      </c>
      <c r="F755">
        <v>0.17244000000000001</v>
      </c>
      <c r="G755">
        <v>4.3453099999999996</v>
      </c>
      <c r="H755">
        <v>641.67893000000004</v>
      </c>
      <c r="I755">
        <v>1</v>
      </c>
      <c r="J755">
        <v>127</v>
      </c>
      <c r="K755" t="s">
        <v>775</v>
      </c>
    </row>
    <row r="756" spans="1:11" x14ac:dyDescent="0.3">
      <c r="A756" t="s">
        <v>7</v>
      </c>
      <c r="B756">
        <v>24579</v>
      </c>
      <c r="C756" t="s">
        <v>11</v>
      </c>
      <c r="D756">
        <v>12.075670000000001</v>
      </c>
      <c r="E756">
        <v>1.3902000000000001</v>
      </c>
      <c r="F756">
        <v>0.23519999999999999</v>
      </c>
      <c r="G756">
        <v>7.8908100000000001</v>
      </c>
      <c r="H756">
        <v>1801.857</v>
      </c>
      <c r="I756">
        <v>1</v>
      </c>
      <c r="J756">
        <v>11</v>
      </c>
      <c r="K756" t="s">
        <v>776</v>
      </c>
    </row>
    <row r="757" spans="1:11" x14ac:dyDescent="0.3">
      <c r="A757" t="s">
        <v>7</v>
      </c>
      <c r="B757">
        <v>245793</v>
      </c>
      <c r="C757" t="s">
        <v>11</v>
      </c>
      <c r="D757">
        <v>8.54772</v>
      </c>
      <c r="E757">
        <v>1.2787999999999999</v>
      </c>
      <c r="F757">
        <v>0.28614000000000001</v>
      </c>
      <c r="G757">
        <v>8.1180500000000002</v>
      </c>
      <c r="H757">
        <v>1569.9454800000001</v>
      </c>
      <c r="I757">
        <v>1</v>
      </c>
      <c r="J757">
        <v>20</v>
      </c>
      <c r="K757" t="s">
        <v>777</v>
      </c>
    </row>
    <row r="758" spans="1:11" x14ac:dyDescent="0.3">
      <c r="A758" t="s">
        <v>7</v>
      </c>
      <c r="B758">
        <v>248054</v>
      </c>
      <c r="C758" t="s">
        <v>10</v>
      </c>
      <c r="D758">
        <v>8.5015300000000007</v>
      </c>
      <c r="E758">
        <v>1.8216399999999999</v>
      </c>
      <c r="F758">
        <v>0.23039000000000001</v>
      </c>
      <c r="G758">
        <v>6.2426700000000004</v>
      </c>
      <c r="H758">
        <v>714.47897</v>
      </c>
      <c r="I758">
        <v>1</v>
      </c>
      <c r="J758">
        <v>15</v>
      </c>
      <c r="K758" t="s">
        <v>778</v>
      </c>
    </row>
    <row r="759" spans="1:11" x14ac:dyDescent="0.3">
      <c r="A759" t="s">
        <v>7</v>
      </c>
      <c r="B759">
        <v>24839</v>
      </c>
      <c r="C759" t="s">
        <v>11</v>
      </c>
      <c r="D759">
        <v>6.5227899999999996</v>
      </c>
      <c r="E759">
        <v>1.2043999999999999</v>
      </c>
      <c r="F759">
        <v>0.24157999999999999</v>
      </c>
      <c r="G759">
        <v>5.9637900000000004</v>
      </c>
      <c r="H759">
        <v>1597.3600799999999</v>
      </c>
      <c r="I759">
        <v>1</v>
      </c>
      <c r="J759">
        <v>121</v>
      </c>
      <c r="K759" t="s">
        <v>779</v>
      </c>
    </row>
    <row r="760" spans="1:11" x14ac:dyDescent="0.3">
      <c r="A760" t="s">
        <v>7</v>
      </c>
      <c r="B760">
        <v>255031</v>
      </c>
      <c r="C760" t="s">
        <v>10</v>
      </c>
      <c r="D760">
        <v>7.2963500000000003</v>
      </c>
      <c r="E760">
        <v>1.82816</v>
      </c>
      <c r="F760">
        <v>0.31924000000000002</v>
      </c>
      <c r="G760">
        <v>7.1365299999999996</v>
      </c>
      <c r="H760">
        <v>950.29431999999997</v>
      </c>
      <c r="I760">
        <v>1</v>
      </c>
      <c r="J760">
        <v>22</v>
      </c>
      <c r="K760" t="s">
        <v>780</v>
      </c>
    </row>
    <row r="761" spans="1:11" x14ac:dyDescent="0.3">
      <c r="A761" t="s">
        <v>7</v>
      </c>
      <c r="B761">
        <v>261837</v>
      </c>
      <c r="C761" t="s">
        <v>11</v>
      </c>
      <c r="D761">
        <v>13.909990000000001</v>
      </c>
      <c r="E761">
        <v>1.03026</v>
      </c>
      <c r="F761">
        <v>0.55572999999999995</v>
      </c>
      <c r="G761">
        <v>10.47109</v>
      </c>
      <c r="H761">
        <v>2838.17373</v>
      </c>
      <c r="I761">
        <v>1</v>
      </c>
      <c r="J761">
        <v>11</v>
      </c>
      <c r="K761" t="s">
        <v>781</v>
      </c>
    </row>
    <row r="762" spans="1:11" x14ac:dyDescent="0.3">
      <c r="A762" t="s">
        <v>7</v>
      </c>
      <c r="B762">
        <v>268393</v>
      </c>
      <c r="C762" t="s">
        <v>10</v>
      </c>
      <c r="D762">
        <v>7.5797100000000004</v>
      </c>
      <c r="E762">
        <v>2.4630200000000002</v>
      </c>
      <c r="F762">
        <v>0.26091999999999999</v>
      </c>
      <c r="G762">
        <v>6.3410200000000003</v>
      </c>
      <c r="H762">
        <v>717.89175</v>
      </c>
      <c r="I762">
        <v>1</v>
      </c>
      <c r="J762">
        <v>17</v>
      </c>
      <c r="K762" t="s">
        <v>782</v>
      </c>
    </row>
    <row r="763" spans="1:11" x14ac:dyDescent="0.3">
      <c r="A763" t="s">
        <v>7</v>
      </c>
      <c r="B763">
        <v>27276</v>
      </c>
      <c r="C763" t="s">
        <v>26</v>
      </c>
      <c r="D763">
        <v>11.08254</v>
      </c>
      <c r="E763">
        <v>1.02681</v>
      </c>
      <c r="F763">
        <v>0.53585000000000005</v>
      </c>
      <c r="G763">
        <v>11.4011</v>
      </c>
      <c r="H763">
        <v>9693.4998899999991</v>
      </c>
      <c r="I763">
        <v>1</v>
      </c>
      <c r="J763">
        <v>90</v>
      </c>
      <c r="K763" t="s">
        <v>783</v>
      </c>
    </row>
    <row r="764" spans="1:11" x14ac:dyDescent="0.3">
      <c r="A764" t="s">
        <v>7</v>
      </c>
      <c r="B764">
        <v>274727</v>
      </c>
      <c r="C764" t="s">
        <v>26</v>
      </c>
      <c r="D764">
        <v>10.724360000000001</v>
      </c>
      <c r="E764">
        <v>1.03304</v>
      </c>
      <c r="F764">
        <v>0.41324</v>
      </c>
      <c r="G764">
        <v>10.90671</v>
      </c>
      <c r="H764">
        <v>7455.5710200000003</v>
      </c>
      <c r="I764">
        <v>1</v>
      </c>
      <c r="J764">
        <v>178</v>
      </c>
      <c r="K764" t="s">
        <v>784</v>
      </c>
    </row>
    <row r="765" spans="1:11" x14ac:dyDescent="0.3">
      <c r="A765" t="s">
        <v>7</v>
      </c>
      <c r="B765">
        <v>275614</v>
      </c>
      <c r="C765" t="s">
        <v>10</v>
      </c>
      <c r="D765">
        <v>13.9064</v>
      </c>
      <c r="E765">
        <v>1.1931499999999999</v>
      </c>
      <c r="F765">
        <v>0.37136000000000002</v>
      </c>
      <c r="G765">
        <v>11.172319999999999</v>
      </c>
      <c r="H765">
        <v>2549.4833800000001</v>
      </c>
      <c r="I765">
        <v>1</v>
      </c>
      <c r="J765">
        <v>33</v>
      </c>
      <c r="K765" t="s">
        <v>785</v>
      </c>
    </row>
    <row r="766" spans="1:11" x14ac:dyDescent="0.3">
      <c r="A766" t="s">
        <v>7</v>
      </c>
      <c r="B766">
        <v>27989</v>
      </c>
      <c r="C766" t="s">
        <v>10</v>
      </c>
      <c r="D766">
        <v>16.386279999999999</v>
      </c>
      <c r="E766">
        <v>1.17937</v>
      </c>
      <c r="F766">
        <v>0.47942000000000001</v>
      </c>
      <c r="G766">
        <v>13.2385</v>
      </c>
      <c r="H766">
        <v>3763.6549</v>
      </c>
      <c r="I766">
        <v>1</v>
      </c>
      <c r="J766">
        <v>11</v>
      </c>
      <c r="K766" t="s">
        <v>786</v>
      </c>
    </row>
    <row r="767" spans="1:11" x14ac:dyDescent="0.3">
      <c r="A767" t="s">
        <v>7</v>
      </c>
      <c r="B767">
        <v>28177</v>
      </c>
      <c r="C767" t="s">
        <v>11</v>
      </c>
      <c r="D767">
        <v>5.7894899999999998</v>
      </c>
      <c r="E767">
        <v>1.03304</v>
      </c>
      <c r="F767">
        <v>0.22559000000000001</v>
      </c>
      <c r="G767">
        <v>5.7270500000000002</v>
      </c>
      <c r="H767">
        <v>1148.6117099999999</v>
      </c>
      <c r="I767">
        <v>1</v>
      </c>
      <c r="J767">
        <v>16</v>
      </c>
      <c r="K767" t="s">
        <v>787</v>
      </c>
    </row>
    <row r="768" spans="1:11" x14ac:dyDescent="0.3">
      <c r="A768" t="s">
        <v>7</v>
      </c>
      <c r="B768">
        <v>28195</v>
      </c>
      <c r="C768" t="s">
        <v>11</v>
      </c>
      <c r="D768">
        <v>9.4687900000000003</v>
      </c>
      <c r="E768">
        <v>1.04932</v>
      </c>
      <c r="F768">
        <v>0.35765999999999998</v>
      </c>
      <c r="G768">
        <v>9.7188999999999997</v>
      </c>
      <c r="H768">
        <v>3798.8063099999999</v>
      </c>
      <c r="I768">
        <v>1</v>
      </c>
      <c r="J768">
        <v>72</v>
      </c>
      <c r="K768" t="s">
        <v>788</v>
      </c>
    </row>
    <row r="769" spans="1:11" x14ac:dyDescent="0.3">
      <c r="A769" t="s">
        <v>7</v>
      </c>
      <c r="B769">
        <v>29036</v>
      </c>
      <c r="C769" t="s">
        <v>11</v>
      </c>
      <c r="D769">
        <v>9.6474100000000007</v>
      </c>
      <c r="E769">
        <v>1.1166199999999999</v>
      </c>
      <c r="F769">
        <v>0.36663000000000001</v>
      </c>
      <c r="G769">
        <v>10.000030000000001</v>
      </c>
      <c r="H769">
        <v>6253.8138799999997</v>
      </c>
      <c r="I769">
        <v>1</v>
      </c>
      <c r="J769">
        <v>276</v>
      </c>
      <c r="K769" t="s">
        <v>789</v>
      </c>
    </row>
    <row r="770" spans="1:11" x14ac:dyDescent="0.3">
      <c r="A770" t="s">
        <v>7</v>
      </c>
      <c r="B770">
        <v>29297</v>
      </c>
      <c r="C770" t="s">
        <v>10</v>
      </c>
      <c r="D770">
        <v>7.9549200000000004</v>
      </c>
      <c r="E770">
        <v>1.17937</v>
      </c>
      <c r="F770">
        <v>0.27378000000000002</v>
      </c>
      <c r="G770">
        <v>7.8917799999999998</v>
      </c>
      <c r="H770">
        <v>1499.70634</v>
      </c>
      <c r="I770">
        <v>1</v>
      </c>
      <c r="J770">
        <v>11</v>
      </c>
      <c r="K770" t="s">
        <v>790</v>
      </c>
    </row>
    <row r="771" spans="1:11" x14ac:dyDescent="0.3">
      <c r="A771" t="s">
        <v>7</v>
      </c>
      <c r="B771">
        <v>29429</v>
      </c>
      <c r="C771" t="s">
        <v>26</v>
      </c>
      <c r="D771">
        <v>14.9886</v>
      </c>
      <c r="E771">
        <v>1.0796300000000001</v>
      </c>
      <c r="F771">
        <v>0.96880999999999995</v>
      </c>
      <c r="G771">
        <v>13.553419999999999</v>
      </c>
      <c r="H771">
        <v>6861.5326500000001</v>
      </c>
      <c r="I771">
        <v>1</v>
      </c>
      <c r="J771">
        <v>30</v>
      </c>
      <c r="K771" t="s">
        <v>791</v>
      </c>
    </row>
    <row r="772" spans="1:11" x14ac:dyDescent="0.3">
      <c r="A772" t="s">
        <v>7</v>
      </c>
      <c r="B772">
        <v>296505</v>
      </c>
      <c r="C772" t="s">
        <v>11</v>
      </c>
      <c r="D772">
        <v>11.673550000000001</v>
      </c>
      <c r="E772">
        <v>1.5974999999999999</v>
      </c>
      <c r="F772">
        <v>0.46178999999999998</v>
      </c>
      <c r="G772">
        <v>9.7823200000000003</v>
      </c>
      <c r="H772">
        <v>1495.7782500000001</v>
      </c>
      <c r="I772">
        <v>1</v>
      </c>
      <c r="J772" t="s">
        <v>101</v>
      </c>
      <c r="K772" t="s">
        <v>792</v>
      </c>
    </row>
    <row r="773" spans="1:11" x14ac:dyDescent="0.3">
      <c r="A773" t="s">
        <v>7</v>
      </c>
      <c r="B773">
        <v>300614</v>
      </c>
      <c r="C773" t="s">
        <v>10</v>
      </c>
      <c r="D773">
        <v>6.5015200000000002</v>
      </c>
      <c r="E773">
        <v>2.1456599999999999</v>
      </c>
      <c r="F773">
        <v>0.35321000000000002</v>
      </c>
      <c r="G773">
        <v>5.7063100000000002</v>
      </c>
      <c r="H773">
        <v>776.04889000000003</v>
      </c>
      <c r="I773">
        <v>1</v>
      </c>
      <c r="J773">
        <v>25</v>
      </c>
      <c r="K773" t="s">
        <v>793</v>
      </c>
    </row>
    <row r="774" spans="1:11" x14ac:dyDescent="0.3">
      <c r="A774" t="s">
        <v>7</v>
      </c>
      <c r="B774">
        <v>303486</v>
      </c>
      <c r="C774" t="s">
        <v>26</v>
      </c>
      <c r="D774">
        <v>2.8549500000000001</v>
      </c>
      <c r="E774">
        <v>1.22072</v>
      </c>
      <c r="F774">
        <v>9.5380000000000006E-2</v>
      </c>
      <c r="G774">
        <v>2.5847099999999998</v>
      </c>
      <c r="H774">
        <v>688.02949999999998</v>
      </c>
      <c r="I774">
        <v>1</v>
      </c>
      <c r="J774">
        <v>136</v>
      </c>
      <c r="K774" t="s">
        <v>794</v>
      </c>
    </row>
    <row r="775" spans="1:11" x14ac:dyDescent="0.3">
      <c r="A775" t="s">
        <v>7</v>
      </c>
      <c r="B775">
        <v>307109</v>
      </c>
      <c r="C775" t="s">
        <v>10</v>
      </c>
      <c r="D775">
        <v>3.84721</v>
      </c>
      <c r="E775">
        <v>3.2050200000000002</v>
      </c>
      <c r="F775">
        <v>0.16089000000000001</v>
      </c>
      <c r="G775">
        <v>3.6155599999999999</v>
      </c>
      <c r="H775">
        <v>299.61255</v>
      </c>
      <c r="I775">
        <v>1</v>
      </c>
      <c r="J775">
        <v>20</v>
      </c>
      <c r="K775" t="s">
        <v>795</v>
      </c>
    </row>
    <row r="776" spans="1:11" x14ac:dyDescent="0.3">
      <c r="A776" t="s">
        <v>7</v>
      </c>
      <c r="B776">
        <v>31110</v>
      </c>
      <c r="C776" t="s">
        <v>10</v>
      </c>
      <c r="D776">
        <v>5.2457599999999998</v>
      </c>
      <c r="E776">
        <v>1.4801899999999999</v>
      </c>
      <c r="F776">
        <v>0.23718</v>
      </c>
      <c r="G776">
        <v>5.7038900000000003</v>
      </c>
      <c r="H776">
        <v>934.50869</v>
      </c>
      <c r="I776">
        <v>1</v>
      </c>
      <c r="J776">
        <v>23</v>
      </c>
      <c r="K776" t="s">
        <v>796</v>
      </c>
    </row>
    <row r="777" spans="1:11" x14ac:dyDescent="0.3">
      <c r="A777" t="s">
        <v>7</v>
      </c>
      <c r="B777">
        <v>31637</v>
      </c>
      <c r="C777" t="s">
        <v>26</v>
      </c>
      <c r="D777">
        <v>6.9206700000000003</v>
      </c>
      <c r="E777">
        <v>1.14073</v>
      </c>
      <c r="F777">
        <v>0.44586999999999999</v>
      </c>
      <c r="G777">
        <v>7.7507599999999996</v>
      </c>
      <c r="H777">
        <v>3421.5434</v>
      </c>
      <c r="I777">
        <v>1</v>
      </c>
      <c r="J777">
        <v>53</v>
      </c>
      <c r="K777" t="s">
        <v>797</v>
      </c>
    </row>
    <row r="778" spans="1:11" x14ac:dyDescent="0.3">
      <c r="A778" t="s">
        <v>7</v>
      </c>
      <c r="B778">
        <v>32174</v>
      </c>
      <c r="C778" t="s">
        <v>26</v>
      </c>
      <c r="D778">
        <v>10.81493</v>
      </c>
      <c r="E778">
        <v>1.10934</v>
      </c>
      <c r="F778">
        <v>0.44938</v>
      </c>
      <c r="G778">
        <v>10.855930000000001</v>
      </c>
      <c r="H778">
        <v>6249.5000600000003</v>
      </c>
      <c r="I778">
        <v>1</v>
      </c>
      <c r="J778">
        <v>28</v>
      </c>
      <c r="K778" t="s">
        <v>798</v>
      </c>
    </row>
    <row r="779" spans="1:11" x14ac:dyDescent="0.3">
      <c r="A779" t="s">
        <v>7</v>
      </c>
      <c r="B779">
        <v>32494</v>
      </c>
      <c r="C779" t="s">
        <v>10</v>
      </c>
      <c r="D779">
        <v>4.8024100000000001</v>
      </c>
      <c r="E779">
        <v>4.3033700000000001</v>
      </c>
      <c r="F779">
        <v>0.15049000000000001</v>
      </c>
      <c r="G779">
        <v>4.0899099999999997</v>
      </c>
      <c r="H779">
        <v>553.77188999999998</v>
      </c>
      <c r="I779">
        <v>1</v>
      </c>
      <c r="J779">
        <v>26</v>
      </c>
      <c r="K779" t="s">
        <v>799</v>
      </c>
    </row>
    <row r="780" spans="1:11" x14ac:dyDescent="0.3">
      <c r="A780" t="s">
        <v>7</v>
      </c>
      <c r="B780">
        <v>33534</v>
      </c>
      <c r="C780" t="s">
        <v>10</v>
      </c>
      <c r="D780">
        <v>1.9926299999999999</v>
      </c>
      <c r="E780">
        <v>20.426670000000001</v>
      </c>
      <c r="F780">
        <v>2.5669999999999998E-2</v>
      </c>
      <c r="G780">
        <v>1.1150500000000001</v>
      </c>
      <c r="H780">
        <v>19.61769</v>
      </c>
      <c r="I780">
        <v>1</v>
      </c>
      <c r="J780">
        <v>293</v>
      </c>
      <c r="K780" t="s">
        <v>800</v>
      </c>
    </row>
    <row r="781" spans="1:11" x14ac:dyDescent="0.3">
      <c r="A781" t="s">
        <v>7</v>
      </c>
      <c r="B781">
        <v>33712</v>
      </c>
      <c r="C781" t="s">
        <v>26</v>
      </c>
      <c r="D781">
        <v>23.2944</v>
      </c>
      <c r="E781">
        <v>1.05437</v>
      </c>
      <c r="F781">
        <v>0.87521000000000004</v>
      </c>
      <c r="G781">
        <v>21.81324</v>
      </c>
      <c r="H781">
        <v>16064.735259999999</v>
      </c>
      <c r="I781">
        <v>1</v>
      </c>
      <c r="J781">
        <v>14</v>
      </c>
      <c r="K781" t="s">
        <v>801</v>
      </c>
    </row>
    <row r="782" spans="1:11" x14ac:dyDescent="0.3">
      <c r="A782" t="s">
        <v>7</v>
      </c>
      <c r="B782">
        <v>33746</v>
      </c>
      <c r="C782" t="s">
        <v>26</v>
      </c>
      <c r="D782">
        <v>23.57666</v>
      </c>
      <c r="E782">
        <v>1.0421800000000001</v>
      </c>
      <c r="F782">
        <v>0.93201999999999996</v>
      </c>
      <c r="G782">
        <v>23.3583</v>
      </c>
      <c r="H782">
        <v>23958.621640000001</v>
      </c>
      <c r="I782">
        <v>1</v>
      </c>
      <c r="J782">
        <v>22</v>
      </c>
      <c r="K782" t="s">
        <v>802</v>
      </c>
    </row>
    <row r="783" spans="1:11" x14ac:dyDescent="0.3">
      <c r="A783" t="s">
        <v>7</v>
      </c>
      <c r="B783">
        <v>33893</v>
      </c>
      <c r="C783" t="s">
        <v>10</v>
      </c>
      <c r="D783">
        <v>5.7579099999999999</v>
      </c>
      <c r="E783">
        <v>2.1337000000000002</v>
      </c>
      <c r="F783">
        <v>0.13549</v>
      </c>
      <c r="G783">
        <v>4.8590499999999999</v>
      </c>
      <c r="H783">
        <v>600.16715999999997</v>
      </c>
      <c r="I783">
        <v>1</v>
      </c>
      <c r="J783">
        <v>14</v>
      </c>
      <c r="K783" t="s">
        <v>803</v>
      </c>
    </row>
    <row r="784" spans="1:11" x14ac:dyDescent="0.3">
      <c r="A784" t="s">
        <v>7</v>
      </c>
      <c r="B784">
        <v>34670</v>
      </c>
      <c r="C784" t="s">
        <v>10</v>
      </c>
      <c r="D784">
        <v>5.9120699999999999</v>
      </c>
      <c r="E784">
        <v>1.58592</v>
      </c>
      <c r="F784">
        <v>0.23057</v>
      </c>
      <c r="G784">
        <v>6.31738</v>
      </c>
      <c r="H784">
        <v>894.38071000000002</v>
      </c>
      <c r="I784">
        <v>1</v>
      </c>
      <c r="J784">
        <v>65</v>
      </c>
      <c r="K784" t="s">
        <v>804</v>
      </c>
    </row>
    <row r="785" spans="1:11" x14ac:dyDescent="0.3">
      <c r="A785" t="s">
        <v>7</v>
      </c>
      <c r="B785">
        <v>34816</v>
      </c>
      <c r="C785" t="s">
        <v>11</v>
      </c>
      <c r="D785">
        <v>7.8845700000000001</v>
      </c>
      <c r="E785">
        <v>1.01122</v>
      </c>
      <c r="F785">
        <v>0.54235</v>
      </c>
      <c r="G785">
        <v>9.1212900000000001</v>
      </c>
      <c r="H785">
        <v>2634.2627000000002</v>
      </c>
      <c r="I785">
        <v>1</v>
      </c>
      <c r="J785">
        <v>342</v>
      </c>
      <c r="K785" t="s">
        <v>805</v>
      </c>
    </row>
    <row r="786" spans="1:11" x14ac:dyDescent="0.3">
      <c r="A786" t="s">
        <v>7</v>
      </c>
      <c r="B786">
        <v>369480</v>
      </c>
      <c r="C786" t="s">
        <v>10</v>
      </c>
      <c r="D786">
        <v>9.7566400000000009</v>
      </c>
      <c r="E786">
        <v>4.3154899999999996</v>
      </c>
      <c r="F786">
        <v>0.26674999999999999</v>
      </c>
      <c r="G786">
        <v>7.5050699999999999</v>
      </c>
      <c r="H786">
        <v>1391.19119</v>
      </c>
      <c r="I786">
        <v>1</v>
      </c>
      <c r="J786">
        <v>671</v>
      </c>
      <c r="K786" t="s">
        <v>806</v>
      </c>
    </row>
    <row r="787" spans="1:11" x14ac:dyDescent="0.3">
      <c r="A787" t="s">
        <v>7</v>
      </c>
      <c r="B787">
        <v>37942</v>
      </c>
      <c r="C787" t="s">
        <v>10</v>
      </c>
      <c r="D787">
        <v>10.48723</v>
      </c>
      <c r="E787">
        <v>2.2170800000000002</v>
      </c>
      <c r="F787">
        <v>0.33113999999999999</v>
      </c>
      <c r="G787">
        <v>9.1688200000000002</v>
      </c>
      <c r="H787">
        <v>1889.3161299999999</v>
      </c>
      <c r="I787">
        <v>1</v>
      </c>
      <c r="J787">
        <v>56</v>
      </c>
      <c r="K787" t="s">
        <v>807</v>
      </c>
    </row>
    <row r="788" spans="1:11" x14ac:dyDescent="0.3">
      <c r="A788" t="s">
        <v>7</v>
      </c>
      <c r="B788">
        <v>394225</v>
      </c>
      <c r="C788" t="s">
        <v>10</v>
      </c>
      <c r="D788">
        <v>2.94055</v>
      </c>
      <c r="E788">
        <v>7.2606599999999997</v>
      </c>
      <c r="F788">
        <v>0.11146</v>
      </c>
      <c r="G788">
        <v>2.1727099999999999</v>
      </c>
      <c r="H788">
        <v>60.984380000000002</v>
      </c>
      <c r="I788">
        <v>1</v>
      </c>
      <c r="J788">
        <v>318</v>
      </c>
      <c r="K788" t="s">
        <v>808</v>
      </c>
    </row>
    <row r="789" spans="1:11" x14ac:dyDescent="0.3">
      <c r="A789" t="s">
        <v>7</v>
      </c>
      <c r="B789">
        <v>40707</v>
      </c>
      <c r="C789" t="s">
        <v>10</v>
      </c>
      <c r="D789">
        <v>5.5996100000000002</v>
      </c>
      <c r="E789">
        <v>1.8524799999999999</v>
      </c>
      <c r="F789">
        <v>0.26702999999999999</v>
      </c>
      <c r="G789">
        <v>4.7166699999999997</v>
      </c>
      <c r="H789">
        <v>814.29620999999997</v>
      </c>
      <c r="I789">
        <v>1</v>
      </c>
      <c r="J789">
        <v>25</v>
      </c>
      <c r="K789" t="s">
        <v>809</v>
      </c>
    </row>
    <row r="790" spans="1:11" x14ac:dyDescent="0.3">
      <c r="A790" t="s">
        <v>7</v>
      </c>
      <c r="B790">
        <v>414939</v>
      </c>
      <c r="C790" t="s">
        <v>11</v>
      </c>
      <c r="D790">
        <v>3.52413</v>
      </c>
      <c r="E790">
        <v>1.1712499999999999</v>
      </c>
      <c r="F790">
        <v>0.10279000000000001</v>
      </c>
      <c r="G790">
        <v>2.8628100000000001</v>
      </c>
      <c r="H790">
        <v>333.82897000000003</v>
      </c>
      <c r="I790">
        <v>1</v>
      </c>
      <c r="J790">
        <v>25</v>
      </c>
      <c r="K790" t="s">
        <v>810</v>
      </c>
    </row>
    <row r="791" spans="1:11" x14ac:dyDescent="0.3">
      <c r="A791" t="s">
        <v>7</v>
      </c>
      <c r="B791">
        <v>42984</v>
      </c>
      <c r="C791" t="s">
        <v>10</v>
      </c>
      <c r="D791">
        <v>11.758839999999999</v>
      </c>
      <c r="E791">
        <v>1.46183</v>
      </c>
      <c r="F791">
        <v>0.52453000000000005</v>
      </c>
      <c r="G791">
        <v>9.9926700000000004</v>
      </c>
      <c r="H791">
        <v>1978.40174</v>
      </c>
      <c r="I791">
        <v>1</v>
      </c>
      <c r="J791">
        <v>76</v>
      </c>
      <c r="K791" t="s">
        <v>811</v>
      </c>
    </row>
    <row r="792" spans="1:11" x14ac:dyDescent="0.3">
      <c r="A792" t="s">
        <v>7</v>
      </c>
      <c r="B792">
        <v>43418</v>
      </c>
      <c r="C792" t="s">
        <v>10</v>
      </c>
      <c r="D792">
        <v>7.9829699999999999</v>
      </c>
      <c r="E792">
        <v>3.69157</v>
      </c>
      <c r="F792">
        <v>0.22141</v>
      </c>
      <c r="G792">
        <v>5.3043800000000001</v>
      </c>
      <c r="H792">
        <v>608.09511999999995</v>
      </c>
      <c r="I792">
        <v>1</v>
      </c>
      <c r="J792">
        <v>13</v>
      </c>
      <c r="K792" t="s">
        <v>812</v>
      </c>
    </row>
    <row r="793" spans="1:11" x14ac:dyDescent="0.3">
      <c r="A793" t="s">
        <v>7</v>
      </c>
      <c r="B793">
        <v>4348</v>
      </c>
      <c r="C793" t="s">
        <v>11</v>
      </c>
      <c r="D793">
        <v>1.4607600000000001</v>
      </c>
      <c r="E793">
        <v>6.4100400000000004</v>
      </c>
      <c r="F793">
        <v>3.2579999999999998E-2</v>
      </c>
      <c r="G793">
        <v>1.1755599999999999</v>
      </c>
      <c r="H793">
        <v>55.27854</v>
      </c>
      <c r="I793">
        <v>1</v>
      </c>
      <c r="J793" t="s">
        <v>101</v>
      </c>
      <c r="K793" t="s">
        <v>813</v>
      </c>
    </row>
    <row r="794" spans="1:11" x14ac:dyDescent="0.3">
      <c r="A794" t="s">
        <v>7</v>
      </c>
      <c r="B794">
        <v>43554</v>
      </c>
      <c r="C794" t="s">
        <v>10</v>
      </c>
      <c r="D794">
        <v>6.5669300000000002</v>
      </c>
      <c r="E794">
        <v>1.91022</v>
      </c>
      <c r="F794">
        <v>0.19017000000000001</v>
      </c>
      <c r="G794">
        <v>6.1249500000000001</v>
      </c>
      <c r="H794">
        <v>566.92337999999995</v>
      </c>
      <c r="I794">
        <v>1</v>
      </c>
      <c r="J794">
        <v>29</v>
      </c>
      <c r="K794" t="s">
        <v>814</v>
      </c>
    </row>
    <row r="795" spans="1:11" x14ac:dyDescent="0.3">
      <c r="A795" t="s">
        <v>7</v>
      </c>
      <c r="B795">
        <v>43927</v>
      </c>
      <c r="C795" t="s">
        <v>10</v>
      </c>
      <c r="D795">
        <v>5.1807999999999996</v>
      </c>
      <c r="E795">
        <v>2.8213599999999999</v>
      </c>
      <c r="F795">
        <v>0.23286999999999999</v>
      </c>
      <c r="G795">
        <v>5.3542399999999999</v>
      </c>
      <c r="H795">
        <v>602.51613999999995</v>
      </c>
      <c r="I795">
        <v>1</v>
      </c>
      <c r="J795">
        <v>12</v>
      </c>
      <c r="K795" t="s">
        <v>815</v>
      </c>
    </row>
    <row r="796" spans="1:11" x14ac:dyDescent="0.3">
      <c r="A796" t="s">
        <v>7</v>
      </c>
      <c r="B796">
        <v>463252</v>
      </c>
      <c r="C796" t="s">
        <v>10</v>
      </c>
      <c r="D796">
        <v>3.36734</v>
      </c>
      <c r="E796">
        <v>1.0443100000000001</v>
      </c>
      <c r="F796">
        <v>6.0789999999999997E-2</v>
      </c>
      <c r="G796">
        <v>2.02854</v>
      </c>
      <c r="H796">
        <v>210.94243</v>
      </c>
      <c r="I796">
        <v>1</v>
      </c>
      <c r="J796">
        <v>514</v>
      </c>
      <c r="K796" t="s">
        <v>816</v>
      </c>
    </row>
    <row r="797" spans="1:11" x14ac:dyDescent="0.3">
      <c r="A797" t="s">
        <v>7</v>
      </c>
      <c r="B797">
        <v>47003</v>
      </c>
      <c r="C797" t="s">
        <v>26</v>
      </c>
      <c r="D797">
        <v>6.9871699999999999</v>
      </c>
      <c r="E797">
        <v>1.0602100000000001</v>
      </c>
      <c r="F797">
        <v>0.21978</v>
      </c>
      <c r="G797">
        <v>6.6615599999999997</v>
      </c>
      <c r="H797">
        <v>3246.2321099999999</v>
      </c>
      <c r="I797">
        <v>1</v>
      </c>
      <c r="J797">
        <v>22</v>
      </c>
      <c r="K797" t="s">
        <v>817</v>
      </c>
    </row>
    <row r="798" spans="1:11" x14ac:dyDescent="0.3">
      <c r="A798" t="s">
        <v>7</v>
      </c>
      <c r="B798">
        <v>491299</v>
      </c>
      <c r="C798" t="s">
        <v>11</v>
      </c>
      <c r="D798">
        <v>10.547409999999999</v>
      </c>
      <c r="E798">
        <v>2.70194</v>
      </c>
      <c r="F798">
        <v>0.29420000000000002</v>
      </c>
      <c r="G798">
        <v>6.4411899999999997</v>
      </c>
      <c r="H798">
        <v>692.50053000000003</v>
      </c>
      <c r="I798">
        <v>1</v>
      </c>
      <c r="J798">
        <v>83</v>
      </c>
      <c r="K798" t="s">
        <v>818</v>
      </c>
    </row>
    <row r="799" spans="1:11" x14ac:dyDescent="0.3">
      <c r="A799" t="s">
        <v>7</v>
      </c>
      <c r="B799">
        <v>491302</v>
      </c>
      <c r="C799" t="s">
        <v>11</v>
      </c>
      <c r="D799">
        <v>10.00431</v>
      </c>
      <c r="E799">
        <v>2.7067100000000002</v>
      </c>
      <c r="F799">
        <v>0.26147999999999999</v>
      </c>
      <c r="G799">
        <v>5.8709600000000002</v>
      </c>
      <c r="H799">
        <v>625.15223000000003</v>
      </c>
      <c r="I799">
        <v>1</v>
      </c>
      <c r="J799">
        <v>15</v>
      </c>
      <c r="K799" t="s">
        <v>819</v>
      </c>
    </row>
    <row r="800" spans="1:11" x14ac:dyDescent="0.3">
      <c r="A800" t="s">
        <v>7</v>
      </c>
      <c r="B800">
        <v>506014</v>
      </c>
      <c r="C800" t="s">
        <v>10</v>
      </c>
      <c r="D800">
        <v>16.653390000000002</v>
      </c>
      <c r="E800">
        <v>2.0426700000000002</v>
      </c>
      <c r="F800">
        <v>0.76670000000000005</v>
      </c>
      <c r="G800">
        <v>11.899800000000001</v>
      </c>
      <c r="H800">
        <v>1758.92823</v>
      </c>
      <c r="I800">
        <v>1</v>
      </c>
      <c r="J800">
        <v>12</v>
      </c>
      <c r="K800" t="s">
        <v>820</v>
      </c>
    </row>
    <row r="801" spans="1:11" x14ac:dyDescent="0.3">
      <c r="A801" t="s">
        <v>7</v>
      </c>
      <c r="B801">
        <v>506863</v>
      </c>
      <c r="C801" t="s">
        <v>26</v>
      </c>
      <c r="D801">
        <v>3.5521099999999999</v>
      </c>
      <c r="E801">
        <v>1.22756</v>
      </c>
      <c r="F801">
        <v>0.11756</v>
      </c>
      <c r="G801">
        <v>3.1393300000000002</v>
      </c>
      <c r="H801">
        <v>877.17202999999995</v>
      </c>
      <c r="I801">
        <v>1</v>
      </c>
      <c r="J801">
        <v>50</v>
      </c>
      <c r="K801" t="s">
        <v>821</v>
      </c>
    </row>
    <row r="802" spans="1:11" x14ac:dyDescent="0.3">
      <c r="A802" t="s">
        <v>7</v>
      </c>
      <c r="B802">
        <v>52474</v>
      </c>
      <c r="C802" t="s">
        <v>10</v>
      </c>
      <c r="D802">
        <v>12.13096</v>
      </c>
      <c r="E802">
        <v>2.3212100000000002</v>
      </c>
      <c r="F802">
        <v>0.44374999999999998</v>
      </c>
      <c r="G802">
        <v>9.7352699999999999</v>
      </c>
      <c r="H802">
        <v>1736.33863</v>
      </c>
      <c r="I802">
        <v>1</v>
      </c>
      <c r="J802">
        <v>11</v>
      </c>
      <c r="K802" t="s">
        <v>822</v>
      </c>
    </row>
    <row r="803" spans="1:11" x14ac:dyDescent="0.3">
      <c r="A803" t="s">
        <v>7</v>
      </c>
      <c r="B803">
        <v>53102</v>
      </c>
      <c r="C803" t="s">
        <v>11</v>
      </c>
      <c r="D803">
        <v>5.4065099999999999</v>
      </c>
      <c r="E803">
        <v>1.81517</v>
      </c>
      <c r="F803">
        <v>0.17802000000000001</v>
      </c>
      <c r="G803">
        <v>4.7916299999999996</v>
      </c>
      <c r="H803">
        <v>688.26206000000002</v>
      </c>
      <c r="I803">
        <v>1</v>
      </c>
      <c r="J803">
        <v>35</v>
      </c>
      <c r="K803" t="s">
        <v>823</v>
      </c>
    </row>
    <row r="804" spans="1:11" x14ac:dyDescent="0.3">
      <c r="A804" t="s">
        <v>7</v>
      </c>
      <c r="B804">
        <v>53115</v>
      </c>
      <c r="C804" t="s">
        <v>11</v>
      </c>
      <c r="D804">
        <v>5.22973</v>
      </c>
      <c r="E804">
        <v>1.57938</v>
      </c>
      <c r="F804">
        <v>0.15176999999999999</v>
      </c>
      <c r="G804">
        <v>4.2835999999999999</v>
      </c>
      <c r="H804">
        <v>420.38646999999997</v>
      </c>
      <c r="I804">
        <v>1</v>
      </c>
      <c r="J804">
        <v>76</v>
      </c>
      <c r="K804" t="s">
        <v>824</v>
      </c>
    </row>
    <row r="805" spans="1:11" x14ac:dyDescent="0.3">
      <c r="A805" t="s">
        <v>7</v>
      </c>
      <c r="B805">
        <v>53135</v>
      </c>
      <c r="C805" t="s">
        <v>26</v>
      </c>
      <c r="D805">
        <v>14.98906</v>
      </c>
      <c r="E805">
        <v>1.0705800000000001</v>
      </c>
      <c r="F805">
        <v>0.57931999999999995</v>
      </c>
      <c r="G805">
        <v>13.606450000000001</v>
      </c>
      <c r="H805">
        <v>9327.2536500000006</v>
      </c>
      <c r="I805">
        <v>1</v>
      </c>
      <c r="J805">
        <v>163</v>
      </c>
      <c r="K805" t="s">
        <v>825</v>
      </c>
    </row>
    <row r="806" spans="1:11" x14ac:dyDescent="0.3">
      <c r="A806" t="s">
        <v>7</v>
      </c>
      <c r="B806">
        <v>53247</v>
      </c>
      <c r="C806" t="s">
        <v>26</v>
      </c>
      <c r="D806">
        <v>10.535310000000001</v>
      </c>
      <c r="E806">
        <v>1.0337400000000001</v>
      </c>
      <c r="F806">
        <v>0.37973000000000001</v>
      </c>
      <c r="G806">
        <v>10.54275</v>
      </c>
      <c r="H806">
        <v>6284.3646799999997</v>
      </c>
      <c r="I806">
        <v>1</v>
      </c>
      <c r="J806">
        <v>51</v>
      </c>
      <c r="K806" t="s">
        <v>826</v>
      </c>
    </row>
    <row r="807" spans="1:11" x14ac:dyDescent="0.3">
      <c r="A807" t="s">
        <v>7</v>
      </c>
      <c r="B807">
        <v>53250</v>
      </c>
      <c r="C807" t="s">
        <v>26</v>
      </c>
      <c r="D807">
        <v>15.751379999999999</v>
      </c>
      <c r="E807">
        <v>1.0309600000000001</v>
      </c>
      <c r="F807">
        <v>0.55908000000000002</v>
      </c>
      <c r="G807">
        <v>15.06579</v>
      </c>
      <c r="H807">
        <v>9577.8418799999999</v>
      </c>
      <c r="I807">
        <v>1</v>
      </c>
      <c r="J807">
        <v>22</v>
      </c>
      <c r="K807" t="s">
        <v>827</v>
      </c>
    </row>
    <row r="808" spans="1:11" x14ac:dyDescent="0.3">
      <c r="A808" t="s">
        <v>7</v>
      </c>
      <c r="B808">
        <v>53634</v>
      </c>
      <c r="C808" t="s">
        <v>10</v>
      </c>
      <c r="D808">
        <v>7.13924</v>
      </c>
      <c r="E808">
        <v>8.2365600000000008</v>
      </c>
      <c r="F808">
        <v>0.19733000000000001</v>
      </c>
      <c r="G808">
        <v>4.6048900000000001</v>
      </c>
      <c r="H808">
        <v>453.91923000000003</v>
      </c>
      <c r="I808">
        <v>1</v>
      </c>
      <c r="J808">
        <v>44</v>
      </c>
      <c r="K808" t="s">
        <v>828</v>
      </c>
    </row>
    <row r="809" spans="1:11" x14ac:dyDescent="0.3">
      <c r="A809" t="s">
        <v>7</v>
      </c>
      <c r="B809">
        <v>53929</v>
      </c>
      <c r="C809" t="s">
        <v>10</v>
      </c>
      <c r="D809">
        <v>7.99092</v>
      </c>
      <c r="E809">
        <v>2.3715199999999999</v>
      </c>
      <c r="F809">
        <v>0.34412999999999999</v>
      </c>
      <c r="G809">
        <v>8.2683</v>
      </c>
      <c r="H809">
        <v>1298.5319199999999</v>
      </c>
      <c r="I809">
        <v>1</v>
      </c>
      <c r="J809">
        <v>12</v>
      </c>
      <c r="K809" t="s">
        <v>829</v>
      </c>
    </row>
    <row r="810" spans="1:11" x14ac:dyDescent="0.3">
      <c r="A810" t="s">
        <v>7</v>
      </c>
      <c r="B810">
        <v>53952</v>
      </c>
      <c r="C810" t="s">
        <v>11</v>
      </c>
      <c r="D810">
        <v>2.63361</v>
      </c>
      <c r="E810">
        <v>1.1223399999999999</v>
      </c>
      <c r="F810">
        <v>0.30953000000000003</v>
      </c>
      <c r="G810">
        <v>3.3725200000000002</v>
      </c>
      <c r="H810">
        <v>563.10549000000003</v>
      </c>
      <c r="I810">
        <v>1</v>
      </c>
      <c r="J810">
        <v>526</v>
      </c>
      <c r="K810" t="s">
        <v>830</v>
      </c>
    </row>
    <row r="811" spans="1:11" x14ac:dyDescent="0.3">
      <c r="A811" t="s">
        <v>7</v>
      </c>
      <c r="B811">
        <v>53959</v>
      </c>
      <c r="C811" t="s">
        <v>11</v>
      </c>
      <c r="D811">
        <v>4.6698000000000004</v>
      </c>
      <c r="E811">
        <v>1.1215200000000001</v>
      </c>
      <c r="F811">
        <v>0.34356999999999999</v>
      </c>
      <c r="G811">
        <v>4.7507200000000003</v>
      </c>
      <c r="H811">
        <v>980.59154000000001</v>
      </c>
      <c r="I811">
        <v>1</v>
      </c>
      <c r="J811">
        <v>34</v>
      </c>
      <c r="K811" t="s">
        <v>831</v>
      </c>
    </row>
    <row r="812" spans="1:11" x14ac:dyDescent="0.3">
      <c r="A812" t="s">
        <v>7</v>
      </c>
      <c r="B812">
        <v>54407</v>
      </c>
      <c r="C812" t="s">
        <v>10</v>
      </c>
      <c r="D812">
        <v>8.3516300000000001</v>
      </c>
      <c r="E812">
        <v>2.3569200000000001</v>
      </c>
      <c r="F812">
        <v>0.22017999999999999</v>
      </c>
      <c r="G812">
        <v>6.0248699999999999</v>
      </c>
      <c r="H812">
        <v>558.8954</v>
      </c>
      <c r="I812">
        <v>1</v>
      </c>
      <c r="J812">
        <v>108</v>
      </c>
      <c r="K812" t="s">
        <v>832</v>
      </c>
    </row>
    <row r="813" spans="1:11" x14ac:dyDescent="0.3">
      <c r="A813" t="s">
        <v>7</v>
      </c>
      <c r="B813">
        <v>54579</v>
      </c>
      <c r="C813" t="s">
        <v>11</v>
      </c>
      <c r="D813">
        <v>7.9706000000000001</v>
      </c>
      <c r="E813">
        <v>1.4873799999999999</v>
      </c>
      <c r="F813">
        <v>0.66257999999999995</v>
      </c>
      <c r="G813">
        <v>8.0749300000000002</v>
      </c>
      <c r="H813">
        <v>1471.02503</v>
      </c>
      <c r="I813">
        <v>1</v>
      </c>
      <c r="J813">
        <v>38</v>
      </c>
      <c r="K813" t="s">
        <v>833</v>
      </c>
    </row>
    <row r="814" spans="1:11" x14ac:dyDescent="0.3">
      <c r="A814" t="s">
        <v>7</v>
      </c>
      <c r="B814">
        <v>57257</v>
      </c>
      <c r="C814" t="s">
        <v>11</v>
      </c>
      <c r="D814">
        <v>0.93676999999999999</v>
      </c>
      <c r="E814">
        <v>1.22072</v>
      </c>
      <c r="F814">
        <v>3.2910000000000002E-2</v>
      </c>
      <c r="G814">
        <v>0.82779000000000003</v>
      </c>
      <c r="H814">
        <v>23.63045</v>
      </c>
      <c r="I814">
        <v>1</v>
      </c>
      <c r="J814">
        <v>511</v>
      </c>
      <c r="K814" t="s">
        <v>834</v>
      </c>
    </row>
    <row r="815" spans="1:11" x14ac:dyDescent="0.3">
      <c r="A815" t="s">
        <v>7</v>
      </c>
      <c r="B815">
        <v>57598</v>
      </c>
      <c r="C815" t="s">
        <v>10</v>
      </c>
      <c r="D815">
        <v>5.9697100000000001</v>
      </c>
      <c r="E815">
        <v>3.0457299999999998</v>
      </c>
      <c r="F815">
        <v>0.19764999999999999</v>
      </c>
      <c r="G815">
        <v>4.5184499999999996</v>
      </c>
      <c r="H815">
        <v>432.29629999999997</v>
      </c>
      <c r="I815">
        <v>1</v>
      </c>
      <c r="J815">
        <v>16</v>
      </c>
      <c r="K815" t="s">
        <v>835</v>
      </c>
    </row>
    <row r="816" spans="1:11" x14ac:dyDescent="0.3">
      <c r="A816" t="s">
        <v>7</v>
      </c>
      <c r="B816">
        <v>60364</v>
      </c>
      <c r="C816" t="s">
        <v>10</v>
      </c>
      <c r="D816">
        <v>3.03939</v>
      </c>
      <c r="E816">
        <v>1.2120299999999999</v>
      </c>
      <c r="F816">
        <v>0.13149</v>
      </c>
      <c r="G816">
        <v>2.7038000000000002</v>
      </c>
      <c r="H816">
        <v>223.14519999999999</v>
      </c>
      <c r="I816">
        <v>1</v>
      </c>
      <c r="J816">
        <v>45</v>
      </c>
      <c r="K816" t="s">
        <v>836</v>
      </c>
    </row>
    <row r="817" spans="1:11" x14ac:dyDescent="0.3">
      <c r="A817" t="s">
        <v>7</v>
      </c>
      <c r="B817">
        <v>6063</v>
      </c>
      <c r="C817" t="s">
        <v>11</v>
      </c>
      <c r="D817">
        <v>0</v>
      </c>
      <c r="E817">
        <v>0</v>
      </c>
      <c r="F817">
        <v>0</v>
      </c>
      <c r="G817">
        <v>0</v>
      </c>
      <c r="H817">
        <v>0</v>
      </c>
      <c r="I817">
        <v>1</v>
      </c>
      <c r="J817">
        <v>14</v>
      </c>
      <c r="K817" t="s">
        <v>837</v>
      </c>
    </row>
    <row r="818" spans="1:11" x14ac:dyDescent="0.3">
      <c r="A818" t="s">
        <v>7</v>
      </c>
      <c r="B818">
        <v>63323</v>
      </c>
      <c r="C818" t="s">
        <v>26</v>
      </c>
      <c r="D818">
        <v>7.6953300000000002</v>
      </c>
      <c r="E818">
        <v>1.04573</v>
      </c>
      <c r="F818">
        <v>0.32768000000000003</v>
      </c>
      <c r="G818">
        <v>7.4080899999999996</v>
      </c>
      <c r="H818">
        <v>3258.2825899999998</v>
      </c>
      <c r="I818">
        <v>1</v>
      </c>
      <c r="J818">
        <v>56</v>
      </c>
      <c r="K818" t="s">
        <v>838</v>
      </c>
    </row>
    <row r="819" spans="1:11" x14ac:dyDescent="0.3">
      <c r="A819" t="s">
        <v>7</v>
      </c>
      <c r="B819">
        <v>64663</v>
      </c>
      <c r="C819" t="s">
        <v>10</v>
      </c>
      <c r="D819">
        <v>2.03505</v>
      </c>
      <c r="E819">
        <v>2.1248300000000002</v>
      </c>
      <c r="F819">
        <v>9.4799999999999995E-2</v>
      </c>
      <c r="G819">
        <v>2.1842700000000002</v>
      </c>
      <c r="H819">
        <v>90.660839999999993</v>
      </c>
      <c r="I819">
        <v>1</v>
      </c>
      <c r="J819">
        <v>27</v>
      </c>
      <c r="K819" t="s">
        <v>839</v>
      </c>
    </row>
    <row r="820" spans="1:11" x14ac:dyDescent="0.3">
      <c r="A820" t="s">
        <v>7</v>
      </c>
      <c r="B820">
        <v>65107</v>
      </c>
      <c r="C820" t="s">
        <v>26</v>
      </c>
      <c r="D820">
        <v>8.5662599999999998</v>
      </c>
      <c r="E820">
        <v>1.0720799999999999</v>
      </c>
      <c r="F820">
        <v>0.29697000000000001</v>
      </c>
      <c r="G820">
        <v>8.1596899999999994</v>
      </c>
      <c r="H820">
        <v>3852.7596699999999</v>
      </c>
      <c r="I820">
        <v>1</v>
      </c>
      <c r="J820">
        <v>98</v>
      </c>
      <c r="K820" t="s">
        <v>840</v>
      </c>
    </row>
    <row r="821" spans="1:11" x14ac:dyDescent="0.3">
      <c r="A821" t="s">
        <v>7</v>
      </c>
      <c r="B821">
        <v>66417</v>
      </c>
      <c r="C821" t="s">
        <v>26</v>
      </c>
      <c r="D821">
        <v>11.60942</v>
      </c>
      <c r="E821">
        <v>1.0580099999999999</v>
      </c>
      <c r="F821">
        <v>0.42996000000000001</v>
      </c>
      <c r="G821">
        <v>12.050850000000001</v>
      </c>
      <c r="H821">
        <v>10032.46535</v>
      </c>
      <c r="I821">
        <v>1</v>
      </c>
      <c r="J821">
        <v>48</v>
      </c>
      <c r="K821" t="s">
        <v>841</v>
      </c>
    </row>
    <row r="822" spans="1:11" x14ac:dyDescent="0.3">
      <c r="A822" t="s">
        <v>7</v>
      </c>
      <c r="B822">
        <v>70627</v>
      </c>
      <c r="C822" t="s">
        <v>10</v>
      </c>
      <c r="D822">
        <v>3.1179399999999999</v>
      </c>
      <c r="E822">
        <v>1.0443100000000001</v>
      </c>
      <c r="F822">
        <v>6.9720000000000004E-2</v>
      </c>
      <c r="G822">
        <v>2.2505199999999999</v>
      </c>
      <c r="H822">
        <v>200.20081999999999</v>
      </c>
      <c r="I822">
        <v>1</v>
      </c>
      <c r="J822">
        <v>128</v>
      </c>
      <c r="K822" t="s">
        <v>842</v>
      </c>
    </row>
    <row r="823" spans="1:11" x14ac:dyDescent="0.3">
      <c r="A823" t="s">
        <v>7</v>
      </c>
      <c r="B823">
        <v>72371</v>
      </c>
      <c r="C823" t="s">
        <v>10</v>
      </c>
      <c r="D823">
        <v>2.0819299999999998</v>
      </c>
      <c r="E823">
        <v>1.52135</v>
      </c>
      <c r="F823">
        <v>0.17329</v>
      </c>
      <c r="G823">
        <v>2.4885299999999999</v>
      </c>
      <c r="H823">
        <v>142.53161</v>
      </c>
      <c r="I823">
        <v>1</v>
      </c>
      <c r="J823">
        <v>17</v>
      </c>
      <c r="K823" t="s">
        <v>843</v>
      </c>
    </row>
    <row r="824" spans="1:11" x14ac:dyDescent="0.3">
      <c r="A824" t="s">
        <v>7</v>
      </c>
      <c r="B824">
        <v>73624</v>
      </c>
      <c r="C824" t="s">
        <v>10</v>
      </c>
      <c r="D824">
        <v>9.2252200000000002</v>
      </c>
      <c r="E824">
        <v>3.1983299999999999</v>
      </c>
      <c r="F824">
        <v>0.27787000000000001</v>
      </c>
      <c r="G824">
        <v>7.6266699999999998</v>
      </c>
      <c r="H824">
        <v>984.49738000000002</v>
      </c>
      <c r="I824">
        <v>1</v>
      </c>
      <c r="J824">
        <v>48</v>
      </c>
      <c r="K824" t="s">
        <v>844</v>
      </c>
    </row>
    <row r="825" spans="1:11" x14ac:dyDescent="0.3">
      <c r="A825" t="s">
        <v>7</v>
      </c>
      <c r="B825">
        <v>7404</v>
      </c>
      <c r="C825" t="s">
        <v>10</v>
      </c>
      <c r="D825">
        <v>4.2495599999999998</v>
      </c>
      <c r="E825">
        <v>2.7504499999999998</v>
      </c>
      <c r="F825">
        <v>0.36066999999999999</v>
      </c>
      <c r="G825">
        <v>4.0716000000000001</v>
      </c>
      <c r="H825">
        <v>276.60183999999998</v>
      </c>
      <c r="I825">
        <v>1</v>
      </c>
      <c r="J825">
        <v>32</v>
      </c>
      <c r="K825" t="s">
        <v>845</v>
      </c>
    </row>
    <row r="826" spans="1:11" x14ac:dyDescent="0.3">
      <c r="A826" t="s">
        <v>7</v>
      </c>
      <c r="B826">
        <v>74085</v>
      </c>
      <c r="C826" t="s">
        <v>26</v>
      </c>
      <c r="D826">
        <v>9.6167200000000008</v>
      </c>
      <c r="E826">
        <v>1.3321700000000001</v>
      </c>
      <c r="F826">
        <v>0.39746999999999999</v>
      </c>
      <c r="G826">
        <v>8.2482500000000005</v>
      </c>
      <c r="H826">
        <v>1739.4014199999999</v>
      </c>
      <c r="I826">
        <v>1</v>
      </c>
      <c r="J826">
        <v>13</v>
      </c>
      <c r="K826" t="s">
        <v>846</v>
      </c>
    </row>
    <row r="827" spans="1:11" x14ac:dyDescent="0.3">
      <c r="A827" t="s">
        <v>7</v>
      </c>
      <c r="B827">
        <v>76675</v>
      </c>
      <c r="C827" t="s">
        <v>11</v>
      </c>
      <c r="D827">
        <v>7.4965400000000004</v>
      </c>
      <c r="E827">
        <v>3.28051</v>
      </c>
      <c r="F827">
        <v>0.20149</v>
      </c>
      <c r="G827">
        <v>5.4161700000000002</v>
      </c>
      <c r="H827">
        <v>461.90895</v>
      </c>
      <c r="I827">
        <v>1</v>
      </c>
      <c r="J827">
        <v>18</v>
      </c>
      <c r="K827" t="s">
        <v>847</v>
      </c>
    </row>
    <row r="828" spans="1:11" x14ac:dyDescent="0.3">
      <c r="A828" t="s">
        <v>7</v>
      </c>
      <c r="B828">
        <v>77239</v>
      </c>
      <c r="C828" t="s">
        <v>26</v>
      </c>
      <c r="D828">
        <v>16.73996</v>
      </c>
      <c r="E828">
        <v>1.13734</v>
      </c>
      <c r="F828">
        <v>0.53529000000000004</v>
      </c>
      <c r="G828">
        <v>13.323169999999999</v>
      </c>
      <c r="H828">
        <v>6644.2834800000001</v>
      </c>
      <c r="I828">
        <v>1</v>
      </c>
      <c r="J828">
        <v>121</v>
      </c>
      <c r="K828" t="s">
        <v>848</v>
      </c>
    </row>
    <row r="829" spans="1:11" x14ac:dyDescent="0.3">
      <c r="A829" t="s">
        <v>7</v>
      </c>
      <c r="B829">
        <v>77449</v>
      </c>
      <c r="C829" t="s">
        <v>10</v>
      </c>
      <c r="D829">
        <v>8.2003199999999996</v>
      </c>
      <c r="E829">
        <v>1.96915</v>
      </c>
      <c r="F829">
        <v>0.41554999999999997</v>
      </c>
      <c r="G829">
        <v>7.5857200000000002</v>
      </c>
      <c r="H829">
        <v>1189.23504</v>
      </c>
      <c r="I829">
        <v>1</v>
      </c>
      <c r="J829">
        <v>102</v>
      </c>
      <c r="K829" t="s">
        <v>849</v>
      </c>
    </row>
    <row r="830" spans="1:11" x14ac:dyDescent="0.3">
      <c r="A830" t="s">
        <v>7</v>
      </c>
      <c r="B830">
        <v>78422</v>
      </c>
      <c r="C830" t="s">
        <v>26</v>
      </c>
      <c r="D830">
        <v>6.2972700000000001</v>
      </c>
      <c r="E830">
        <v>1.05148</v>
      </c>
      <c r="F830">
        <v>0.30836999999999998</v>
      </c>
      <c r="G830">
        <v>6.5422399999999996</v>
      </c>
      <c r="H830">
        <v>1774.5602899999999</v>
      </c>
      <c r="I830">
        <v>1</v>
      </c>
      <c r="J830">
        <v>1451</v>
      </c>
      <c r="K830" t="s">
        <v>850</v>
      </c>
    </row>
    <row r="831" spans="1:11" x14ac:dyDescent="0.3">
      <c r="A831" t="s">
        <v>7</v>
      </c>
      <c r="B831">
        <v>78853</v>
      </c>
      <c r="C831" t="s">
        <v>11</v>
      </c>
      <c r="D831">
        <v>4.6268399999999996</v>
      </c>
      <c r="E831">
        <v>1.86375</v>
      </c>
      <c r="F831">
        <v>0.11421000000000001</v>
      </c>
      <c r="G831">
        <v>3.3367200000000001</v>
      </c>
      <c r="H831">
        <v>195.50602000000001</v>
      </c>
      <c r="I831">
        <v>1</v>
      </c>
      <c r="J831">
        <v>142</v>
      </c>
      <c r="K831" t="s">
        <v>851</v>
      </c>
    </row>
    <row r="832" spans="1:11" x14ac:dyDescent="0.3">
      <c r="A832" t="s">
        <v>7</v>
      </c>
      <c r="B832">
        <v>79706</v>
      </c>
      <c r="C832" t="s">
        <v>11</v>
      </c>
      <c r="D832">
        <v>7.57287</v>
      </c>
      <c r="E832">
        <v>1.38392</v>
      </c>
      <c r="F832">
        <v>0.34858</v>
      </c>
      <c r="G832">
        <v>7.8579499999999998</v>
      </c>
      <c r="H832">
        <v>1503.6212599999999</v>
      </c>
      <c r="I832">
        <v>1</v>
      </c>
      <c r="J832">
        <v>61</v>
      </c>
      <c r="K832" t="s">
        <v>852</v>
      </c>
    </row>
    <row r="833" spans="1:11" x14ac:dyDescent="0.3">
      <c r="A833" t="s">
        <v>7</v>
      </c>
      <c r="B833">
        <v>80191</v>
      </c>
      <c r="C833" t="s">
        <v>26</v>
      </c>
      <c r="D833">
        <v>5.8021599999999998</v>
      </c>
      <c r="E833">
        <v>1.34859</v>
      </c>
      <c r="F833">
        <v>0.20924000000000001</v>
      </c>
      <c r="G833">
        <v>5.4805200000000003</v>
      </c>
      <c r="H833">
        <v>1194.9767199999999</v>
      </c>
      <c r="I833">
        <v>1</v>
      </c>
      <c r="J833">
        <v>19</v>
      </c>
      <c r="K833" t="s">
        <v>853</v>
      </c>
    </row>
    <row r="834" spans="1:11" x14ac:dyDescent="0.3">
      <c r="A834" t="s">
        <v>7</v>
      </c>
      <c r="B834">
        <v>80879</v>
      </c>
      <c r="C834" t="s">
        <v>26</v>
      </c>
      <c r="D834">
        <v>7.6662699999999999</v>
      </c>
      <c r="E834">
        <v>1.10057</v>
      </c>
      <c r="F834">
        <v>0.26912999999999998</v>
      </c>
      <c r="G834">
        <v>7.6041499999999997</v>
      </c>
      <c r="H834">
        <v>3547.73126</v>
      </c>
      <c r="I834">
        <v>1</v>
      </c>
      <c r="J834">
        <v>65</v>
      </c>
      <c r="K834" t="s">
        <v>854</v>
      </c>
    </row>
    <row r="835" spans="1:11" x14ac:dyDescent="0.3">
      <c r="A835" t="s">
        <v>7</v>
      </c>
      <c r="B835">
        <v>8458</v>
      </c>
      <c r="C835" t="s">
        <v>10</v>
      </c>
      <c r="D835">
        <v>0.99487000000000003</v>
      </c>
      <c r="E835">
        <v>5.1237500000000002</v>
      </c>
      <c r="F835">
        <v>5.8799999999999998E-2</v>
      </c>
      <c r="G835">
        <v>1.2787599999999999</v>
      </c>
      <c r="H835">
        <v>25.535160000000001</v>
      </c>
      <c r="I835">
        <v>1</v>
      </c>
      <c r="J835">
        <v>41</v>
      </c>
      <c r="K835" t="s">
        <v>855</v>
      </c>
    </row>
    <row r="836" spans="1:11" x14ac:dyDescent="0.3">
      <c r="A836" t="s">
        <v>7</v>
      </c>
      <c r="B836">
        <v>8634</v>
      </c>
      <c r="C836" t="s">
        <v>10</v>
      </c>
      <c r="D836">
        <v>2.0766100000000001</v>
      </c>
      <c r="E836">
        <v>1.5600799999999999</v>
      </c>
      <c r="F836">
        <v>6.7570000000000005E-2</v>
      </c>
      <c r="G836">
        <v>2.1314600000000001</v>
      </c>
      <c r="H836">
        <v>130.24072000000001</v>
      </c>
      <c r="I836">
        <v>1</v>
      </c>
      <c r="J836">
        <v>222</v>
      </c>
      <c r="K836" t="s">
        <v>856</v>
      </c>
    </row>
    <row r="837" spans="1:11" x14ac:dyDescent="0.3">
      <c r="A837" t="s">
        <v>7</v>
      </c>
      <c r="B837">
        <v>8683</v>
      </c>
      <c r="C837" t="s">
        <v>26</v>
      </c>
      <c r="D837">
        <v>7.2882199999999999</v>
      </c>
      <c r="E837">
        <v>1.0690900000000001</v>
      </c>
      <c r="F837">
        <v>0.42152000000000001</v>
      </c>
      <c r="G837">
        <v>7.3867799999999999</v>
      </c>
      <c r="H837">
        <v>3601.29144</v>
      </c>
      <c r="I837">
        <v>1</v>
      </c>
      <c r="J837">
        <v>30</v>
      </c>
      <c r="K837" t="s">
        <v>857</v>
      </c>
    </row>
    <row r="838" spans="1:11" x14ac:dyDescent="0.3">
      <c r="A838" t="s">
        <v>7</v>
      </c>
      <c r="B838">
        <v>88674</v>
      </c>
      <c r="C838" t="s">
        <v>26</v>
      </c>
      <c r="D838">
        <v>5.7072900000000004</v>
      </c>
      <c r="E838">
        <v>1.14757</v>
      </c>
      <c r="F838">
        <v>0.182</v>
      </c>
      <c r="G838">
        <v>5.4735399999999998</v>
      </c>
      <c r="H838">
        <v>1728.1937800000001</v>
      </c>
      <c r="I838">
        <v>1</v>
      </c>
      <c r="J838">
        <v>15</v>
      </c>
      <c r="K838" t="s">
        <v>858</v>
      </c>
    </row>
    <row r="839" spans="1:11" x14ac:dyDescent="0.3">
      <c r="A839" t="s">
        <v>7</v>
      </c>
      <c r="B839">
        <v>88923</v>
      </c>
      <c r="C839" t="s">
        <v>11</v>
      </c>
      <c r="D839">
        <v>5.0683499999999997</v>
      </c>
      <c r="E839">
        <v>1.9742299999999999</v>
      </c>
      <c r="F839">
        <v>0.16311999999999999</v>
      </c>
      <c r="G839">
        <v>4.6935900000000004</v>
      </c>
      <c r="H839">
        <v>582.54670999999996</v>
      </c>
      <c r="I839">
        <v>1</v>
      </c>
      <c r="J839">
        <v>15</v>
      </c>
      <c r="K839" t="s">
        <v>859</v>
      </c>
    </row>
    <row r="840" spans="1:11" x14ac:dyDescent="0.3">
      <c r="A840" t="s">
        <v>7</v>
      </c>
      <c r="B840">
        <v>89932</v>
      </c>
      <c r="C840" t="s">
        <v>26</v>
      </c>
      <c r="D840">
        <v>15.88899</v>
      </c>
      <c r="E840">
        <v>1.0880700000000001</v>
      </c>
      <c r="F840">
        <v>0.45140000000000002</v>
      </c>
      <c r="G840">
        <v>14.478389999999999</v>
      </c>
      <c r="H840">
        <v>8405.3014199999998</v>
      </c>
      <c r="I840">
        <v>1</v>
      </c>
      <c r="J840">
        <v>18</v>
      </c>
      <c r="K840" t="s">
        <v>860</v>
      </c>
    </row>
    <row r="841" spans="1:11" x14ac:dyDescent="0.3">
      <c r="A841" t="s">
        <v>7</v>
      </c>
      <c r="B841">
        <v>89935</v>
      </c>
      <c r="C841" t="s">
        <v>26</v>
      </c>
      <c r="D841">
        <v>33.064540000000001</v>
      </c>
      <c r="E841">
        <v>1.1775599999999999</v>
      </c>
      <c r="F841">
        <v>1.0289699999999999</v>
      </c>
      <c r="G841">
        <v>23.545919999999999</v>
      </c>
      <c r="H841">
        <v>11499.59714</v>
      </c>
      <c r="I841">
        <v>1</v>
      </c>
      <c r="J841">
        <v>12</v>
      </c>
      <c r="K841" t="s">
        <v>861</v>
      </c>
    </row>
    <row r="842" spans="1:11" x14ac:dyDescent="0.3">
      <c r="A842" t="s">
        <v>7</v>
      </c>
      <c r="B842">
        <v>9026</v>
      </c>
      <c r="C842" t="s">
        <v>10</v>
      </c>
      <c r="D842">
        <v>1.64777</v>
      </c>
      <c r="E842">
        <v>3.2050200000000002</v>
      </c>
      <c r="F842">
        <v>5.7279999999999998E-2</v>
      </c>
      <c r="G842">
        <v>1.5218100000000001</v>
      </c>
      <c r="H842">
        <v>67.492999999999995</v>
      </c>
      <c r="I842">
        <v>1</v>
      </c>
      <c r="J842">
        <v>83</v>
      </c>
      <c r="K842" t="s">
        <v>862</v>
      </c>
    </row>
    <row r="843" spans="1:11" x14ac:dyDescent="0.3">
      <c r="A843" t="s">
        <v>7</v>
      </c>
      <c r="B843">
        <v>9057</v>
      </c>
      <c r="C843" t="s">
        <v>10</v>
      </c>
      <c r="D843">
        <v>5.1071400000000002</v>
      </c>
      <c r="E843">
        <v>1.8774500000000001</v>
      </c>
      <c r="F843">
        <v>0.20347999999999999</v>
      </c>
      <c r="G843">
        <v>4.6098999999999997</v>
      </c>
      <c r="H843">
        <v>470.23536999999999</v>
      </c>
      <c r="I843">
        <v>1</v>
      </c>
      <c r="J843">
        <v>12</v>
      </c>
      <c r="K843" t="s">
        <v>863</v>
      </c>
    </row>
    <row r="844" spans="1:11" x14ac:dyDescent="0.3">
      <c r="A844" t="s">
        <v>7</v>
      </c>
      <c r="B844">
        <v>90805</v>
      </c>
      <c r="C844" t="s">
        <v>11</v>
      </c>
      <c r="D844">
        <v>18.768940000000001</v>
      </c>
      <c r="E844">
        <v>1.29392</v>
      </c>
      <c r="F844">
        <v>0.64051000000000002</v>
      </c>
      <c r="G844">
        <v>16.079409999999999</v>
      </c>
      <c r="H844">
        <v>6666.1265199999998</v>
      </c>
      <c r="I844">
        <v>1</v>
      </c>
      <c r="J844">
        <v>21</v>
      </c>
      <c r="K844" t="s">
        <v>864</v>
      </c>
    </row>
    <row r="845" spans="1:11" x14ac:dyDescent="0.3">
      <c r="A845" t="s">
        <v>7</v>
      </c>
      <c r="B845">
        <v>9122</v>
      </c>
      <c r="C845" t="s">
        <v>10</v>
      </c>
      <c r="D845">
        <v>7.3709600000000002</v>
      </c>
      <c r="E845">
        <v>1.2961100000000001</v>
      </c>
      <c r="F845">
        <v>0.22516</v>
      </c>
      <c r="G845">
        <v>5.7394299999999996</v>
      </c>
      <c r="H845">
        <v>562.32236</v>
      </c>
      <c r="I845">
        <v>1</v>
      </c>
      <c r="J845">
        <v>355</v>
      </c>
      <c r="K845" t="s">
        <v>865</v>
      </c>
    </row>
    <row r="846" spans="1:11" x14ac:dyDescent="0.3">
      <c r="A846" t="s">
        <v>7</v>
      </c>
      <c r="B846">
        <v>92838</v>
      </c>
      <c r="C846" t="s">
        <v>10</v>
      </c>
      <c r="D846">
        <v>8.4406999999999996</v>
      </c>
      <c r="E846">
        <v>1.0428900000000001</v>
      </c>
      <c r="F846">
        <v>0.23438999999999999</v>
      </c>
      <c r="G846">
        <v>5.69259</v>
      </c>
      <c r="H846">
        <v>762.45429999999999</v>
      </c>
      <c r="I846">
        <v>1</v>
      </c>
      <c r="J846">
        <v>26</v>
      </c>
      <c r="K846" t="s">
        <v>866</v>
      </c>
    </row>
    <row r="847" spans="1:11" x14ac:dyDescent="0.3">
      <c r="A847" t="s">
        <v>7</v>
      </c>
      <c r="B847">
        <v>93578</v>
      </c>
      <c r="C847" t="s">
        <v>26</v>
      </c>
      <c r="D847">
        <v>6.5945799999999997</v>
      </c>
      <c r="E847">
        <v>1.0379400000000001</v>
      </c>
      <c r="F847">
        <v>0.32846999999999998</v>
      </c>
      <c r="G847">
        <v>7.15794</v>
      </c>
      <c r="H847">
        <v>2295.0376099999999</v>
      </c>
      <c r="I847">
        <v>1</v>
      </c>
      <c r="J847">
        <v>331</v>
      </c>
      <c r="K847" t="s">
        <v>867</v>
      </c>
    </row>
    <row r="848" spans="1:11" x14ac:dyDescent="0.3">
      <c r="A848" t="s">
        <v>7</v>
      </c>
      <c r="B848">
        <v>94452</v>
      </c>
      <c r="C848" t="s">
        <v>10</v>
      </c>
      <c r="D848">
        <v>9.18398</v>
      </c>
      <c r="E848">
        <v>2.17923</v>
      </c>
      <c r="F848">
        <v>0.40550999999999998</v>
      </c>
      <c r="G848">
        <v>8.1501000000000001</v>
      </c>
      <c r="H848">
        <v>1105.7201399999999</v>
      </c>
      <c r="I848">
        <v>1</v>
      </c>
      <c r="J848">
        <v>198</v>
      </c>
      <c r="K848" t="s">
        <v>868</v>
      </c>
    </row>
    <row r="849" spans="1:11" x14ac:dyDescent="0.3">
      <c r="A849" t="s">
        <v>7</v>
      </c>
      <c r="B849">
        <v>94474</v>
      </c>
      <c r="C849" t="s">
        <v>10</v>
      </c>
      <c r="D849">
        <v>4.7893299999999996</v>
      </c>
      <c r="E849">
        <v>2.4050199999999999</v>
      </c>
      <c r="F849">
        <v>0.24664</v>
      </c>
      <c r="G849">
        <v>4.8437700000000001</v>
      </c>
      <c r="H849">
        <v>687.51125000000002</v>
      </c>
      <c r="I849">
        <v>1</v>
      </c>
      <c r="J849">
        <v>84</v>
      </c>
      <c r="K849" t="s">
        <v>869</v>
      </c>
    </row>
    <row r="850" spans="1:11" x14ac:dyDescent="0.3">
      <c r="A850" t="s">
        <v>7</v>
      </c>
      <c r="B850">
        <v>94687</v>
      </c>
      <c r="C850" t="s">
        <v>26</v>
      </c>
      <c r="D850">
        <v>17.51097</v>
      </c>
      <c r="E850">
        <v>1.04932</v>
      </c>
      <c r="F850">
        <v>0.60948999999999998</v>
      </c>
      <c r="G850">
        <v>17.867010000000001</v>
      </c>
      <c r="H850">
        <v>11102.75865</v>
      </c>
      <c r="I850">
        <v>1</v>
      </c>
      <c r="J850">
        <v>17</v>
      </c>
      <c r="K850" t="s">
        <v>870</v>
      </c>
    </row>
    <row r="851" spans="1:11" x14ac:dyDescent="0.3">
      <c r="A851" t="s">
        <v>7</v>
      </c>
      <c r="B851">
        <v>9649</v>
      </c>
      <c r="C851" t="s">
        <v>10</v>
      </c>
      <c r="D851">
        <v>8.1236700000000006</v>
      </c>
      <c r="E851">
        <v>2.3751899999999999</v>
      </c>
      <c r="F851">
        <v>0.1767</v>
      </c>
      <c r="G851">
        <v>4.5495799999999997</v>
      </c>
      <c r="H851">
        <v>548.59693000000004</v>
      </c>
      <c r="I851">
        <v>1</v>
      </c>
      <c r="J851">
        <v>110</v>
      </c>
      <c r="K851" t="s">
        <v>871</v>
      </c>
    </row>
    <row r="852" spans="1:11" x14ac:dyDescent="0.3">
      <c r="A852" t="s">
        <v>7</v>
      </c>
      <c r="B852">
        <v>9825</v>
      </c>
      <c r="C852" t="s">
        <v>10</v>
      </c>
      <c r="D852">
        <v>9.3048699999999993</v>
      </c>
      <c r="E852">
        <v>2.1189499999999999</v>
      </c>
      <c r="F852">
        <v>0.23613999999999999</v>
      </c>
      <c r="G852">
        <v>7.4417099999999996</v>
      </c>
      <c r="H852">
        <v>912.24441999999999</v>
      </c>
      <c r="I852">
        <v>1</v>
      </c>
      <c r="J852">
        <v>51</v>
      </c>
      <c r="K852" t="s">
        <v>872</v>
      </c>
    </row>
    <row r="853" spans="1:11" x14ac:dyDescent="0.3">
      <c r="A853" t="s">
        <v>7</v>
      </c>
      <c r="B853">
        <v>9861</v>
      </c>
      <c r="C853" t="s">
        <v>11</v>
      </c>
      <c r="D853">
        <v>5.3335600000000003</v>
      </c>
      <c r="E853">
        <v>6.7192999999999996</v>
      </c>
      <c r="F853">
        <v>0.16705</v>
      </c>
      <c r="G853">
        <v>4.45113</v>
      </c>
      <c r="H853">
        <v>318.29854</v>
      </c>
      <c r="I853">
        <v>1</v>
      </c>
      <c r="J853">
        <v>20</v>
      </c>
      <c r="K853" t="s">
        <v>873</v>
      </c>
    </row>
    <row r="854" spans="1:11" x14ac:dyDescent="0.3">
      <c r="A854" t="s">
        <v>7</v>
      </c>
      <c r="B854">
        <v>99416</v>
      </c>
      <c r="C854" t="s">
        <v>11</v>
      </c>
      <c r="D854">
        <v>7.8809699999999996</v>
      </c>
      <c r="E854">
        <v>1.40293</v>
      </c>
      <c r="F854">
        <v>0.30847000000000002</v>
      </c>
      <c r="G854">
        <v>7.9296100000000003</v>
      </c>
      <c r="H854">
        <v>1825.4810399999999</v>
      </c>
      <c r="I854">
        <v>1</v>
      </c>
      <c r="J854">
        <v>22</v>
      </c>
      <c r="K854" t="s">
        <v>874</v>
      </c>
    </row>
    <row r="855" spans="1:11" x14ac:dyDescent="0.3">
      <c r="A855" t="s">
        <v>5</v>
      </c>
      <c r="B855">
        <v>101644</v>
      </c>
      <c r="C855" t="s">
        <v>10</v>
      </c>
      <c r="D855">
        <v>2.4537</v>
      </c>
      <c r="E855">
        <v>2.6314799999999998</v>
      </c>
      <c r="F855">
        <v>0.15462000000000001</v>
      </c>
      <c r="G855">
        <v>3.2479</v>
      </c>
      <c r="H855">
        <v>403.87360999999999</v>
      </c>
      <c r="I855">
        <v>1</v>
      </c>
      <c r="J855">
        <v>38</v>
      </c>
      <c r="K855" t="s">
        <v>875</v>
      </c>
    </row>
    <row r="856" spans="1:11" x14ac:dyDescent="0.3">
      <c r="A856" t="s">
        <v>5</v>
      </c>
      <c r="B856">
        <v>102055</v>
      </c>
      <c r="C856" t="s">
        <v>11</v>
      </c>
      <c r="D856">
        <v>4.3282699999999998</v>
      </c>
      <c r="E856">
        <v>2.07307</v>
      </c>
      <c r="F856">
        <v>0.25518000000000002</v>
      </c>
      <c r="G856">
        <v>5.7154100000000003</v>
      </c>
      <c r="H856">
        <v>1074.6678899999999</v>
      </c>
      <c r="I856">
        <v>1</v>
      </c>
      <c r="J856">
        <v>16</v>
      </c>
      <c r="K856" t="s">
        <v>876</v>
      </c>
    </row>
    <row r="857" spans="1:11" x14ac:dyDescent="0.3">
      <c r="A857" t="s">
        <v>5</v>
      </c>
      <c r="B857">
        <v>108466</v>
      </c>
      <c r="C857" t="s">
        <v>11</v>
      </c>
      <c r="D857">
        <v>12.35538</v>
      </c>
      <c r="E857">
        <v>1.84185</v>
      </c>
      <c r="F857">
        <v>0.66837000000000002</v>
      </c>
      <c r="G857">
        <v>14.719620000000001</v>
      </c>
      <c r="H857">
        <v>6668.1311599999999</v>
      </c>
      <c r="I857">
        <v>1</v>
      </c>
      <c r="J857">
        <v>19</v>
      </c>
      <c r="K857" t="s">
        <v>877</v>
      </c>
    </row>
    <row r="858" spans="1:11" x14ac:dyDescent="0.3">
      <c r="A858" t="s">
        <v>5</v>
      </c>
      <c r="B858">
        <v>108954</v>
      </c>
      <c r="C858" t="s">
        <v>10</v>
      </c>
      <c r="D858">
        <v>9.4509500000000006</v>
      </c>
      <c r="E858">
        <v>2.4546700000000001</v>
      </c>
      <c r="F858">
        <v>0.45584000000000002</v>
      </c>
      <c r="G858">
        <v>10.467230000000001</v>
      </c>
      <c r="H858">
        <v>3007.5119399999999</v>
      </c>
      <c r="I858">
        <v>1</v>
      </c>
      <c r="J858">
        <v>1394</v>
      </c>
      <c r="K858" t="s">
        <v>878</v>
      </c>
    </row>
    <row r="859" spans="1:11" x14ac:dyDescent="0.3">
      <c r="A859" t="s">
        <v>5</v>
      </c>
      <c r="B859">
        <v>119843</v>
      </c>
      <c r="C859" t="s">
        <v>10</v>
      </c>
      <c r="D859">
        <v>6.3716699999999999</v>
      </c>
      <c r="E859">
        <v>3.2844799999999998</v>
      </c>
      <c r="F859">
        <v>0.34234999999999999</v>
      </c>
      <c r="G859">
        <v>7.8937900000000001</v>
      </c>
      <c r="H859">
        <v>1290.78088</v>
      </c>
      <c r="I859">
        <v>1</v>
      </c>
      <c r="J859">
        <v>15</v>
      </c>
      <c r="K859" t="s">
        <v>879</v>
      </c>
    </row>
    <row r="860" spans="1:11" x14ac:dyDescent="0.3">
      <c r="A860" t="s">
        <v>5</v>
      </c>
      <c r="B860">
        <v>128683</v>
      </c>
      <c r="C860" t="s">
        <v>10</v>
      </c>
      <c r="D860">
        <v>6.3616200000000003</v>
      </c>
      <c r="E860">
        <v>2.5521500000000001</v>
      </c>
      <c r="F860">
        <v>0.42648000000000003</v>
      </c>
      <c r="G860">
        <v>7.0017500000000004</v>
      </c>
      <c r="H860">
        <v>963.47825999999998</v>
      </c>
      <c r="I860">
        <v>1</v>
      </c>
      <c r="J860">
        <v>62</v>
      </c>
      <c r="K860" t="s">
        <v>880</v>
      </c>
    </row>
    <row r="861" spans="1:11" x14ac:dyDescent="0.3">
      <c r="A861" t="s">
        <v>5</v>
      </c>
      <c r="B861">
        <v>129689</v>
      </c>
      <c r="C861" t="s">
        <v>26</v>
      </c>
      <c r="D861">
        <v>26.557980000000001</v>
      </c>
      <c r="E861">
        <v>1.0054700000000001</v>
      </c>
      <c r="F861">
        <v>1.4605900000000001</v>
      </c>
      <c r="G861">
        <v>25.77467</v>
      </c>
      <c r="H861">
        <v>17801.564480000001</v>
      </c>
      <c r="I861">
        <v>1</v>
      </c>
      <c r="J861">
        <v>16</v>
      </c>
      <c r="K861" t="s">
        <v>881</v>
      </c>
    </row>
    <row r="862" spans="1:11" x14ac:dyDescent="0.3">
      <c r="A862" t="s">
        <v>5</v>
      </c>
      <c r="B862">
        <v>136314</v>
      </c>
      <c r="C862" t="s">
        <v>26</v>
      </c>
      <c r="D862">
        <v>8.1159400000000002</v>
      </c>
      <c r="E862">
        <v>1.7941499999999999</v>
      </c>
      <c r="F862">
        <v>0.32757999999999998</v>
      </c>
      <c r="G862">
        <v>7.3868400000000003</v>
      </c>
      <c r="H862">
        <v>3254.3747699999999</v>
      </c>
      <c r="I862">
        <v>1</v>
      </c>
      <c r="J862">
        <v>127</v>
      </c>
      <c r="K862" t="s">
        <v>882</v>
      </c>
    </row>
    <row r="863" spans="1:11" x14ac:dyDescent="0.3">
      <c r="A863" t="s">
        <v>5</v>
      </c>
      <c r="B863">
        <v>138093</v>
      </c>
      <c r="C863" t="s">
        <v>10</v>
      </c>
      <c r="D863">
        <v>6.4745499999999998</v>
      </c>
      <c r="E863">
        <v>2.15428</v>
      </c>
      <c r="F863">
        <v>0.29930000000000001</v>
      </c>
      <c r="G863">
        <v>5.6977799999999998</v>
      </c>
      <c r="H863">
        <v>1093.20964</v>
      </c>
      <c r="I863">
        <v>1</v>
      </c>
      <c r="J863">
        <v>102</v>
      </c>
      <c r="K863" t="s">
        <v>883</v>
      </c>
    </row>
    <row r="864" spans="1:11" x14ac:dyDescent="0.3">
      <c r="A864" t="s">
        <v>5</v>
      </c>
      <c r="B864">
        <v>138127</v>
      </c>
      <c r="C864" t="s">
        <v>10</v>
      </c>
      <c r="D864">
        <v>2.50048</v>
      </c>
      <c r="E864">
        <v>3.2703899999999999</v>
      </c>
      <c r="F864">
        <v>0.10535</v>
      </c>
      <c r="G864">
        <v>2.4430800000000001</v>
      </c>
      <c r="H864">
        <v>144.05018000000001</v>
      </c>
      <c r="I864">
        <v>1</v>
      </c>
      <c r="J864">
        <v>419</v>
      </c>
      <c r="K864" t="s">
        <v>884</v>
      </c>
    </row>
    <row r="865" spans="1:11" x14ac:dyDescent="0.3">
      <c r="A865" t="s">
        <v>5</v>
      </c>
      <c r="B865">
        <v>138903</v>
      </c>
      <c r="C865" t="s">
        <v>10</v>
      </c>
      <c r="D865">
        <v>10.090630000000001</v>
      </c>
      <c r="E865">
        <v>3.3823699999999999</v>
      </c>
      <c r="F865">
        <v>0.47417999999999999</v>
      </c>
      <c r="G865">
        <v>9.6885600000000007</v>
      </c>
      <c r="H865">
        <v>1611.9152999999999</v>
      </c>
      <c r="I865">
        <v>1</v>
      </c>
      <c r="J865">
        <v>33</v>
      </c>
      <c r="K865" t="s">
        <v>885</v>
      </c>
    </row>
    <row r="866" spans="1:11" x14ac:dyDescent="0.3">
      <c r="A866" t="s">
        <v>5</v>
      </c>
      <c r="B866">
        <v>139037</v>
      </c>
      <c r="C866" t="s">
        <v>10</v>
      </c>
      <c r="D866">
        <v>5.0225099999999996</v>
      </c>
      <c r="E866">
        <v>2.7665999999999999</v>
      </c>
      <c r="F866">
        <v>0.31891999999999998</v>
      </c>
      <c r="G866">
        <v>6.3720600000000003</v>
      </c>
      <c r="H866">
        <v>933.99375999999995</v>
      </c>
      <c r="I866">
        <v>1</v>
      </c>
      <c r="J866">
        <v>599</v>
      </c>
      <c r="K866" t="s">
        <v>886</v>
      </c>
    </row>
    <row r="867" spans="1:11" x14ac:dyDescent="0.3">
      <c r="A867" t="s">
        <v>5</v>
      </c>
      <c r="B867">
        <v>139526</v>
      </c>
      <c r="C867" t="s">
        <v>10</v>
      </c>
      <c r="D867">
        <v>5.0769599999999997</v>
      </c>
      <c r="E867">
        <v>2.1057999999999999</v>
      </c>
      <c r="F867">
        <v>0.21825</v>
      </c>
      <c r="G867">
        <v>5.03132</v>
      </c>
      <c r="H867">
        <v>676.26783999999998</v>
      </c>
      <c r="I867">
        <v>1</v>
      </c>
      <c r="J867">
        <v>55</v>
      </c>
      <c r="K867" t="s">
        <v>887</v>
      </c>
    </row>
    <row r="868" spans="1:11" x14ac:dyDescent="0.3">
      <c r="A868" t="s">
        <v>5</v>
      </c>
      <c r="B868">
        <v>145854</v>
      </c>
      <c r="C868" t="s">
        <v>10</v>
      </c>
      <c r="D868">
        <v>0.95818000000000003</v>
      </c>
      <c r="E868">
        <v>5.5160299999999998</v>
      </c>
      <c r="F868">
        <v>9.1889999999999999E-2</v>
      </c>
      <c r="G868">
        <v>1.37486</v>
      </c>
      <c r="H868">
        <v>111.65319</v>
      </c>
      <c r="I868">
        <v>1</v>
      </c>
      <c r="J868">
        <v>323</v>
      </c>
      <c r="K868" t="s">
        <v>888</v>
      </c>
    </row>
    <row r="869" spans="1:11" x14ac:dyDescent="0.3">
      <c r="A869" t="s">
        <v>5</v>
      </c>
      <c r="B869">
        <v>146912</v>
      </c>
      <c r="C869" t="s">
        <v>11</v>
      </c>
      <c r="D869">
        <v>4.0467399999999998</v>
      </c>
      <c r="E869">
        <v>2.4070399999999998</v>
      </c>
      <c r="F869">
        <v>0.25158000000000003</v>
      </c>
      <c r="G869">
        <v>5.4195799999999998</v>
      </c>
      <c r="H869">
        <v>818.63360999999998</v>
      </c>
      <c r="I869">
        <v>1</v>
      </c>
      <c r="J869">
        <v>907</v>
      </c>
      <c r="K869" t="s">
        <v>889</v>
      </c>
    </row>
    <row r="870" spans="1:11" x14ac:dyDescent="0.3">
      <c r="A870" t="s">
        <v>5</v>
      </c>
      <c r="B870">
        <v>147298</v>
      </c>
      <c r="C870" t="s">
        <v>10</v>
      </c>
      <c r="D870">
        <v>4.1693600000000002</v>
      </c>
      <c r="E870">
        <v>4.4082600000000003</v>
      </c>
      <c r="F870">
        <v>0.20305000000000001</v>
      </c>
      <c r="G870">
        <v>4.2839299999999998</v>
      </c>
      <c r="H870">
        <v>582.20447999999999</v>
      </c>
      <c r="I870">
        <v>1</v>
      </c>
      <c r="J870">
        <v>173</v>
      </c>
      <c r="K870" t="s">
        <v>890</v>
      </c>
    </row>
    <row r="871" spans="1:11" x14ac:dyDescent="0.3">
      <c r="A871" t="s">
        <v>5</v>
      </c>
      <c r="B871">
        <v>148171</v>
      </c>
      <c r="C871" t="s">
        <v>10</v>
      </c>
      <c r="D871">
        <v>2.2341099999999998</v>
      </c>
      <c r="E871">
        <v>5.8041299999999998</v>
      </c>
      <c r="F871">
        <v>0.1159</v>
      </c>
      <c r="G871">
        <v>1.71959</v>
      </c>
      <c r="H871">
        <v>80.457939999999994</v>
      </c>
      <c r="I871">
        <v>1</v>
      </c>
      <c r="J871">
        <v>1241</v>
      </c>
      <c r="K871" t="s">
        <v>891</v>
      </c>
    </row>
    <row r="872" spans="1:11" x14ac:dyDescent="0.3">
      <c r="A872" t="s">
        <v>5</v>
      </c>
      <c r="B872">
        <v>149604</v>
      </c>
      <c r="C872" t="s">
        <v>10</v>
      </c>
      <c r="D872">
        <v>9.8736599999999992</v>
      </c>
      <c r="E872">
        <v>2.7452399999999999</v>
      </c>
      <c r="F872">
        <v>0.39706000000000002</v>
      </c>
      <c r="G872">
        <v>8.9605099999999993</v>
      </c>
      <c r="H872">
        <v>1874.51782</v>
      </c>
      <c r="I872">
        <v>1</v>
      </c>
      <c r="J872">
        <v>75</v>
      </c>
      <c r="K872" t="s">
        <v>892</v>
      </c>
    </row>
    <row r="873" spans="1:11" x14ac:dyDescent="0.3">
      <c r="A873" t="s">
        <v>5</v>
      </c>
      <c r="B873">
        <v>149816</v>
      </c>
      <c r="C873" t="s">
        <v>11</v>
      </c>
      <c r="D873">
        <v>10.384729999999999</v>
      </c>
      <c r="E873">
        <v>2.0578699999999999</v>
      </c>
      <c r="F873">
        <v>0.44323000000000001</v>
      </c>
      <c r="G873">
        <v>8.1938200000000005</v>
      </c>
      <c r="H873">
        <v>1563.32573</v>
      </c>
      <c r="I873">
        <v>1</v>
      </c>
      <c r="J873">
        <v>1532</v>
      </c>
      <c r="K873" t="s">
        <v>893</v>
      </c>
    </row>
    <row r="874" spans="1:11" x14ac:dyDescent="0.3">
      <c r="A874" t="s">
        <v>5</v>
      </c>
      <c r="B874">
        <v>149900</v>
      </c>
      <c r="C874" t="s">
        <v>10</v>
      </c>
      <c r="D874">
        <v>3.5015700000000001</v>
      </c>
      <c r="E874">
        <v>8.1809799999999999</v>
      </c>
      <c r="F874">
        <v>0.19508</v>
      </c>
      <c r="G874">
        <v>3.5333700000000001</v>
      </c>
      <c r="H874">
        <v>380.20697999999999</v>
      </c>
      <c r="I874">
        <v>1</v>
      </c>
      <c r="J874">
        <v>243</v>
      </c>
      <c r="K874" t="s">
        <v>894</v>
      </c>
    </row>
    <row r="875" spans="1:11" x14ac:dyDescent="0.3">
      <c r="A875" t="s">
        <v>5</v>
      </c>
      <c r="B875">
        <v>150305</v>
      </c>
      <c r="C875" t="s">
        <v>10</v>
      </c>
      <c r="D875">
        <v>14.69088</v>
      </c>
      <c r="E875">
        <v>2.6912199999999999</v>
      </c>
      <c r="F875">
        <v>0.36606</v>
      </c>
      <c r="G875">
        <v>9.8770500000000006</v>
      </c>
      <c r="H875">
        <v>1836.69705</v>
      </c>
      <c r="I875">
        <v>1</v>
      </c>
      <c r="J875">
        <v>187</v>
      </c>
      <c r="K875" t="s">
        <v>895</v>
      </c>
    </row>
    <row r="876" spans="1:11" x14ac:dyDescent="0.3">
      <c r="A876" t="s">
        <v>5</v>
      </c>
      <c r="B876">
        <v>150916</v>
      </c>
      <c r="C876" t="s">
        <v>10</v>
      </c>
      <c r="D876">
        <v>6.3254700000000001</v>
      </c>
      <c r="E876">
        <v>4.5550800000000002</v>
      </c>
      <c r="F876">
        <v>0.25272</v>
      </c>
      <c r="G876">
        <v>5.9163399999999999</v>
      </c>
      <c r="H876">
        <v>794.95835999999997</v>
      </c>
      <c r="I876">
        <v>1</v>
      </c>
      <c r="J876">
        <v>29</v>
      </c>
      <c r="K876" t="s">
        <v>896</v>
      </c>
    </row>
    <row r="877" spans="1:11" x14ac:dyDescent="0.3">
      <c r="A877" t="s">
        <v>5</v>
      </c>
      <c r="B877">
        <v>151112</v>
      </c>
      <c r="C877" t="s">
        <v>10</v>
      </c>
      <c r="D877">
        <v>1.8640399999999999</v>
      </c>
      <c r="E877">
        <v>5.5911900000000001</v>
      </c>
      <c r="F877">
        <v>9.5729999999999996E-2</v>
      </c>
      <c r="G877">
        <v>2.2763</v>
      </c>
      <c r="H877">
        <v>209.17008000000001</v>
      </c>
      <c r="I877">
        <v>1</v>
      </c>
      <c r="J877">
        <v>28</v>
      </c>
      <c r="K877" t="s">
        <v>897</v>
      </c>
    </row>
    <row r="878" spans="1:11" x14ac:dyDescent="0.3">
      <c r="A878" t="s">
        <v>5</v>
      </c>
      <c r="B878">
        <v>151501</v>
      </c>
      <c r="C878" t="s">
        <v>10</v>
      </c>
      <c r="D878">
        <v>5.6737500000000001</v>
      </c>
      <c r="E878">
        <v>3.71448</v>
      </c>
      <c r="F878">
        <v>0.26308999999999999</v>
      </c>
      <c r="G878">
        <v>5.8578900000000003</v>
      </c>
      <c r="H878">
        <v>1122.07936</v>
      </c>
      <c r="I878">
        <v>1</v>
      </c>
      <c r="J878">
        <v>12</v>
      </c>
      <c r="K878" t="s">
        <v>898</v>
      </c>
    </row>
    <row r="879" spans="1:11" x14ac:dyDescent="0.3">
      <c r="A879" t="s">
        <v>5</v>
      </c>
      <c r="B879">
        <v>151502</v>
      </c>
      <c r="C879" t="s">
        <v>10</v>
      </c>
      <c r="D879">
        <v>3.6377999999999999</v>
      </c>
      <c r="E879">
        <v>2.89262</v>
      </c>
      <c r="F879">
        <v>0.20776</v>
      </c>
      <c r="G879">
        <v>4.3235099999999997</v>
      </c>
      <c r="H879">
        <v>522.99207000000001</v>
      </c>
      <c r="I879">
        <v>1</v>
      </c>
      <c r="J879">
        <v>28</v>
      </c>
      <c r="K879" t="s">
        <v>899</v>
      </c>
    </row>
    <row r="880" spans="1:11" x14ac:dyDescent="0.3">
      <c r="A880" t="s">
        <v>5</v>
      </c>
      <c r="B880">
        <v>151609</v>
      </c>
      <c r="C880" t="s">
        <v>10</v>
      </c>
      <c r="D880">
        <v>1.79884</v>
      </c>
      <c r="E880">
        <v>3.4771800000000002</v>
      </c>
      <c r="F880">
        <v>0.12545000000000001</v>
      </c>
      <c r="G880">
        <v>2.5701399999999999</v>
      </c>
      <c r="H880">
        <v>181.25151</v>
      </c>
      <c r="I880">
        <v>1</v>
      </c>
      <c r="J880">
        <v>326</v>
      </c>
      <c r="K880" t="s">
        <v>900</v>
      </c>
    </row>
    <row r="881" spans="1:11" x14ac:dyDescent="0.3">
      <c r="A881" t="s">
        <v>5</v>
      </c>
      <c r="B881">
        <v>151884</v>
      </c>
      <c r="C881" t="s">
        <v>26</v>
      </c>
      <c r="D881">
        <v>9.7304200000000005</v>
      </c>
      <c r="E881">
        <v>1.8105899999999999</v>
      </c>
      <c r="F881">
        <v>0.54910999999999999</v>
      </c>
      <c r="G881">
        <v>10.21311</v>
      </c>
      <c r="H881">
        <v>4899.7302900000004</v>
      </c>
      <c r="I881">
        <v>1</v>
      </c>
      <c r="J881">
        <v>73</v>
      </c>
      <c r="K881" t="s">
        <v>901</v>
      </c>
    </row>
    <row r="882" spans="1:11" x14ac:dyDescent="0.3">
      <c r="A882" t="s">
        <v>5</v>
      </c>
      <c r="B882">
        <v>152054</v>
      </c>
      <c r="C882" t="s">
        <v>10</v>
      </c>
      <c r="D882">
        <v>4.1436299999999999</v>
      </c>
      <c r="E882">
        <v>3.3845200000000002</v>
      </c>
      <c r="F882">
        <v>0.13061</v>
      </c>
      <c r="G882">
        <v>3.0019499999999999</v>
      </c>
      <c r="H882">
        <v>248.39090999999999</v>
      </c>
      <c r="I882">
        <v>1</v>
      </c>
      <c r="J882">
        <v>38</v>
      </c>
      <c r="K882" t="s">
        <v>902</v>
      </c>
    </row>
    <row r="883" spans="1:11" x14ac:dyDescent="0.3">
      <c r="A883" t="s">
        <v>5</v>
      </c>
      <c r="B883">
        <v>153195</v>
      </c>
      <c r="C883" t="s">
        <v>10</v>
      </c>
      <c r="D883">
        <v>13.44685</v>
      </c>
      <c r="E883">
        <v>2.15951</v>
      </c>
      <c r="F883">
        <v>0.60492999999999997</v>
      </c>
      <c r="G883">
        <v>14.472049999999999</v>
      </c>
      <c r="H883">
        <v>5008.1532800000004</v>
      </c>
      <c r="I883">
        <v>1</v>
      </c>
      <c r="J883">
        <v>18</v>
      </c>
      <c r="K883" t="s">
        <v>903</v>
      </c>
    </row>
    <row r="884" spans="1:11" x14ac:dyDescent="0.3">
      <c r="A884" t="s">
        <v>5</v>
      </c>
      <c r="B884">
        <v>153640</v>
      </c>
      <c r="C884" t="s">
        <v>11</v>
      </c>
      <c r="D884">
        <v>0.58374000000000004</v>
      </c>
      <c r="E884">
        <v>7.5445500000000001</v>
      </c>
      <c r="F884">
        <v>5.79E-2</v>
      </c>
      <c r="G884">
        <v>0.81889999999999996</v>
      </c>
      <c r="H884">
        <v>10.007300000000001</v>
      </c>
      <c r="I884">
        <v>1</v>
      </c>
      <c r="J884">
        <v>388</v>
      </c>
      <c r="K884" t="s">
        <v>904</v>
      </c>
    </row>
    <row r="885" spans="1:11" x14ac:dyDescent="0.3">
      <c r="A885" t="s">
        <v>5</v>
      </c>
      <c r="B885">
        <v>153641</v>
      </c>
      <c r="C885" t="s">
        <v>10</v>
      </c>
      <c r="D885">
        <v>0.70718000000000003</v>
      </c>
      <c r="E885">
        <v>11.18239</v>
      </c>
      <c r="F885">
        <v>6.3740000000000005E-2</v>
      </c>
      <c r="G885">
        <v>0.93915999999999999</v>
      </c>
      <c r="H885">
        <v>10.403079999999999</v>
      </c>
      <c r="I885">
        <v>1</v>
      </c>
      <c r="J885">
        <v>66</v>
      </c>
      <c r="K885" t="s">
        <v>905</v>
      </c>
    </row>
    <row r="886" spans="1:11" x14ac:dyDescent="0.3">
      <c r="A886" t="s">
        <v>5</v>
      </c>
      <c r="B886">
        <v>154493</v>
      </c>
      <c r="C886" t="s">
        <v>10</v>
      </c>
      <c r="D886">
        <v>4.8711500000000001</v>
      </c>
      <c r="E886">
        <v>3.70417</v>
      </c>
      <c r="F886">
        <v>0.19374</v>
      </c>
      <c r="G886">
        <v>3.8735499999999998</v>
      </c>
      <c r="H886">
        <v>277.01458000000002</v>
      </c>
      <c r="I886">
        <v>1</v>
      </c>
      <c r="J886">
        <v>67</v>
      </c>
      <c r="K886" t="s">
        <v>906</v>
      </c>
    </row>
    <row r="887" spans="1:11" x14ac:dyDescent="0.3">
      <c r="A887" t="s">
        <v>5</v>
      </c>
      <c r="B887">
        <v>154593</v>
      </c>
      <c r="C887" t="s">
        <v>10</v>
      </c>
      <c r="D887">
        <v>2.33352</v>
      </c>
      <c r="E887">
        <v>10.238</v>
      </c>
      <c r="F887">
        <v>0.13808000000000001</v>
      </c>
      <c r="G887">
        <v>2.4810400000000001</v>
      </c>
      <c r="H887">
        <v>122.34538999999999</v>
      </c>
      <c r="I887">
        <v>1</v>
      </c>
      <c r="J887">
        <v>46</v>
      </c>
      <c r="K887" t="s">
        <v>907</v>
      </c>
    </row>
    <row r="888" spans="1:11" x14ac:dyDescent="0.3">
      <c r="A888" t="s">
        <v>5</v>
      </c>
      <c r="B888">
        <v>154739</v>
      </c>
      <c r="C888" t="s">
        <v>10</v>
      </c>
      <c r="D888">
        <v>4.0167900000000003</v>
      </c>
      <c r="E888">
        <v>3.0743499999999999</v>
      </c>
      <c r="F888">
        <v>0.21149999999999999</v>
      </c>
      <c r="G888">
        <v>4.3352199999999996</v>
      </c>
      <c r="H888">
        <v>320.93146000000002</v>
      </c>
      <c r="I888">
        <v>1</v>
      </c>
      <c r="J888">
        <v>872</v>
      </c>
      <c r="K888" t="s">
        <v>908</v>
      </c>
    </row>
    <row r="889" spans="1:11" x14ac:dyDescent="0.3">
      <c r="A889" t="s">
        <v>5</v>
      </c>
      <c r="B889">
        <v>154853</v>
      </c>
      <c r="C889" t="s">
        <v>10</v>
      </c>
      <c r="D889">
        <v>3.3923000000000001</v>
      </c>
      <c r="E889">
        <v>4.3578400000000004</v>
      </c>
      <c r="F889">
        <v>0.12386</v>
      </c>
      <c r="G889">
        <v>3.0077600000000002</v>
      </c>
      <c r="H889">
        <v>231.09827999999999</v>
      </c>
      <c r="I889">
        <v>1</v>
      </c>
      <c r="J889">
        <v>42</v>
      </c>
      <c r="K889" t="s">
        <v>909</v>
      </c>
    </row>
    <row r="890" spans="1:11" x14ac:dyDescent="0.3">
      <c r="A890" t="s">
        <v>5</v>
      </c>
      <c r="B890">
        <v>155158</v>
      </c>
      <c r="C890" t="s">
        <v>10</v>
      </c>
      <c r="D890">
        <v>2.3398599999999998</v>
      </c>
      <c r="E890">
        <v>4.4785899999999996</v>
      </c>
      <c r="F890">
        <v>8.899E-2</v>
      </c>
      <c r="G890">
        <v>2.6608999999999998</v>
      </c>
      <c r="H890">
        <v>206.95253</v>
      </c>
      <c r="I890">
        <v>1</v>
      </c>
      <c r="J890">
        <v>413</v>
      </c>
      <c r="K890" t="s">
        <v>910</v>
      </c>
    </row>
    <row r="891" spans="1:11" x14ac:dyDescent="0.3">
      <c r="A891" t="s">
        <v>5</v>
      </c>
      <c r="B891">
        <v>156021</v>
      </c>
      <c r="C891" t="s">
        <v>26</v>
      </c>
      <c r="D891">
        <v>11.269629999999999</v>
      </c>
      <c r="E891">
        <v>1.81429</v>
      </c>
      <c r="F891">
        <v>0.48566999999999999</v>
      </c>
      <c r="G891">
        <v>10.60141</v>
      </c>
      <c r="H891">
        <v>5558.52207</v>
      </c>
      <c r="I891">
        <v>1</v>
      </c>
      <c r="J891">
        <v>30</v>
      </c>
      <c r="K891" t="s">
        <v>911</v>
      </c>
    </row>
    <row r="892" spans="1:11" x14ac:dyDescent="0.3">
      <c r="A892" t="s">
        <v>5</v>
      </c>
      <c r="B892">
        <v>156385</v>
      </c>
      <c r="C892" t="s">
        <v>26</v>
      </c>
      <c r="D892">
        <v>7.9020700000000001</v>
      </c>
      <c r="E892">
        <v>1.7052400000000001</v>
      </c>
      <c r="F892">
        <v>0.38490999999999997</v>
      </c>
      <c r="G892">
        <v>7.8330700000000002</v>
      </c>
      <c r="H892">
        <v>3744.1492800000001</v>
      </c>
      <c r="I892">
        <v>1</v>
      </c>
      <c r="J892">
        <v>1366</v>
      </c>
      <c r="K892" t="s">
        <v>912</v>
      </c>
    </row>
    <row r="893" spans="1:11" x14ac:dyDescent="0.3">
      <c r="A893" t="s">
        <v>5</v>
      </c>
      <c r="B893">
        <v>157030</v>
      </c>
      <c r="C893" t="s">
        <v>26</v>
      </c>
      <c r="D893">
        <v>18.96332</v>
      </c>
      <c r="E893">
        <v>1.8063</v>
      </c>
      <c r="F893">
        <v>0.75409999999999999</v>
      </c>
      <c r="G893">
        <v>16.31493</v>
      </c>
      <c r="H893">
        <v>9140.2852899999998</v>
      </c>
      <c r="I893">
        <v>1</v>
      </c>
      <c r="J893">
        <v>236</v>
      </c>
      <c r="K893" t="s">
        <v>913</v>
      </c>
    </row>
    <row r="894" spans="1:11" x14ac:dyDescent="0.3">
      <c r="A894" t="s">
        <v>5</v>
      </c>
      <c r="B894">
        <v>157504</v>
      </c>
      <c r="C894" t="s">
        <v>26</v>
      </c>
      <c r="D894">
        <v>16.820039999999999</v>
      </c>
      <c r="E894">
        <v>1.80142</v>
      </c>
      <c r="F894">
        <v>0.85382000000000002</v>
      </c>
      <c r="G894">
        <v>15.881209999999999</v>
      </c>
      <c r="H894">
        <v>10408.91094</v>
      </c>
      <c r="I894">
        <v>1</v>
      </c>
      <c r="J894">
        <v>98</v>
      </c>
      <c r="K894" t="s">
        <v>914</v>
      </c>
    </row>
    <row r="895" spans="1:11" x14ac:dyDescent="0.3">
      <c r="A895" t="s">
        <v>5</v>
      </c>
      <c r="B895">
        <v>158418</v>
      </c>
      <c r="C895" t="s">
        <v>11</v>
      </c>
      <c r="D895">
        <v>7.5259299999999998</v>
      </c>
      <c r="E895">
        <v>2.9307699999999999</v>
      </c>
      <c r="F895">
        <v>0.35631000000000002</v>
      </c>
      <c r="G895">
        <v>7.5192300000000003</v>
      </c>
      <c r="H895">
        <v>1611.8163500000001</v>
      </c>
      <c r="I895">
        <v>1</v>
      </c>
      <c r="J895">
        <v>14</v>
      </c>
      <c r="K895" t="s">
        <v>915</v>
      </c>
    </row>
    <row r="896" spans="1:11" x14ac:dyDescent="0.3">
      <c r="A896" t="s">
        <v>5</v>
      </c>
      <c r="B896">
        <v>159066</v>
      </c>
      <c r="C896" t="s">
        <v>10</v>
      </c>
      <c r="D896">
        <v>17.65889</v>
      </c>
      <c r="E896">
        <v>2.3539300000000001</v>
      </c>
      <c r="F896">
        <v>0.62563000000000002</v>
      </c>
      <c r="G896">
        <v>12.98113</v>
      </c>
      <c r="H896">
        <v>3059.96414</v>
      </c>
      <c r="I896">
        <v>1</v>
      </c>
      <c r="J896">
        <v>22</v>
      </c>
      <c r="K896" t="s">
        <v>916</v>
      </c>
    </row>
    <row r="897" spans="1:11" x14ac:dyDescent="0.3">
      <c r="A897" t="s">
        <v>5</v>
      </c>
      <c r="B897">
        <v>160475</v>
      </c>
      <c r="C897" t="s">
        <v>10</v>
      </c>
      <c r="D897">
        <v>11.211130000000001</v>
      </c>
      <c r="E897">
        <v>2.7395999999999998</v>
      </c>
      <c r="F897">
        <v>0.44429999999999997</v>
      </c>
      <c r="G897">
        <v>9.9739599999999999</v>
      </c>
      <c r="H897">
        <v>2650.5862999999999</v>
      </c>
      <c r="I897">
        <v>1</v>
      </c>
      <c r="J897">
        <v>29</v>
      </c>
      <c r="K897" t="s">
        <v>917</v>
      </c>
    </row>
    <row r="898" spans="1:11" x14ac:dyDescent="0.3">
      <c r="A898" t="s">
        <v>5</v>
      </c>
      <c r="B898">
        <v>162557</v>
      </c>
      <c r="C898" t="s">
        <v>26</v>
      </c>
      <c r="D898">
        <v>12.06101</v>
      </c>
      <c r="E898">
        <v>1.67947</v>
      </c>
      <c r="F898">
        <v>0.48874000000000001</v>
      </c>
      <c r="G898">
        <v>11.626150000000001</v>
      </c>
      <c r="H898">
        <v>8467.8873100000001</v>
      </c>
      <c r="I898">
        <v>1</v>
      </c>
      <c r="J898">
        <v>39</v>
      </c>
      <c r="K898" t="s">
        <v>918</v>
      </c>
    </row>
    <row r="899" spans="1:11" x14ac:dyDescent="0.3">
      <c r="A899" t="s">
        <v>5</v>
      </c>
      <c r="B899">
        <v>163258</v>
      </c>
      <c r="C899" t="s">
        <v>10</v>
      </c>
      <c r="D899">
        <v>16.731770000000001</v>
      </c>
      <c r="E899">
        <v>2.0105499999999998</v>
      </c>
      <c r="F899">
        <v>0.77786999999999995</v>
      </c>
      <c r="G899">
        <v>17.017440000000001</v>
      </c>
      <c r="H899">
        <v>8181.0075399999996</v>
      </c>
      <c r="I899">
        <v>1</v>
      </c>
      <c r="J899">
        <v>66</v>
      </c>
      <c r="K899" t="s">
        <v>919</v>
      </c>
    </row>
    <row r="900" spans="1:11" x14ac:dyDescent="0.3">
      <c r="A900" t="s">
        <v>5</v>
      </c>
      <c r="B900">
        <v>164337</v>
      </c>
      <c r="C900" t="s">
        <v>10</v>
      </c>
      <c r="D900">
        <v>3.3229700000000002</v>
      </c>
      <c r="E900">
        <v>4.2468199999999996</v>
      </c>
      <c r="F900">
        <v>0.24449000000000001</v>
      </c>
      <c r="G900">
        <v>3.8782100000000002</v>
      </c>
      <c r="H900">
        <v>258.95145000000002</v>
      </c>
      <c r="I900">
        <v>1</v>
      </c>
      <c r="J900">
        <v>46</v>
      </c>
      <c r="K900" t="s">
        <v>920</v>
      </c>
    </row>
    <row r="901" spans="1:11" x14ac:dyDescent="0.3">
      <c r="A901" t="s">
        <v>5</v>
      </c>
      <c r="B901">
        <v>165672</v>
      </c>
      <c r="C901" t="s">
        <v>10</v>
      </c>
      <c r="D901">
        <v>22.43684</v>
      </c>
      <c r="E901">
        <v>1.92424</v>
      </c>
      <c r="F901">
        <v>0.85421000000000002</v>
      </c>
      <c r="G901">
        <v>18.97944</v>
      </c>
      <c r="H901">
        <v>8022.2698700000001</v>
      </c>
      <c r="I901">
        <v>1</v>
      </c>
      <c r="J901">
        <v>215</v>
      </c>
      <c r="K901" t="s">
        <v>921</v>
      </c>
    </row>
    <row r="902" spans="1:11" x14ac:dyDescent="0.3">
      <c r="A902" t="s">
        <v>5</v>
      </c>
      <c r="B902">
        <v>166826</v>
      </c>
      <c r="C902" t="s">
        <v>26</v>
      </c>
      <c r="D902">
        <v>7.1436099999999998</v>
      </c>
      <c r="E902">
        <v>2.2271399999999999</v>
      </c>
      <c r="F902">
        <v>0.35354000000000002</v>
      </c>
      <c r="G902">
        <v>7.3529</v>
      </c>
      <c r="H902">
        <v>2697.6378399999999</v>
      </c>
      <c r="I902">
        <v>1</v>
      </c>
      <c r="J902">
        <v>667</v>
      </c>
      <c r="K902" t="s">
        <v>922</v>
      </c>
    </row>
    <row r="903" spans="1:11" x14ac:dyDescent="0.3">
      <c r="A903" t="s">
        <v>5</v>
      </c>
      <c r="B903">
        <v>166984</v>
      </c>
      <c r="C903" t="s">
        <v>10</v>
      </c>
      <c r="D903">
        <v>3.5952700000000002</v>
      </c>
      <c r="E903">
        <v>6.7949000000000002</v>
      </c>
      <c r="F903">
        <v>0.13461000000000001</v>
      </c>
      <c r="G903">
        <v>3.60283</v>
      </c>
      <c r="H903">
        <v>242.34473</v>
      </c>
      <c r="I903">
        <v>1</v>
      </c>
      <c r="J903">
        <v>193</v>
      </c>
      <c r="K903" t="s">
        <v>923</v>
      </c>
    </row>
    <row r="904" spans="1:11" x14ac:dyDescent="0.3">
      <c r="A904" t="s">
        <v>5</v>
      </c>
      <c r="B904">
        <v>167313</v>
      </c>
      <c r="C904" t="s">
        <v>10</v>
      </c>
      <c r="D904">
        <v>24.940650000000002</v>
      </c>
      <c r="E904">
        <v>1.94459</v>
      </c>
      <c r="F904">
        <v>0.96101000000000003</v>
      </c>
      <c r="G904">
        <v>21.327729999999999</v>
      </c>
      <c r="H904">
        <v>9033.9883800000007</v>
      </c>
      <c r="I904">
        <v>1</v>
      </c>
      <c r="J904">
        <v>11</v>
      </c>
      <c r="K904" t="s">
        <v>924</v>
      </c>
    </row>
    <row r="905" spans="1:11" x14ac:dyDescent="0.3">
      <c r="A905" t="s">
        <v>5</v>
      </c>
      <c r="B905">
        <v>168337</v>
      </c>
      <c r="C905" t="s">
        <v>26</v>
      </c>
      <c r="D905">
        <v>16.852900000000002</v>
      </c>
      <c r="E905">
        <v>1.80386</v>
      </c>
      <c r="F905">
        <v>0.73921999999999999</v>
      </c>
      <c r="G905">
        <v>14.9739</v>
      </c>
      <c r="H905">
        <v>9429.5161499999995</v>
      </c>
      <c r="I905">
        <v>1</v>
      </c>
      <c r="J905">
        <v>50</v>
      </c>
      <c r="K905" t="s">
        <v>925</v>
      </c>
    </row>
    <row r="906" spans="1:11" x14ac:dyDescent="0.3">
      <c r="A906" t="s">
        <v>5</v>
      </c>
      <c r="B906">
        <v>169480</v>
      </c>
      <c r="C906" t="s">
        <v>10</v>
      </c>
      <c r="D906">
        <v>15.045360000000001</v>
      </c>
      <c r="E906">
        <v>1.96827</v>
      </c>
      <c r="F906">
        <v>0.65036000000000005</v>
      </c>
      <c r="G906">
        <v>13.197889999999999</v>
      </c>
      <c r="H906">
        <v>4045.4478300000001</v>
      </c>
      <c r="I906">
        <v>1</v>
      </c>
      <c r="J906">
        <v>564</v>
      </c>
      <c r="K906" t="s">
        <v>926</v>
      </c>
    </row>
    <row r="907" spans="1:11" x14ac:dyDescent="0.3">
      <c r="A907" t="s">
        <v>5</v>
      </c>
      <c r="B907">
        <v>170474</v>
      </c>
      <c r="C907" t="s">
        <v>11</v>
      </c>
      <c r="D907">
        <v>5.1380400000000002</v>
      </c>
      <c r="E907">
        <v>2.2345999999999999</v>
      </c>
      <c r="F907">
        <v>0.24123</v>
      </c>
      <c r="G907">
        <v>5.7512100000000004</v>
      </c>
      <c r="H907">
        <v>1686.3583699999999</v>
      </c>
      <c r="I907">
        <v>1</v>
      </c>
      <c r="J907">
        <v>2035</v>
      </c>
      <c r="K907" t="s">
        <v>927</v>
      </c>
    </row>
    <row r="908" spans="1:11" x14ac:dyDescent="0.3">
      <c r="A908" t="s">
        <v>5</v>
      </c>
      <c r="B908">
        <v>170678</v>
      </c>
      <c r="C908" t="s">
        <v>11</v>
      </c>
      <c r="D908">
        <v>5.5803000000000003</v>
      </c>
      <c r="E908">
        <v>5.7915299999999998</v>
      </c>
      <c r="F908">
        <v>0.17216999999999999</v>
      </c>
      <c r="G908">
        <v>4.6453899999999999</v>
      </c>
      <c r="H908">
        <v>491.64438999999999</v>
      </c>
      <c r="I908">
        <v>1</v>
      </c>
      <c r="J908">
        <v>11</v>
      </c>
      <c r="K908" t="s">
        <v>928</v>
      </c>
    </row>
    <row r="909" spans="1:11" x14ac:dyDescent="0.3">
      <c r="A909" t="s">
        <v>5</v>
      </c>
      <c r="B909">
        <v>171601</v>
      </c>
      <c r="C909" t="s">
        <v>11</v>
      </c>
      <c r="D909">
        <v>7.4232199999999997</v>
      </c>
      <c r="E909">
        <v>1.8794900000000001</v>
      </c>
      <c r="F909">
        <v>0.33733999999999997</v>
      </c>
      <c r="G909">
        <v>6.5999400000000001</v>
      </c>
      <c r="H909">
        <v>1436.1590900000001</v>
      </c>
      <c r="I909">
        <v>1</v>
      </c>
      <c r="J909">
        <v>39</v>
      </c>
      <c r="K909" t="s">
        <v>929</v>
      </c>
    </row>
    <row r="910" spans="1:11" x14ac:dyDescent="0.3">
      <c r="A910" t="s">
        <v>5</v>
      </c>
      <c r="B910">
        <v>171838</v>
      </c>
      <c r="C910" t="s">
        <v>10</v>
      </c>
      <c r="D910">
        <v>8.3043399999999998</v>
      </c>
      <c r="E910">
        <v>2.5267599999999999</v>
      </c>
      <c r="F910">
        <v>0.34647</v>
      </c>
      <c r="G910">
        <v>7.9453199999999997</v>
      </c>
      <c r="H910">
        <v>1524.21732</v>
      </c>
      <c r="I910">
        <v>1</v>
      </c>
      <c r="J910">
        <v>559</v>
      </c>
      <c r="K910" t="s">
        <v>930</v>
      </c>
    </row>
    <row r="911" spans="1:11" x14ac:dyDescent="0.3">
      <c r="A911" t="s">
        <v>5</v>
      </c>
      <c r="B911">
        <v>171962</v>
      </c>
      <c r="C911" t="s">
        <v>10</v>
      </c>
      <c r="D911">
        <v>10.657539999999999</v>
      </c>
      <c r="E911">
        <v>1.9221600000000001</v>
      </c>
      <c r="F911">
        <v>0.43020000000000003</v>
      </c>
      <c r="G911">
        <v>10.241379999999999</v>
      </c>
      <c r="H911">
        <v>3023.1183000000001</v>
      </c>
      <c r="I911">
        <v>1</v>
      </c>
      <c r="J911">
        <v>17</v>
      </c>
      <c r="K911" t="s">
        <v>931</v>
      </c>
    </row>
    <row r="912" spans="1:11" x14ac:dyDescent="0.3">
      <c r="A912" t="s">
        <v>5</v>
      </c>
      <c r="B912">
        <v>172080</v>
      </c>
      <c r="C912" t="s">
        <v>10</v>
      </c>
      <c r="D912">
        <v>9.3368000000000002</v>
      </c>
      <c r="E912">
        <v>2.4512900000000002</v>
      </c>
      <c r="F912">
        <v>0.53083999999999998</v>
      </c>
      <c r="G912">
        <v>11.27946</v>
      </c>
      <c r="H912">
        <v>4070.1273299999998</v>
      </c>
      <c r="I912">
        <v>1</v>
      </c>
      <c r="J912">
        <v>31</v>
      </c>
      <c r="K912" t="s">
        <v>932</v>
      </c>
    </row>
    <row r="913" spans="1:11" x14ac:dyDescent="0.3">
      <c r="A913" t="s">
        <v>5</v>
      </c>
      <c r="B913">
        <v>172675</v>
      </c>
      <c r="C913" t="s">
        <v>11</v>
      </c>
      <c r="D913">
        <v>15.42132</v>
      </c>
      <c r="E913">
        <v>1.9639200000000001</v>
      </c>
      <c r="F913">
        <v>0.75127999999999995</v>
      </c>
      <c r="G913">
        <v>15.36286</v>
      </c>
      <c r="H913">
        <v>7409.7483599999996</v>
      </c>
      <c r="I913">
        <v>1</v>
      </c>
      <c r="J913">
        <v>13</v>
      </c>
      <c r="K913" t="s">
        <v>933</v>
      </c>
    </row>
    <row r="914" spans="1:11" x14ac:dyDescent="0.3">
      <c r="A914" t="s">
        <v>5</v>
      </c>
      <c r="B914">
        <v>172703</v>
      </c>
      <c r="C914" t="s">
        <v>11</v>
      </c>
      <c r="D914">
        <v>22.708829999999999</v>
      </c>
      <c r="E914">
        <v>1.80447</v>
      </c>
      <c r="F914">
        <v>1.13679</v>
      </c>
      <c r="G914">
        <v>19.372820000000001</v>
      </c>
      <c r="H914">
        <v>8344.9734800000006</v>
      </c>
      <c r="I914">
        <v>1</v>
      </c>
      <c r="J914">
        <v>37</v>
      </c>
      <c r="K914" t="s">
        <v>934</v>
      </c>
    </row>
    <row r="915" spans="1:11" x14ac:dyDescent="0.3">
      <c r="A915" t="s">
        <v>5</v>
      </c>
      <c r="B915">
        <v>173072</v>
      </c>
      <c r="C915" t="s">
        <v>10</v>
      </c>
      <c r="D915">
        <v>10.69333</v>
      </c>
      <c r="E915">
        <v>1.9947600000000001</v>
      </c>
      <c r="F915">
        <v>0.43246000000000001</v>
      </c>
      <c r="G915">
        <v>10.55156</v>
      </c>
      <c r="H915">
        <v>2721.95714</v>
      </c>
      <c r="I915">
        <v>1</v>
      </c>
      <c r="J915">
        <v>159</v>
      </c>
      <c r="K915" t="s">
        <v>935</v>
      </c>
    </row>
    <row r="916" spans="1:11" x14ac:dyDescent="0.3">
      <c r="A916" t="s">
        <v>5</v>
      </c>
      <c r="B916">
        <v>173085</v>
      </c>
      <c r="C916" t="s">
        <v>11</v>
      </c>
      <c r="D916">
        <v>2.86435</v>
      </c>
      <c r="E916">
        <v>2.3282400000000001</v>
      </c>
      <c r="F916">
        <v>0.15522</v>
      </c>
      <c r="G916">
        <v>3.7768000000000002</v>
      </c>
      <c r="H916">
        <v>400.52465999999998</v>
      </c>
      <c r="I916">
        <v>1</v>
      </c>
      <c r="J916">
        <v>54</v>
      </c>
      <c r="K916" t="s">
        <v>936</v>
      </c>
    </row>
    <row r="917" spans="1:11" x14ac:dyDescent="0.3">
      <c r="A917" t="s">
        <v>5</v>
      </c>
      <c r="B917">
        <v>173447</v>
      </c>
      <c r="C917" t="s">
        <v>11</v>
      </c>
      <c r="D917">
        <v>9.2196999999999996</v>
      </c>
      <c r="E917">
        <v>2.3865799999999999</v>
      </c>
      <c r="F917">
        <v>0.49833</v>
      </c>
      <c r="G917">
        <v>9.1714599999999997</v>
      </c>
      <c r="H917">
        <v>2249.0125600000001</v>
      </c>
      <c r="I917">
        <v>1</v>
      </c>
      <c r="J917">
        <v>20</v>
      </c>
      <c r="K917" t="s">
        <v>937</v>
      </c>
    </row>
    <row r="918" spans="1:11" x14ac:dyDescent="0.3">
      <c r="A918" t="s">
        <v>5</v>
      </c>
      <c r="B918">
        <v>173712</v>
      </c>
      <c r="C918" t="s">
        <v>10</v>
      </c>
      <c r="D918">
        <v>7.2589199999999998</v>
      </c>
      <c r="E918">
        <v>2.0626500000000001</v>
      </c>
      <c r="F918">
        <v>0.28388999999999998</v>
      </c>
      <c r="G918">
        <v>7.5123499999999996</v>
      </c>
      <c r="H918">
        <v>1737.87183</v>
      </c>
      <c r="I918">
        <v>1</v>
      </c>
      <c r="J918">
        <v>33</v>
      </c>
      <c r="K918" t="s">
        <v>938</v>
      </c>
    </row>
    <row r="919" spans="1:11" x14ac:dyDescent="0.3">
      <c r="A919" t="s">
        <v>5</v>
      </c>
      <c r="B919">
        <v>173715</v>
      </c>
      <c r="C919" t="s">
        <v>26</v>
      </c>
      <c r="D919">
        <v>15.78356</v>
      </c>
      <c r="E919">
        <v>1.742</v>
      </c>
      <c r="F919">
        <v>0.79484999999999995</v>
      </c>
      <c r="G919">
        <v>16.536819999999999</v>
      </c>
      <c r="H919">
        <v>10998.73439</v>
      </c>
      <c r="I919">
        <v>1</v>
      </c>
      <c r="J919">
        <v>84</v>
      </c>
      <c r="K919" t="s">
        <v>939</v>
      </c>
    </row>
    <row r="920" spans="1:11" x14ac:dyDescent="0.3">
      <c r="A920" t="s">
        <v>5</v>
      </c>
      <c r="B920">
        <v>173791</v>
      </c>
      <c r="C920" t="s">
        <v>10</v>
      </c>
      <c r="D920">
        <v>12.638500000000001</v>
      </c>
      <c r="E920">
        <v>2.0835900000000001</v>
      </c>
      <c r="F920">
        <v>0.58575999999999995</v>
      </c>
      <c r="G920">
        <v>12.514419999999999</v>
      </c>
      <c r="H920">
        <v>5169.0057500000003</v>
      </c>
      <c r="I920">
        <v>1</v>
      </c>
      <c r="J920">
        <v>24</v>
      </c>
      <c r="K920" t="s">
        <v>940</v>
      </c>
    </row>
    <row r="921" spans="1:11" x14ac:dyDescent="0.3">
      <c r="A921" t="s">
        <v>5</v>
      </c>
      <c r="B921">
        <v>175138</v>
      </c>
      <c r="C921" t="s">
        <v>26</v>
      </c>
      <c r="D921">
        <v>18.336079999999999</v>
      </c>
      <c r="E921">
        <v>1.80569</v>
      </c>
      <c r="F921">
        <v>0.93388000000000004</v>
      </c>
      <c r="G921">
        <v>17.158239999999999</v>
      </c>
      <c r="H921">
        <v>8107.9921700000004</v>
      </c>
      <c r="I921">
        <v>1</v>
      </c>
      <c r="J921">
        <v>210</v>
      </c>
      <c r="K921" t="s">
        <v>941</v>
      </c>
    </row>
    <row r="922" spans="1:11" x14ac:dyDescent="0.3">
      <c r="A922" t="s">
        <v>5</v>
      </c>
      <c r="B922">
        <v>175356</v>
      </c>
      <c r="C922" t="s">
        <v>26</v>
      </c>
      <c r="D922">
        <v>11.207929999999999</v>
      </c>
      <c r="E922">
        <v>1.78156</v>
      </c>
      <c r="F922">
        <v>0.61372000000000004</v>
      </c>
      <c r="G922">
        <v>11.555910000000001</v>
      </c>
      <c r="H922">
        <v>5010.3194400000002</v>
      </c>
      <c r="I922">
        <v>1</v>
      </c>
      <c r="J922">
        <v>111</v>
      </c>
      <c r="K922" t="s">
        <v>942</v>
      </c>
    </row>
    <row r="923" spans="1:11" x14ac:dyDescent="0.3">
      <c r="A923" t="s">
        <v>5</v>
      </c>
      <c r="B923">
        <v>175566</v>
      </c>
      <c r="C923" t="s">
        <v>26</v>
      </c>
      <c r="D923">
        <v>8.7496500000000008</v>
      </c>
      <c r="E923">
        <v>1.8709199999999999</v>
      </c>
      <c r="F923">
        <v>0.37065999999999999</v>
      </c>
      <c r="G923">
        <v>8.4946000000000002</v>
      </c>
      <c r="H923">
        <v>3915.6929100000002</v>
      </c>
      <c r="I923">
        <v>1</v>
      </c>
      <c r="J923">
        <v>41</v>
      </c>
      <c r="K923" t="s">
        <v>943</v>
      </c>
    </row>
    <row r="924" spans="1:11" x14ac:dyDescent="0.3">
      <c r="A924" t="s">
        <v>5</v>
      </c>
      <c r="B924">
        <v>176045</v>
      </c>
      <c r="C924" t="s">
        <v>10</v>
      </c>
      <c r="D924">
        <v>6.4023500000000002</v>
      </c>
      <c r="E924">
        <v>2.2487400000000002</v>
      </c>
      <c r="F924">
        <v>0.35411999999999999</v>
      </c>
      <c r="G924">
        <v>6.57578</v>
      </c>
      <c r="H924">
        <v>1105.38429</v>
      </c>
      <c r="I924">
        <v>1</v>
      </c>
      <c r="J924">
        <v>74</v>
      </c>
      <c r="K924" t="s">
        <v>944</v>
      </c>
    </row>
    <row r="925" spans="1:11" x14ac:dyDescent="0.3">
      <c r="A925" t="s">
        <v>5</v>
      </c>
      <c r="B925">
        <v>176509</v>
      </c>
      <c r="C925" t="s">
        <v>26</v>
      </c>
      <c r="D925">
        <v>15.498189999999999</v>
      </c>
      <c r="E925">
        <v>1.0319199999999999</v>
      </c>
      <c r="F925">
        <v>0.79484999999999995</v>
      </c>
      <c r="G925">
        <v>15.3809</v>
      </c>
      <c r="H925">
        <v>9543.0584799999997</v>
      </c>
      <c r="I925">
        <v>1</v>
      </c>
      <c r="J925">
        <v>11</v>
      </c>
      <c r="K925" t="s">
        <v>945</v>
      </c>
    </row>
    <row r="926" spans="1:11" x14ac:dyDescent="0.3">
      <c r="A926" t="s">
        <v>5</v>
      </c>
      <c r="B926">
        <v>177177</v>
      </c>
      <c r="C926" t="s">
        <v>10</v>
      </c>
      <c r="D926">
        <v>10.72955</v>
      </c>
      <c r="E926">
        <v>1.956</v>
      </c>
      <c r="F926">
        <v>0.46638000000000002</v>
      </c>
      <c r="G926">
        <v>10.79635</v>
      </c>
      <c r="H926">
        <v>2952.7304100000001</v>
      </c>
      <c r="I926">
        <v>1</v>
      </c>
      <c r="J926">
        <v>42</v>
      </c>
      <c r="K926" t="s">
        <v>946</v>
      </c>
    </row>
    <row r="927" spans="1:11" x14ac:dyDescent="0.3">
      <c r="A927" t="s">
        <v>5</v>
      </c>
      <c r="B927">
        <v>177379</v>
      </c>
      <c r="C927" t="s">
        <v>26</v>
      </c>
      <c r="D927">
        <v>24.168389999999999</v>
      </c>
      <c r="E927">
        <v>1.0325200000000001</v>
      </c>
      <c r="F927">
        <v>1.0538799999999999</v>
      </c>
      <c r="G927">
        <v>22.608000000000001</v>
      </c>
      <c r="H927">
        <v>19367.52837</v>
      </c>
      <c r="I927">
        <v>1</v>
      </c>
      <c r="J927">
        <v>308</v>
      </c>
      <c r="K927" t="s">
        <v>947</v>
      </c>
    </row>
    <row r="928" spans="1:11" x14ac:dyDescent="0.3">
      <c r="A928" t="s">
        <v>5</v>
      </c>
      <c r="B928">
        <v>177420</v>
      </c>
      <c r="C928" t="s">
        <v>11</v>
      </c>
      <c r="D928">
        <v>13.271509999999999</v>
      </c>
      <c r="E928">
        <v>1.03633</v>
      </c>
      <c r="F928">
        <v>0.59660000000000002</v>
      </c>
      <c r="G928">
        <v>13.760120000000001</v>
      </c>
      <c r="H928">
        <v>6087.8519500000002</v>
      </c>
      <c r="I928">
        <v>1</v>
      </c>
      <c r="J928">
        <v>12</v>
      </c>
      <c r="K928" t="s">
        <v>948</v>
      </c>
    </row>
    <row r="929" spans="1:11" x14ac:dyDescent="0.3">
      <c r="A929" t="s">
        <v>5</v>
      </c>
      <c r="B929">
        <v>179259</v>
      </c>
      <c r="C929" t="s">
        <v>10</v>
      </c>
      <c r="D929">
        <v>8.1398399999999995</v>
      </c>
      <c r="E929">
        <v>1.0375399999999999</v>
      </c>
      <c r="F929">
        <v>0.39196999999999999</v>
      </c>
      <c r="G929">
        <v>9.3652999999999995</v>
      </c>
      <c r="H929">
        <v>2481.4695700000002</v>
      </c>
      <c r="I929">
        <v>1</v>
      </c>
      <c r="J929">
        <v>45</v>
      </c>
      <c r="K929" t="s">
        <v>949</v>
      </c>
    </row>
    <row r="930" spans="1:11" x14ac:dyDescent="0.3">
      <c r="A930" t="s">
        <v>5</v>
      </c>
      <c r="B930">
        <v>179677</v>
      </c>
      <c r="C930" t="s">
        <v>26</v>
      </c>
      <c r="D930">
        <v>17.754899999999999</v>
      </c>
      <c r="E930">
        <v>1.71346</v>
      </c>
      <c r="F930">
        <v>1.0361100000000001</v>
      </c>
      <c r="G930">
        <v>19.22485</v>
      </c>
      <c r="H930">
        <v>16176.35766</v>
      </c>
      <c r="I930">
        <v>1</v>
      </c>
      <c r="J930">
        <v>68</v>
      </c>
      <c r="K930" t="s">
        <v>950</v>
      </c>
    </row>
    <row r="931" spans="1:11" x14ac:dyDescent="0.3">
      <c r="A931" t="s">
        <v>5</v>
      </c>
      <c r="B931">
        <v>180420</v>
      </c>
      <c r="C931" t="s">
        <v>10</v>
      </c>
      <c r="D931">
        <v>9.4763500000000001</v>
      </c>
      <c r="E931">
        <v>3.10297</v>
      </c>
      <c r="F931">
        <v>0.45395999999999997</v>
      </c>
      <c r="G931">
        <v>9.2695600000000002</v>
      </c>
      <c r="H931">
        <v>1892.55735</v>
      </c>
      <c r="I931">
        <v>1</v>
      </c>
      <c r="J931">
        <v>15</v>
      </c>
      <c r="K931" t="s">
        <v>951</v>
      </c>
    </row>
    <row r="932" spans="1:11" x14ac:dyDescent="0.3">
      <c r="A932" t="s">
        <v>5</v>
      </c>
      <c r="B932">
        <v>181091</v>
      </c>
      <c r="C932" t="s">
        <v>10</v>
      </c>
      <c r="D932">
        <v>5.59117</v>
      </c>
      <c r="E932">
        <v>1.0438400000000001</v>
      </c>
      <c r="F932">
        <v>0.23397000000000001</v>
      </c>
      <c r="G932">
        <v>5.2890300000000003</v>
      </c>
      <c r="H932">
        <v>657.15358000000003</v>
      </c>
      <c r="I932">
        <v>1</v>
      </c>
      <c r="J932">
        <v>110</v>
      </c>
      <c r="K932" t="s">
        <v>952</v>
      </c>
    </row>
    <row r="933" spans="1:11" x14ac:dyDescent="0.3">
      <c r="A933" t="s">
        <v>5</v>
      </c>
      <c r="B933">
        <v>181092</v>
      </c>
      <c r="C933" t="s">
        <v>10</v>
      </c>
      <c r="D933">
        <v>6.9360099999999996</v>
      </c>
      <c r="E933">
        <v>1.0436300000000001</v>
      </c>
      <c r="F933">
        <v>0.33012000000000002</v>
      </c>
      <c r="G933">
        <v>6.6219799999999998</v>
      </c>
      <c r="H933">
        <v>949.83317999999997</v>
      </c>
      <c r="I933">
        <v>1</v>
      </c>
      <c r="J933">
        <v>12</v>
      </c>
      <c r="K933" t="s">
        <v>953</v>
      </c>
    </row>
    <row r="934" spans="1:11" x14ac:dyDescent="0.3">
      <c r="A934" t="s">
        <v>5</v>
      </c>
      <c r="B934">
        <v>181878</v>
      </c>
      <c r="C934" t="s">
        <v>10</v>
      </c>
      <c r="D934">
        <v>3.0693600000000001</v>
      </c>
      <c r="E934">
        <v>5.3770199999999999</v>
      </c>
      <c r="F934">
        <v>0.12934999999999999</v>
      </c>
      <c r="G934">
        <v>3.1378699999999999</v>
      </c>
      <c r="H934">
        <v>213.93968000000001</v>
      </c>
      <c r="I934">
        <v>1</v>
      </c>
      <c r="J934">
        <v>16</v>
      </c>
      <c r="K934" t="s">
        <v>954</v>
      </c>
    </row>
    <row r="935" spans="1:11" x14ac:dyDescent="0.3">
      <c r="A935" t="s">
        <v>5</v>
      </c>
      <c r="B935">
        <v>182277</v>
      </c>
      <c r="C935" t="s">
        <v>10</v>
      </c>
      <c r="D935">
        <v>6.9502199999999998</v>
      </c>
      <c r="E935">
        <v>1.98807</v>
      </c>
      <c r="F935">
        <v>0.32267000000000001</v>
      </c>
      <c r="G935">
        <v>6.9423399999999997</v>
      </c>
      <c r="H935">
        <v>1640.2505000000001</v>
      </c>
      <c r="I935">
        <v>1</v>
      </c>
      <c r="J935">
        <v>75</v>
      </c>
      <c r="K935" t="s">
        <v>955</v>
      </c>
    </row>
    <row r="936" spans="1:11" x14ac:dyDescent="0.3">
      <c r="A936" t="s">
        <v>5</v>
      </c>
      <c r="B936">
        <v>182483</v>
      </c>
      <c r="C936" t="s">
        <v>10</v>
      </c>
      <c r="D936">
        <v>9.2783800000000003</v>
      </c>
      <c r="E936">
        <v>4.0717600000000003</v>
      </c>
      <c r="F936">
        <v>0.41704000000000002</v>
      </c>
      <c r="G936">
        <v>9.2415299999999991</v>
      </c>
      <c r="H936">
        <v>2055.1201299999998</v>
      </c>
      <c r="I936">
        <v>1</v>
      </c>
      <c r="J936">
        <v>27</v>
      </c>
      <c r="K936" t="s">
        <v>956</v>
      </c>
    </row>
    <row r="937" spans="1:11" x14ac:dyDescent="0.3">
      <c r="A937" t="s">
        <v>5</v>
      </c>
      <c r="B937">
        <v>183073</v>
      </c>
      <c r="C937" t="s">
        <v>10</v>
      </c>
      <c r="D937">
        <v>3.8715700000000002</v>
      </c>
      <c r="E937">
        <v>2.89419</v>
      </c>
      <c r="F937">
        <v>0.1744</v>
      </c>
      <c r="G937">
        <v>3.69462</v>
      </c>
      <c r="H937">
        <v>362.94774999999998</v>
      </c>
      <c r="I937">
        <v>1</v>
      </c>
      <c r="J937">
        <v>28</v>
      </c>
      <c r="K937" t="s">
        <v>957</v>
      </c>
    </row>
    <row r="938" spans="1:11" x14ac:dyDescent="0.3">
      <c r="A938" t="s">
        <v>5</v>
      </c>
      <c r="B938">
        <v>183250</v>
      </c>
      <c r="C938" t="s">
        <v>11</v>
      </c>
      <c r="D938">
        <v>5.1436299999999999</v>
      </c>
      <c r="E938">
        <v>2.7381899999999999</v>
      </c>
      <c r="F938">
        <v>0.28666000000000003</v>
      </c>
      <c r="G938">
        <v>6.1833799999999997</v>
      </c>
      <c r="H938">
        <v>871.84344999999996</v>
      </c>
      <c r="I938">
        <v>1</v>
      </c>
      <c r="J938">
        <v>11</v>
      </c>
      <c r="K938" t="s">
        <v>958</v>
      </c>
    </row>
    <row r="939" spans="1:11" x14ac:dyDescent="0.3">
      <c r="A939" t="s">
        <v>5</v>
      </c>
      <c r="B939">
        <v>183405</v>
      </c>
      <c r="C939" t="s">
        <v>10</v>
      </c>
      <c r="D939">
        <v>2.5238</v>
      </c>
      <c r="E939">
        <v>3.4546600000000001</v>
      </c>
      <c r="F939">
        <v>0.11033</v>
      </c>
      <c r="G939">
        <v>2.9381900000000001</v>
      </c>
      <c r="H939">
        <v>558.83721000000003</v>
      </c>
      <c r="I939">
        <v>1</v>
      </c>
      <c r="J939">
        <v>107</v>
      </c>
      <c r="K939" t="s">
        <v>959</v>
      </c>
    </row>
    <row r="940" spans="1:11" x14ac:dyDescent="0.3">
      <c r="A940" t="s">
        <v>5</v>
      </c>
      <c r="B940">
        <v>184068</v>
      </c>
      <c r="C940" t="s">
        <v>10</v>
      </c>
      <c r="D940">
        <v>2.0209700000000002</v>
      </c>
      <c r="E940">
        <v>1.0454699999999999</v>
      </c>
      <c r="F940">
        <v>6.7449999999999996E-2</v>
      </c>
      <c r="G940">
        <v>1.75796</v>
      </c>
      <c r="H940">
        <v>151.34730999999999</v>
      </c>
      <c r="I940">
        <v>1</v>
      </c>
      <c r="J940">
        <v>506</v>
      </c>
      <c r="K940" t="s">
        <v>960</v>
      </c>
    </row>
    <row r="941" spans="1:11" x14ac:dyDescent="0.3">
      <c r="A941" t="s">
        <v>5</v>
      </c>
      <c r="B941">
        <v>184644</v>
      </c>
      <c r="C941" t="s">
        <v>10</v>
      </c>
      <c r="D941">
        <v>3.2864300000000002</v>
      </c>
      <c r="E941">
        <v>4.0075099999999999</v>
      </c>
      <c r="F941">
        <v>0.16014999999999999</v>
      </c>
      <c r="G941">
        <v>3.16431</v>
      </c>
      <c r="H941">
        <v>265.40082000000001</v>
      </c>
      <c r="I941">
        <v>1</v>
      </c>
      <c r="J941">
        <v>287</v>
      </c>
      <c r="K941" t="s">
        <v>961</v>
      </c>
    </row>
    <row r="942" spans="1:11" x14ac:dyDescent="0.3">
      <c r="A942" t="s">
        <v>5</v>
      </c>
      <c r="B942">
        <v>184646</v>
      </c>
      <c r="C942" t="s">
        <v>10</v>
      </c>
      <c r="D942">
        <v>10.167809999999999</v>
      </c>
      <c r="E942">
        <v>7.6308999999999996</v>
      </c>
      <c r="F942">
        <v>0.30497000000000002</v>
      </c>
      <c r="G942">
        <v>7.29277</v>
      </c>
      <c r="H942">
        <v>696.68128999999999</v>
      </c>
      <c r="I942">
        <v>1</v>
      </c>
      <c r="J942">
        <v>21</v>
      </c>
      <c r="K942" t="s">
        <v>962</v>
      </c>
    </row>
    <row r="943" spans="1:11" x14ac:dyDescent="0.3">
      <c r="A943" t="s">
        <v>5</v>
      </c>
      <c r="B943">
        <v>185225</v>
      </c>
      <c r="C943" t="s">
        <v>11</v>
      </c>
      <c r="D943">
        <v>6.2182000000000004</v>
      </c>
      <c r="E943">
        <v>6.0544799999999999</v>
      </c>
      <c r="F943">
        <v>0.22867000000000001</v>
      </c>
      <c r="G943">
        <v>5.0143700000000004</v>
      </c>
      <c r="H943">
        <v>373.84625</v>
      </c>
      <c r="I943">
        <v>1</v>
      </c>
      <c r="J943">
        <v>35</v>
      </c>
      <c r="K943" t="s">
        <v>963</v>
      </c>
    </row>
    <row r="944" spans="1:11" x14ac:dyDescent="0.3">
      <c r="A944" t="s">
        <v>5</v>
      </c>
      <c r="B944">
        <v>185597</v>
      </c>
      <c r="C944" t="s">
        <v>10</v>
      </c>
      <c r="D944">
        <v>7.4923799999999998</v>
      </c>
      <c r="E944">
        <v>2.0698500000000002</v>
      </c>
      <c r="F944">
        <v>0.43035000000000001</v>
      </c>
      <c r="G944">
        <v>7.8542699999999996</v>
      </c>
      <c r="H944">
        <v>1947.0725600000001</v>
      </c>
      <c r="I944">
        <v>1</v>
      </c>
      <c r="J944">
        <v>208</v>
      </c>
      <c r="K944" t="s">
        <v>964</v>
      </c>
    </row>
    <row r="945" spans="1:11" x14ac:dyDescent="0.3">
      <c r="A945" t="s">
        <v>5</v>
      </c>
      <c r="B945">
        <v>186701</v>
      </c>
      <c r="C945" t="s">
        <v>10</v>
      </c>
      <c r="D945">
        <v>8.2110900000000004</v>
      </c>
      <c r="E945">
        <v>3.2584</v>
      </c>
      <c r="F945">
        <v>0.43286000000000002</v>
      </c>
      <c r="G945">
        <v>8.1448999999999998</v>
      </c>
      <c r="H945">
        <v>1394.1910700000001</v>
      </c>
      <c r="I945">
        <v>1</v>
      </c>
      <c r="J945">
        <v>213</v>
      </c>
      <c r="K945" t="s">
        <v>965</v>
      </c>
    </row>
    <row r="946" spans="1:11" x14ac:dyDescent="0.3">
      <c r="A946" t="s">
        <v>5</v>
      </c>
      <c r="B946">
        <v>187094</v>
      </c>
      <c r="C946" t="s">
        <v>26</v>
      </c>
      <c r="D946">
        <v>10.483890000000001</v>
      </c>
      <c r="E946">
        <v>1.75288</v>
      </c>
      <c r="F946">
        <v>0.49997000000000003</v>
      </c>
      <c r="G946">
        <v>11.386509999999999</v>
      </c>
      <c r="H946">
        <v>5515.7732699999997</v>
      </c>
      <c r="I946">
        <v>1</v>
      </c>
      <c r="J946">
        <v>82</v>
      </c>
      <c r="K946" t="s">
        <v>966</v>
      </c>
    </row>
    <row r="947" spans="1:11" x14ac:dyDescent="0.3">
      <c r="A947" t="s">
        <v>5</v>
      </c>
      <c r="B947">
        <v>188168</v>
      </c>
      <c r="C947" t="s">
        <v>10</v>
      </c>
      <c r="D947">
        <v>10.660270000000001</v>
      </c>
      <c r="E947">
        <v>3.8374100000000002</v>
      </c>
      <c r="F947">
        <v>0.41713</v>
      </c>
      <c r="G947">
        <v>8.4762299999999993</v>
      </c>
      <c r="H947">
        <v>1537.6431600000001</v>
      </c>
      <c r="I947">
        <v>1</v>
      </c>
      <c r="J947">
        <v>216</v>
      </c>
      <c r="K947" t="s">
        <v>967</v>
      </c>
    </row>
    <row r="948" spans="1:11" x14ac:dyDescent="0.3">
      <c r="A948" t="s">
        <v>5</v>
      </c>
      <c r="B948">
        <v>190780</v>
      </c>
      <c r="C948" t="s">
        <v>26</v>
      </c>
      <c r="D948">
        <v>11.993650000000001</v>
      </c>
      <c r="E948">
        <v>1.80325</v>
      </c>
      <c r="F948">
        <v>0.66971999999999998</v>
      </c>
      <c r="G948">
        <v>12.426500000000001</v>
      </c>
      <c r="H948">
        <v>5338.4420399999999</v>
      </c>
      <c r="I948">
        <v>1</v>
      </c>
      <c r="J948">
        <v>604</v>
      </c>
      <c r="K948" t="s">
        <v>968</v>
      </c>
    </row>
    <row r="949" spans="1:11" x14ac:dyDescent="0.3">
      <c r="A949" t="s">
        <v>5</v>
      </c>
      <c r="B949">
        <v>191973</v>
      </c>
      <c r="C949" t="s">
        <v>26</v>
      </c>
      <c r="D949">
        <v>14.253539999999999</v>
      </c>
      <c r="E949">
        <v>1.80508</v>
      </c>
      <c r="F949">
        <v>0.67169999999999996</v>
      </c>
      <c r="G949">
        <v>13.71491</v>
      </c>
      <c r="H949">
        <v>6844.4684600000001</v>
      </c>
      <c r="I949">
        <v>1</v>
      </c>
      <c r="J949">
        <v>54</v>
      </c>
      <c r="K949" t="s">
        <v>969</v>
      </c>
    </row>
    <row r="950" spans="1:11" x14ac:dyDescent="0.3">
      <c r="A950" t="s">
        <v>5</v>
      </c>
      <c r="B950">
        <v>197077</v>
      </c>
      <c r="C950" t="s">
        <v>10</v>
      </c>
      <c r="D950">
        <v>5.8521900000000002</v>
      </c>
      <c r="E950">
        <v>2.4902000000000002</v>
      </c>
      <c r="F950">
        <v>0.33388000000000001</v>
      </c>
      <c r="G950">
        <v>6.8170400000000004</v>
      </c>
      <c r="H950">
        <v>1316.0235499999999</v>
      </c>
      <c r="I950">
        <v>1</v>
      </c>
      <c r="J950">
        <v>18</v>
      </c>
      <c r="K950" t="s">
        <v>970</v>
      </c>
    </row>
    <row r="951" spans="1:11" x14ac:dyDescent="0.3">
      <c r="A951" t="s">
        <v>5</v>
      </c>
      <c r="B951">
        <v>198305</v>
      </c>
      <c r="C951" t="s">
        <v>26</v>
      </c>
      <c r="D951">
        <v>17.771899999999999</v>
      </c>
      <c r="E951">
        <v>1.76447</v>
      </c>
      <c r="F951">
        <v>0.86985999999999997</v>
      </c>
      <c r="G951">
        <v>18.146920000000001</v>
      </c>
      <c r="H951">
        <v>15452.654350000001</v>
      </c>
      <c r="I951">
        <v>1</v>
      </c>
      <c r="J951">
        <v>334</v>
      </c>
      <c r="K951" t="s">
        <v>971</v>
      </c>
    </row>
    <row r="952" spans="1:11" x14ac:dyDescent="0.3">
      <c r="A952" t="s">
        <v>5</v>
      </c>
      <c r="B952">
        <v>198724</v>
      </c>
      <c r="C952" t="s">
        <v>11</v>
      </c>
      <c r="D952">
        <v>8.6071200000000001</v>
      </c>
      <c r="E952">
        <v>2.5303599999999999</v>
      </c>
      <c r="F952">
        <v>0.39596999999999999</v>
      </c>
      <c r="G952">
        <v>9.2471999999999994</v>
      </c>
      <c r="H952">
        <v>1918.41644</v>
      </c>
      <c r="I952">
        <v>1</v>
      </c>
      <c r="J952">
        <v>21</v>
      </c>
      <c r="K952" t="s">
        <v>972</v>
      </c>
    </row>
    <row r="953" spans="1:11" x14ac:dyDescent="0.3">
      <c r="A953" t="s">
        <v>5</v>
      </c>
      <c r="B953">
        <v>198961</v>
      </c>
      <c r="C953" t="s">
        <v>10</v>
      </c>
      <c r="D953">
        <v>14.6981</v>
      </c>
      <c r="E953">
        <v>2.4311799999999999</v>
      </c>
      <c r="F953">
        <v>0.67535999999999996</v>
      </c>
      <c r="G953">
        <v>14.278639999999999</v>
      </c>
      <c r="H953">
        <v>5541.2035400000004</v>
      </c>
      <c r="I953">
        <v>1</v>
      </c>
      <c r="J953">
        <v>33</v>
      </c>
      <c r="K953" t="s">
        <v>973</v>
      </c>
    </row>
    <row r="954" spans="1:11" x14ac:dyDescent="0.3">
      <c r="A954" t="s">
        <v>5</v>
      </c>
      <c r="B954">
        <v>199129</v>
      </c>
      <c r="C954" t="s">
        <v>10</v>
      </c>
      <c r="D954">
        <v>2.62453</v>
      </c>
      <c r="E954">
        <v>6.6842100000000002</v>
      </c>
      <c r="F954">
        <v>0.14241000000000001</v>
      </c>
      <c r="G954">
        <v>3.0013999999999998</v>
      </c>
      <c r="H954">
        <v>356.51540999999997</v>
      </c>
      <c r="I954">
        <v>1</v>
      </c>
      <c r="J954">
        <v>26</v>
      </c>
      <c r="K954" t="s">
        <v>974</v>
      </c>
    </row>
    <row r="955" spans="1:11" x14ac:dyDescent="0.3">
      <c r="A955" t="s">
        <v>5</v>
      </c>
      <c r="B955">
        <v>199149</v>
      </c>
      <c r="C955" t="s">
        <v>10</v>
      </c>
      <c r="D955">
        <v>10.86924</v>
      </c>
      <c r="E955">
        <v>3.70932</v>
      </c>
      <c r="F955">
        <v>0.31</v>
      </c>
      <c r="G955">
        <v>6.6648800000000001</v>
      </c>
      <c r="H955">
        <v>944.69534999999996</v>
      </c>
      <c r="I955">
        <v>1</v>
      </c>
      <c r="J955">
        <v>17</v>
      </c>
      <c r="K955" t="s">
        <v>975</v>
      </c>
    </row>
    <row r="956" spans="1:11" x14ac:dyDescent="0.3">
      <c r="A956" t="s">
        <v>5</v>
      </c>
      <c r="B956">
        <v>199896</v>
      </c>
      <c r="C956" t="s">
        <v>10</v>
      </c>
      <c r="D956">
        <v>11.80824</v>
      </c>
      <c r="E956">
        <v>3.5967600000000002</v>
      </c>
      <c r="F956">
        <v>0.41526999999999997</v>
      </c>
      <c r="G956">
        <v>10.466559999999999</v>
      </c>
      <c r="H956">
        <v>2083.9019899999998</v>
      </c>
      <c r="I956">
        <v>1</v>
      </c>
      <c r="J956">
        <v>11</v>
      </c>
      <c r="K956" t="s">
        <v>976</v>
      </c>
    </row>
    <row r="957" spans="1:11" x14ac:dyDescent="0.3">
      <c r="A957" t="s">
        <v>5</v>
      </c>
      <c r="B957">
        <v>201044</v>
      </c>
      <c r="C957" t="s">
        <v>10</v>
      </c>
      <c r="D957">
        <v>4.4823500000000003</v>
      </c>
      <c r="E957">
        <v>3.2643800000000001</v>
      </c>
      <c r="F957">
        <v>0.2407</v>
      </c>
      <c r="G957">
        <v>5.0085600000000001</v>
      </c>
      <c r="H957">
        <v>1175.79602</v>
      </c>
      <c r="I957">
        <v>1</v>
      </c>
      <c r="J957">
        <v>19</v>
      </c>
      <c r="K957" t="s">
        <v>977</v>
      </c>
    </row>
    <row r="958" spans="1:11" x14ac:dyDescent="0.3">
      <c r="A958" t="s">
        <v>5</v>
      </c>
      <c r="B958">
        <v>201325</v>
      </c>
      <c r="C958" t="s">
        <v>10</v>
      </c>
      <c r="D958">
        <v>14.02463</v>
      </c>
      <c r="E958">
        <v>2.6353800000000001</v>
      </c>
      <c r="F958">
        <v>0.56820999999999999</v>
      </c>
      <c r="G958">
        <v>12.50536</v>
      </c>
      <c r="H958">
        <v>3365.4762500000002</v>
      </c>
      <c r="I958">
        <v>1</v>
      </c>
      <c r="J958">
        <v>23</v>
      </c>
      <c r="K958" t="s">
        <v>978</v>
      </c>
    </row>
    <row r="959" spans="1:11" x14ac:dyDescent="0.3">
      <c r="A959" t="s">
        <v>5</v>
      </c>
      <c r="B959">
        <v>201369</v>
      </c>
      <c r="C959" t="s">
        <v>10</v>
      </c>
      <c r="D959">
        <v>10.9278</v>
      </c>
      <c r="E959">
        <v>2.0860400000000001</v>
      </c>
      <c r="F959">
        <v>0.50365000000000004</v>
      </c>
      <c r="G959">
        <v>11.00949</v>
      </c>
      <c r="H959">
        <v>2961.0807</v>
      </c>
      <c r="I959">
        <v>1</v>
      </c>
      <c r="J959">
        <v>241</v>
      </c>
      <c r="K959" t="s">
        <v>979</v>
      </c>
    </row>
    <row r="960" spans="1:11" x14ac:dyDescent="0.3">
      <c r="A960" t="s">
        <v>5</v>
      </c>
      <c r="B960">
        <v>201681</v>
      </c>
      <c r="C960" t="s">
        <v>10</v>
      </c>
      <c r="D960">
        <v>8.0747800000000005</v>
      </c>
      <c r="E960">
        <v>4.9943799999999996</v>
      </c>
      <c r="F960">
        <v>0.24993000000000001</v>
      </c>
      <c r="G960">
        <v>5.9498100000000003</v>
      </c>
      <c r="H960">
        <v>564.97371999999996</v>
      </c>
      <c r="I960">
        <v>1</v>
      </c>
      <c r="J960">
        <v>118</v>
      </c>
      <c r="K960" t="s">
        <v>980</v>
      </c>
    </row>
    <row r="961" spans="1:11" x14ac:dyDescent="0.3">
      <c r="A961" t="s">
        <v>5</v>
      </c>
      <c r="B961">
        <v>201966</v>
      </c>
      <c r="C961" t="s">
        <v>10</v>
      </c>
      <c r="D961">
        <v>5.3198600000000003</v>
      </c>
      <c r="E961">
        <v>2.5956199999999998</v>
      </c>
      <c r="F961">
        <v>0.33113999999999999</v>
      </c>
      <c r="G961">
        <v>7.0532300000000001</v>
      </c>
      <c r="H961">
        <v>2084.7788399999999</v>
      </c>
      <c r="I961">
        <v>1</v>
      </c>
      <c r="J961">
        <v>21</v>
      </c>
      <c r="K961" t="s">
        <v>981</v>
      </c>
    </row>
    <row r="962" spans="1:11" x14ac:dyDescent="0.3">
      <c r="A962" t="s">
        <v>5</v>
      </c>
      <c r="B962">
        <v>202124</v>
      </c>
      <c r="C962" t="s">
        <v>26</v>
      </c>
      <c r="D962">
        <v>26.093160000000001</v>
      </c>
      <c r="E962">
        <v>1.75634</v>
      </c>
      <c r="F962">
        <v>1.13053</v>
      </c>
      <c r="G962">
        <v>23.906569999999999</v>
      </c>
      <c r="H962">
        <v>20306.9915</v>
      </c>
      <c r="I962">
        <v>1</v>
      </c>
      <c r="J962">
        <v>246</v>
      </c>
      <c r="K962" t="s">
        <v>982</v>
      </c>
    </row>
    <row r="963" spans="1:11" x14ac:dyDescent="0.3">
      <c r="A963" t="s">
        <v>5</v>
      </c>
      <c r="B963">
        <v>203356</v>
      </c>
      <c r="C963" t="s">
        <v>10</v>
      </c>
      <c r="D963">
        <v>23.520849999999999</v>
      </c>
      <c r="E963">
        <v>1.5305599999999999</v>
      </c>
      <c r="F963">
        <v>0.93505000000000005</v>
      </c>
      <c r="G963">
        <v>22.295919999999999</v>
      </c>
      <c r="H963">
        <v>12164.333339999999</v>
      </c>
      <c r="I963">
        <v>1</v>
      </c>
      <c r="J963">
        <v>32</v>
      </c>
      <c r="K963" t="s">
        <v>983</v>
      </c>
    </row>
    <row r="964" spans="1:11" x14ac:dyDescent="0.3">
      <c r="A964" t="s">
        <v>5</v>
      </c>
      <c r="B964">
        <v>203795</v>
      </c>
      <c r="C964" t="s">
        <v>26</v>
      </c>
      <c r="D964">
        <v>27.47785</v>
      </c>
      <c r="E964">
        <v>1.5253099999999999</v>
      </c>
      <c r="F964">
        <v>1.3711</v>
      </c>
      <c r="G964">
        <v>28.006900000000002</v>
      </c>
      <c r="H964">
        <v>30750.98732</v>
      </c>
      <c r="I964">
        <v>1</v>
      </c>
      <c r="J964">
        <v>1246</v>
      </c>
      <c r="K964" t="s">
        <v>984</v>
      </c>
    </row>
    <row r="965" spans="1:11" x14ac:dyDescent="0.3">
      <c r="A965" t="s">
        <v>5</v>
      </c>
      <c r="B965">
        <v>203993</v>
      </c>
      <c r="C965" t="s">
        <v>11</v>
      </c>
      <c r="D965">
        <v>6.2806300000000004</v>
      </c>
      <c r="E965">
        <v>1.024</v>
      </c>
      <c r="F965">
        <v>0.46681</v>
      </c>
      <c r="G965">
        <v>6.4427500000000002</v>
      </c>
      <c r="H965">
        <v>1022.85861</v>
      </c>
      <c r="I965">
        <v>1</v>
      </c>
      <c r="J965">
        <v>399</v>
      </c>
      <c r="K965" t="s">
        <v>985</v>
      </c>
    </row>
    <row r="966" spans="1:11" x14ac:dyDescent="0.3">
      <c r="A966" t="s">
        <v>5</v>
      </c>
      <c r="B966">
        <v>204719</v>
      </c>
      <c r="C966" t="s">
        <v>10</v>
      </c>
      <c r="D966">
        <v>3.3017500000000002</v>
      </c>
      <c r="E966">
        <v>16.31193</v>
      </c>
      <c r="F966">
        <v>0.12903999999999999</v>
      </c>
      <c r="G966">
        <v>3.04264</v>
      </c>
      <c r="H966">
        <v>134.1746</v>
      </c>
      <c r="I966">
        <v>1</v>
      </c>
      <c r="J966">
        <v>740</v>
      </c>
      <c r="K966" t="s">
        <v>986</v>
      </c>
    </row>
    <row r="967" spans="1:11" x14ac:dyDescent="0.3">
      <c r="A967" t="s">
        <v>5</v>
      </c>
      <c r="B967">
        <v>205493</v>
      </c>
      <c r="C967" t="s">
        <v>11</v>
      </c>
      <c r="D967">
        <v>15.56564</v>
      </c>
      <c r="E967">
        <v>1.89015</v>
      </c>
      <c r="F967">
        <v>0.72302</v>
      </c>
      <c r="G967">
        <v>14.969150000000001</v>
      </c>
      <c r="H967">
        <v>6279.04961</v>
      </c>
      <c r="I967">
        <v>1</v>
      </c>
      <c r="J967">
        <v>17</v>
      </c>
      <c r="K967" t="s">
        <v>987</v>
      </c>
    </row>
    <row r="968" spans="1:11" x14ac:dyDescent="0.3">
      <c r="A968" t="s">
        <v>5</v>
      </c>
      <c r="B968">
        <v>205655</v>
      </c>
      <c r="C968" t="s">
        <v>26</v>
      </c>
      <c r="D968">
        <v>24.908950000000001</v>
      </c>
      <c r="E968">
        <v>1.7633099999999999</v>
      </c>
      <c r="F968">
        <v>1.1977500000000001</v>
      </c>
      <c r="G968">
        <v>22.643689999999999</v>
      </c>
      <c r="H968">
        <v>15897.87213</v>
      </c>
      <c r="I968">
        <v>1</v>
      </c>
      <c r="J968">
        <v>1705</v>
      </c>
      <c r="K968" t="s">
        <v>988</v>
      </c>
    </row>
    <row r="969" spans="1:11" x14ac:dyDescent="0.3">
      <c r="A969" t="s">
        <v>5</v>
      </c>
      <c r="B969">
        <v>205767</v>
      </c>
      <c r="C969" t="s">
        <v>26</v>
      </c>
      <c r="D969">
        <v>7.6731199999999999</v>
      </c>
      <c r="E969">
        <v>1.7195400000000001</v>
      </c>
      <c r="F969">
        <v>0.29532000000000003</v>
      </c>
      <c r="G969">
        <v>7.6788400000000001</v>
      </c>
      <c r="H969">
        <v>2616.0617200000002</v>
      </c>
      <c r="I969">
        <v>1</v>
      </c>
      <c r="J969">
        <v>11</v>
      </c>
      <c r="K969" t="s">
        <v>989</v>
      </c>
    </row>
    <row r="970" spans="1:11" x14ac:dyDescent="0.3">
      <c r="A970" t="s">
        <v>5</v>
      </c>
      <c r="B970">
        <v>206081</v>
      </c>
      <c r="C970" t="s">
        <v>10</v>
      </c>
      <c r="D970">
        <v>4.0575900000000003</v>
      </c>
      <c r="E970">
        <v>3.63104</v>
      </c>
      <c r="F970">
        <v>0.17430000000000001</v>
      </c>
      <c r="G970">
        <v>4.6607399999999997</v>
      </c>
      <c r="H970">
        <v>725.06849</v>
      </c>
      <c r="I970">
        <v>1</v>
      </c>
      <c r="J970">
        <v>14</v>
      </c>
      <c r="K970" t="s">
        <v>990</v>
      </c>
    </row>
    <row r="971" spans="1:11" x14ac:dyDescent="0.3">
      <c r="A971" t="s">
        <v>5</v>
      </c>
      <c r="B971">
        <v>206335</v>
      </c>
      <c r="C971" t="s">
        <v>11</v>
      </c>
      <c r="D971">
        <v>7.9252900000000004</v>
      </c>
      <c r="E971">
        <v>2.1447500000000002</v>
      </c>
      <c r="F971">
        <v>0.37618000000000001</v>
      </c>
      <c r="G971">
        <v>8.9203200000000002</v>
      </c>
      <c r="H971">
        <v>1944.25083</v>
      </c>
      <c r="I971">
        <v>1</v>
      </c>
      <c r="J971">
        <v>65</v>
      </c>
      <c r="K971" t="s">
        <v>991</v>
      </c>
    </row>
    <row r="972" spans="1:11" x14ac:dyDescent="0.3">
      <c r="A972" t="s">
        <v>5</v>
      </c>
      <c r="B972">
        <v>206610</v>
      </c>
      <c r="C972" t="s">
        <v>10</v>
      </c>
      <c r="D972">
        <v>5.4037800000000002</v>
      </c>
      <c r="E972">
        <v>2.4113899999999999</v>
      </c>
      <c r="F972">
        <v>0.25102999999999998</v>
      </c>
      <c r="G972">
        <v>6.2625999999999999</v>
      </c>
      <c r="H972">
        <v>1450.2184299999999</v>
      </c>
      <c r="I972">
        <v>1</v>
      </c>
      <c r="J972">
        <v>498</v>
      </c>
      <c r="K972" t="s">
        <v>992</v>
      </c>
    </row>
    <row r="973" spans="1:11" x14ac:dyDescent="0.3">
      <c r="A973" t="s">
        <v>5</v>
      </c>
      <c r="B973">
        <v>207836</v>
      </c>
      <c r="C973" t="s">
        <v>11</v>
      </c>
      <c r="D973">
        <v>10.833069999999999</v>
      </c>
      <c r="E973">
        <v>2.4820799999999998</v>
      </c>
      <c r="F973">
        <v>0.50876999999999994</v>
      </c>
      <c r="G973">
        <v>11.38289</v>
      </c>
      <c r="H973">
        <v>3429.663</v>
      </c>
      <c r="I973">
        <v>1</v>
      </c>
      <c r="J973">
        <v>719</v>
      </c>
      <c r="K973" t="s">
        <v>993</v>
      </c>
    </row>
    <row r="974" spans="1:11" x14ac:dyDescent="0.3">
      <c r="A974" t="s">
        <v>5</v>
      </c>
      <c r="B974">
        <v>208164</v>
      </c>
      <c r="C974" t="s">
        <v>10</v>
      </c>
      <c r="D974">
        <v>4.4632699999999996</v>
      </c>
      <c r="E974">
        <v>2.67503</v>
      </c>
      <c r="F974">
        <v>0.20688999999999999</v>
      </c>
      <c r="G974">
        <v>4.2320200000000003</v>
      </c>
      <c r="H974">
        <v>382.81909999999999</v>
      </c>
      <c r="I974">
        <v>1</v>
      </c>
      <c r="J974">
        <v>169</v>
      </c>
      <c r="K974" t="s">
        <v>994</v>
      </c>
    </row>
    <row r="975" spans="1:11" x14ac:dyDescent="0.3">
      <c r="A975" t="s">
        <v>5</v>
      </c>
      <c r="B975">
        <v>208855</v>
      </c>
      <c r="C975" t="s">
        <v>26</v>
      </c>
      <c r="D975">
        <v>13.59873</v>
      </c>
      <c r="E975">
        <v>1.7041500000000001</v>
      </c>
      <c r="F975">
        <v>0.61982000000000004</v>
      </c>
      <c r="G975">
        <v>11.84788</v>
      </c>
      <c r="H975">
        <v>3827.5920999999998</v>
      </c>
      <c r="I975">
        <v>1</v>
      </c>
      <c r="J975">
        <v>14</v>
      </c>
      <c r="K975" t="s">
        <v>995</v>
      </c>
    </row>
    <row r="976" spans="1:11" x14ac:dyDescent="0.3">
      <c r="A976" t="s">
        <v>5</v>
      </c>
      <c r="B976">
        <v>209138</v>
      </c>
      <c r="C976" t="s">
        <v>10</v>
      </c>
      <c r="D976">
        <v>4.10283</v>
      </c>
      <c r="E976">
        <v>3.1844800000000002</v>
      </c>
      <c r="F976">
        <v>0.15382999999999999</v>
      </c>
      <c r="G976">
        <v>3.66526</v>
      </c>
      <c r="H976">
        <v>538.66562999999996</v>
      </c>
      <c r="I976">
        <v>1</v>
      </c>
      <c r="J976">
        <v>11</v>
      </c>
      <c r="K976" t="s">
        <v>996</v>
      </c>
    </row>
    <row r="977" spans="1:11" x14ac:dyDescent="0.3">
      <c r="A977" t="s">
        <v>5</v>
      </c>
      <c r="B977">
        <v>209155</v>
      </c>
      <c r="C977" t="s">
        <v>26</v>
      </c>
      <c r="D977">
        <v>32.44594</v>
      </c>
      <c r="E977">
        <v>1.7887299999999999</v>
      </c>
      <c r="F977">
        <v>1.6190599999999999</v>
      </c>
      <c r="G977">
        <v>33.874920000000003</v>
      </c>
      <c r="H977">
        <v>50190.568579999999</v>
      </c>
      <c r="I977">
        <v>1</v>
      </c>
      <c r="J977" t="s">
        <v>101</v>
      </c>
      <c r="K977" t="s">
        <v>997</v>
      </c>
    </row>
    <row r="978" spans="1:11" x14ac:dyDescent="0.3">
      <c r="A978" t="s">
        <v>5</v>
      </c>
      <c r="B978">
        <v>209554</v>
      </c>
      <c r="C978" t="s">
        <v>10</v>
      </c>
      <c r="D978">
        <v>4.5594999999999999</v>
      </c>
      <c r="E978">
        <v>3.3192300000000001</v>
      </c>
      <c r="F978">
        <v>0.18240999999999999</v>
      </c>
      <c r="G978">
        <v>4.8263100000000003</v>
      </c>
      <c r="H978">
        <v>573.26766999999995</v>
      </c>
      <c r="I978">
        <v>1</v>
      </c>
      <c r="J978">
        <v>16</v>
      </c>
      <c r="K978" t="s">
        <v>998</v>
      </c>
    </row>
    <row r="979" spans="1:11" x14ac:dyDescent="0.3">
      <c r="A979" t="s">
        <v>5</v>
      </c>
      <c r="B979">
        <v>211477</v>
      </c>
      <c r="C979" t="s">
        <v>10</v>
      </c>
      <c r="D979">
        <v>3.92733</v>
      </c>
      <c r="E979">
        <v>4.0779800000000002</v>
      </c>
      <c r="F979">
        <v>0.21548</v>
      </c>
      <c r="G979">
        <v>4.2612500000000004</v>
      </c>
      <c r="H979">
        <v>511.35863999999998</v>
      </c>
      <c r="I979">
        <v>1</v>
      </c>
      <c r="J979">
        <v>14</v>
      </c>
      <c r="K979" t="s">
        <v>999</v>
      </c>
    </row>
    <row r="980" spans="1:11" x14ac:dyDescent="0.3">
      <c r="A980" t="s">
        <v>5</v>
      </c>
      <c r="B980">
        <v>212869</v>
      </c>
      <c r="C980" t="s">
        <v>26</v>
      </c>
      <c r="D980">
        <v>17.699390000000001</v>
      </c>
      <c r="E980">
        <v>1.5941399999999999</v>
      </c>
      <c r="F980">
        <v>0.95860000000000001</v>
      </c>
      <c r="G980">
        <v>18.32695</v>
      </c>
      <c r="H980">
        <v>12046.566580000001</v>
      </c>
      <c r="I980">
        <v>1</v>
      </c>
      <c r="J980">
        <v>76</v>
      </c>
      <c r="K980" t="s">
        <v>1000</v>
      </c>
    </row>
    <row r="981" spans="1:11" x14ac:dyDescent="0.3">
      <c r="A981" t="s">
        <v>5</v>
      </c>
      <c r="B981">
        <v>214914</v>
      </c>
      <c r="C981" t="s">
        <v>26</v>
      </c>
      <c r="D981">
        <v>16.003920000000001</v>
      </c>
      <c r="E981">
        <v>1.7839499999999999</v>
      </c>
      <c r="F981">
        <v>0.85285</v>
      </c>
      <c r="G981">
        <v>15.421720000000001</v>
      </c>
      <c r="H981">
        <v>9287.4094499999992</v>
      </c>
      <c r="I981">
        <v>1</v>
      </c>
      <c r="J981">
        <v>213</v>
      </c>
      <c r="K981" t="s">
        <v>1001</v>
      </c>
    </row>
    <row r="982" spans="1:11" x14ac:dyDescent="0.3">
      <c r="A982" t="s">
        <v>5</v>
      </c>
      <c r="B982">
        <v>215014</v>
      </c>
      <c r="C982" t="s">
        <v>26</v>
      </c>
      <c r="D982">
        <v>14.06462</v>
      </c>
      <c r="E982">
        <v>1.5222599999999999</v>
      </c>
      <c r="F982">
        <v>0.77966000000000002</v>
      </c>
      <c r="G982">
        <v>14.286849999999999</v>
      </c>
      <c r="H982">
        <v>7530.7328399999997</v>
      </c>
      <c r="I982">
        <v>1</v>
      </c>
      <c r="J982">
        <v>127</v>
      </c>
      <c r="K982" t="s">
        <v>1002</v>
      </c>
    </row>
    <row r="983" spans="1:11" x14ac:dyDescent="0.3">
      <c r="A983" t="s">
        <v>5</v>
      </c>
      <c r="B983">
        <v>215314</v>
      </c>
      <c r="C983" t="s">
        <v>10</v>
      </c>
      <c r="D983">
        <v>6.8797899999999998</v>
      </c>
      <c r="E983">
        <v>2.5207899999999999</v>
      </c>
      <c r="F983">
        <v>0.35666999999999999</v>
      </c>
      <c r="G983">
        <v>7.7890699999999997</v>
      </c>
      <c r="H983">
        <v>1433.61805</v>
      </c>
      <c r="I983">
        <v>1</v>
      </c>
      <c r="J983">
        <v>12</v>
      </c>
      <c r="K983" t="s">
        <v>1003</v>
      </c>
    </row>
    <row r="984" spans="1:11" x14ac:dyDescent="0.3">
      <c r="A984" t="s">
        <v>5</v>
      </c>
      <c r="B984">
        <v>215579</v>
      </c>
      <c r="C984" t="s">
        <v>11</v>
      </c>
      <c r="D984">
        <v>13.86735</v>
      </c>
      <c r="E984">
        <v>2.1456200000000001</v>
      </c>
      <c r="F984">
        <v>0.50763999999999998</v>
      </c>
      <c r="G984">
        <v>13.17352</v>
      </c>
      <c r="H984">
        <v>3448.6259100000002</v>
      </c>
      <c r="I984">
        <v>1</v>
      </c>
      <c r="J984">
        <v>247</v>
      </c>
      <c r="K984" t="s">
        <v>1004</v>
      </c>
    </row>
    <row r="985" spans="1:11" x14ac:dyDescent="0.3">
      <c r="A985" t="s">
        <v>5</v>
      </c>
      <c r="B985">
        <v>215743</v>
      </c>
      <c r="C985" t="s">
        <v>10</v>
      </c>
      <c r="D985">
        <v>9.5489599999999992</v>
      </c>
      <c r="E985">
        <v>2.1200299999999999</v>
      </c>
      <c r="F985">
        <v>0.44762999999999997</v>
      </c>
      <c r="G985">
        <v>9.9901900000000001</v>
      </c>
      <c r="H985">
        <v>2560.8766799999999</v>
      </c>
      <c r="I985">
        <v>1</v>
      </c>
      <c r="J985">
        <v>34</v>
      </c>
      <c r="K985" t="s">
        <v>1005</v>
      </c>
    </row>
    <row r="986" spans="1:11" x14ac:dyDescent="0.3">
      <c r="A986" t="s">
        <v>5</v>
      </c>
      <c r="B986">
        <v>216946</v>
      </c>
      <c r="C986" t="s">
        <v>11</v>
      </c>
      <c r="D986">
        <v>17.783770000000001</v>
      </c>
      <c r="E986">
        <v>1.8637300000000001</v>
      </c>
      <c r="F986">
        <v>0.89795000000000003</v>
      </c>
      <c r="G986">
        <v>17.652450000000002</v>
      </c>
      <c r="H986">
        <v>7410.1607800000002</v>
      </c>
      <c r="I986">
        <v>1</v>
      </c>
      <c r="J986">
        <v>155</v>
      </c>
      <c r="K986" t="s">
        <v>1006</v>
      </c>
    </row>
    <row r="987" spans="1:11" x14ac:dyDescent="0.3">
      <c r="A987" t="s">
        <v>5</v>
      </c>
      <c r="B987">
        <v>217022</v>
      </c>
      <c r="C987" t="s">
        <v>11</v>
      </c>
      <c r="D987">
        <v>5.0841700000000003</v>
      </c>
      <c r="E987">
        <v>2.0658400000000001</v>
      </c>
      <c r="F987">
        <v>0.20055000000000001</v>
      </c>
      <c r="G987">
        <v>4.4702200000000003</v>
      </c>
      <c r="H987">
        <v>636.21909000000005</v>
      </c>
      <c r="I987">
        <v>1</v>
      </c>
      <c r="J987">
        <v>20</v>
      </c>
      <c r="K987" t="s">
        <v>1007</v>
      </c>
    </row>
    <row r="988" spans="1:11" x14ac:dyDescent="0.3">
      <c r="A988" t="s">
        <v>5</v>
      </c>
      <c r="B988">
        <v>217772</v>
      </c>
      <c r="C988" t="s">
        <v>11</v>
      </c>
      <c r="D988">
        <v>1.45608</v>
      </c>
      <c r="E988">
        <v>9.32517</v>
      </c>
      <c r="F988">
        <v>6.9099999999999995E-2</v>
      </c>
      <c r="G988">
        <v>1.5445899999999999</v>
      </c>
      <c r="H988">
        <v>109.95878999999999</v>
      </c>
      <c r="I988">
        <v>1</v>
      </c>
      <c r="J988">
        <v>20</v>
      </c>
      <c r="K988" t="s">
        <v>1008</v>
      </c>
    </row>
    <row r="989" spans="1:11" x14ac:dyDescent="0.3">
      <c r="A989" t="s">
        <v>5</v>
      </c>
      <c r="B989">
        <v>217824</v>
      </c>
      <c r="C989" t="s">
        <v>26</v>
      </c>
      <c r="D989">
        <v>14.412739999999999</v>
      </c>
      <c r="E989">
        <v>2.2308699999999999</v>
      </c>
      <c r="F989">
        <v>0.45502999999999999</v>
      </c>
      <c r="G989">
        <v>11.75271</v>
      </c>
      <c r="H989">
        <v>4367.0876399999997</v>
      </c>
      <c r="I989">
        <v>1</v>
      </c>
      <c r="J989">
        <v>301</v>
      </c>
      <c r="K989" t="s">
        <v>1009</v>
      </c>
    </row>
    <row r="990" spans="1:11" x14ac:dyDescent="0.3">
      <c r="A990" t="s">
        <v>5</v>
      </c>
      <c r="B990">
        <v>219250</v>
      </c>
      <c r="C990" t="s">
        <v>26</v>
      </c>
      <c r="D990">
        <v>8.5310900000000007</v>
      </c>
      <c r="E990">
        <v>1.7036100000000001</v>
      </c>
      <c r="F990">
        <v>0.43387999999999999</v>
      </c>
      <c r="G990">
        <v>8.1773699999999998</v>
      </c>
      <c r="H990">
        <v>2942.15994</v>
      </c>
      <c r="I990">
        <v>1</v>
      </c>
      <c r="J990">
        <v>11</v>
      </c>
      <c r="K990" t="s">
        <v>1010</v>
      </c>
    </row>
    <row r="991" spans="1:11" x14ac:dyDescent="0.3">
      <c r="A991" t="s">
        <v>5</v>
      </c>
      <c r="B991">
        <v>219513</v>
      </c>
      <c r="C991" t="s">
        <v>10</v>
      </c>
      <c r="D991">
        <v>5.3321500000000004</v>
      </c>
      <c r="E991">
        <v>3.12845</v>
      </c>
      <c r="F991">
        <v>0.23985999999999999</v>
      </c>
      <c r="G991">
        <v>5.8607699999999996</v>
      </c>
      <c r="H991">
        <v>765.92304000000001</v>
      </c>
      <c r="I991">
        <v>1</v>
      </c>
      <c r="J991">
        <v>28</v>
      </c>
      <c r="K991" t="s">
        <v>1011</v>
      </c>
    </row>
    <row r="992" spans="1:11" x14ac:dyDescent="0.3">
      <c r="A992" t="s">
        <v>5</v>
      </c>
      <c r="B992">
        <v>220069</v>
      </c>
      <c r="C992" t="s">
        <v>11</v>
      </c>
      <c r="D992">
        <v>12.12494</v>
      </c>
      <c r="E992">
        <v>1.0411900000000001</v>
      </c>
      <c r="F992">
        <v>0.56972</v>
      </c>
      <c r="G992">
        <v>12.64404</v>
      </c>
      <c r="H992">
        <v>6247.1211800000001</v>
      </c>
      <c r="I992">
        <v>1</v>
      </c>
      <c r="J992">
        <v>48</v>
      </c>
      <c r="K992" t="s">
        <v>1012</v>
      </c>
    </row>
    <row r="993" spans="1:11" x14ac:dyDescent="0.3">
      <c r="A993" t="s">
        <v>5</v>
      </c>
      <c r="B993">
        <v>220745</v>
      </c>
      <c r="C993" t="s">
        <v>26</v>
      </c>
      <c r="D993">
        <v>8.0372699999999995</v>
      </c>
      <c r="E993">
        <v>1.8149</v>
      </c>
      <c r="F993">
        <v>0.43095</v>
      </c>
      <c r="G993">
        <v>9.8612199999999994</v>
      </c>
      <c r="H993">
        <v>5233.2654300000004</v>
      </c>
      <c r="I993">
        <v>1</v>
      </c>
      <c r="J993">
        <v>1688</v>
      </c>
      <c r="K993" t="s">
        <v>1013</v>
      </c>
    </row>
    <row r="994" spans="1:11" x14ac:dyDescent="0.3">
      <c r="A994" t="s">
        <v>5</v>
      </c>
      <c r="B994">
        <v>221655</v>
      </c>
      <c r="C994" t="s">
        <v>10</v>
      </c>
      <c r="D994">
        <v>14.15607</v>
      </c>
      <c r="E994">
        <v>2.7868300000000001</v>
      </c>
      <c r="F994">
        <v>0.52920999999999996</v>
      </c>
      <c r="G994">
        <v>11.923439999999999</v>
      </c>
      <c r="H994">
        <v>3396.5204899999999</v>
      </c>
      <c r="I994">
        <v>1</v>
      </c>
      <c r="J994">
        <v>13</v>
      </c>
      <c r="K994" t="s">
        <v>1014</v>
      </c>
    </row>
    <row r="995" spans="1:11" x14ac:dyDescent="0.3">
      <c r="A995" t="s">
        <v>5</v>
      </c>
      <c r="B995">
        <v>224409</v>
      </c>
      <c r="C995" t="s">
        <v>10</v>
      </c>
      <c r="D995">
        <v>8.3572299999999995</v>
      </c>
      <c r="E995">
        <v>1.9431700000000001</v>
      </c>
      <c r="F995">
        <v>0.30197000000000002</v>
      </c>
      <c r="G995">
        <v>6.1358199999999998</v>
      </c>
      <c r="H995">
        <v>804.35889999999995</v>
      </c>
      <c r="I995">
        <v>1</v>
      </c>
      <c r="J995">
        <v>38</v>
      </c>
      <c r="K995" t="s">
        <v>1015</v>
      </c>
    </row>
    <row r="996" spans="1:11" x14ac:dyDescent="0.3">
      <c r="A996" t="s">
        <v>5</v>
      </c>
      <c r="B996">
        <v>225148</v>
      </c>
      <c r="C996" t="s">
        <v>10</v>
      </c>
      <c r="D996">
        <v>18.09862</v>
      </c>
      <c r="E996">
        <v>3.5068999999999999</v>
      </c>
      <c r="F996">
        <v>0.49476999999999999</v>
      </c>
      <c r="G996">
        <v>12.70213</v>
      </c>
      <c r="H996">
        <v>2659.1262700000002</v>
      </c>
      <c r="I996">
        <v>1</v>
      </c>
      <c r="J996">
        <v>12</v>
      </c>
      <c r="K996" t="s">
        <v>1016</v>
      </c>
    </row>
    <row r="997" spans="1:11" x14ac:dyDescent="0.3">
      <c r="A997" t="s">
        <v>5</v>
      </c>
      <c r="B997">
        <v>225210</v>
      </c>
      <c r="C997" t="s">
        <v>26</v>
      </c>
      <c r="D997">
        <v>18.933979999999998</v>
      </c>
      <c r="E997">
        <v>1.0329200000000001</v>
      </c>
      <c r="F997">
        <v>0.84843999999999997</v>
      </c>
      <c r="G997">
        <v>19.273969999999998</v>
      </c>
      <c r="H997">
        <v>14372.443160000001</v>
      </c>
      <c r="I997">
        <v>1</v>
      </c>
      <c r="J997">
        <v>14</v>
      </c>
      <c r="K997" t="s">
        <v>1017</v>
      </c>
    </row>
    <row r="998" spans="1:11" x14ac:dyDescent="0.3">
      <c r="A998" t="s">
        <v>5</v>
      </c>
      <c r="B998">
        <v>226037</v>
      </c>
      <c r="C998" t="s">
        <v>10</v>
      </c>
      <c r="D998">
        <v>12.998989999999999</v>
      </c>
      <c r="E998">
        <v>1.03694</v>
      </c>
      <c r="F998">
        <v>0.44074000000000002</v>
      </c>
      <c r="G998">
        <v>12.412649999999999</v>
      </c>
      <c r="H998">
        <v>3719.8696300000001</v>
      </c>
      <c r="I998">
        <v>1</v>
      </c>
      <c r="J998">
        <v>23</v>
      </c>
      <c r="K998" t="s">
        <v>1018</v>
      </c>
    </row>
    <row r="999" spans="1:11" x14ac:dyDescent="0.3">
      <c r="A999" t="s">
        <v>5</v>
      </c>
      <c r="B999">
        <v>226349</v>
      </c>
      <c r="C999" t="s">
        <v>10</v>
      </c>
      <c r="D999">
        <v>15.76539</v>
      </c>
      <c r="E999">
        <v>1.0373399999999999</v>
      </c>
      <c r="F999">
        <v>0.52392000000000005</v>
      </c>
      <c r="G999">
        <v>14.28453</v>
      </c>
      <c r="H999">
        <v>6154.5496300000004</v>
      </c>
      <c r="I999">
        <v>1</v>
      </c>
      <c r="J999">
        <v>116</v>
      </c>
      <c r="K999" t="s">
        <v>1019</v>
      </c>
    </row>
    <row r="1000" spans="1:11" x14ac:dyDescent="0.3">
      <c r="A1000" t="s">
        <v>5</v>
      </c>
      <c r="B1000">
        <v>227932</v>
      </c>
      <c r="C1000" t="s">
        <v>11</v>
      </c>
      <c r="D1000">
        <v>1.0954999999999999</v>
      </c>
      <c r="E1000">
        <v>1.98956</v>
      </c>
      <c r="F1000">
        <v>8.1250000000000003E-2</v>
      </c>
      <c r="G1000">
        <v>1.1975100000000001</v>
      </c>
      <c r="H1000">
        <v>88.305620000000005</v>
      </c>
      <c r="I1000">
        <v>1</v>
      </c>
      <c r="J1000">
        <v>19</v>
      </c>
      <c r="K1000" t="s">
        <v>1020</v>
      </c>
    </row>
    <row r="1001" spans="1:11" x14ac:dyDescent="0.3">
      <c r="A1001" t="s">
        <v>5</v>
      </c>
      <c r="B1001">
        <v>228044</v>
      </c>
      <c r="C1001" t="s">
        <v>11</v>
      </c>
      <c r="D1001">
        <v>8.6386699999999994</v>
      </c>
      <c r="E1001">
        <v>2.5363799999999999</v>
      </c>
      <c r="F1001">
        <v>0.44486999999999999</v>
      </c>
      <c r="G1001">
        <v>6.8054300000000003</v>
      </c>
      <c r="H1001">
        <v>969.72874999999999</v>
      </c>
      <c r="I1001">
        <v>1</v>
      </c>
      <c r="J1001">
        <v>47</v>
      </c>
      <c r="K1001" t="s">
        <v>1021</v>
      </c>
    </row>
    <row r="1002" spans="1:11" x14ac:dyDescent="0.3">
      <c r="A1002" t="s">
        <v>5</v>
      </c>
      <c r="B1002">
        <v>228765</v>
      </c>
      <c r="C1002" t="s">
        <v>10</v>
      </c>
      <c r="D1002">
        <v>5.6124499999999999</v>
      </c>
      <c r="E1002">
        <v>2.28241</v>
      </c>
      <c r="F1002">
        <v>0.26773999999999998</v>
      </c>
      <c r="G1002">
        <v>6.8366699999999998</v>
      </c>
      <c r="H1002">
        <v>1077.3817200000001</v>
      </c>
      <c r="I1002">
        <v>1</v>
      </c>
      <c r="J1002">
        <v>12</v>
      </c>
      <c r="K1002" t="s">
        <v>1022</v>
      </c>
    </row>
    <row r="1003" spans="1:11" x14ac:dyDescent="0.3">
      <c r="A1003" t="s">
        <v>5</v>
      </c>
      <c r="B1003">
        <v>228840</v>
      </c>
      <c r="C1003" t="s">
        <v>10</v>
      </c>
      <c r="D1003">
        <v>6.5950300000000004</v>
      </c>
      <c r="E1003">
        <v>2.4179499999999998</v>
      </c>
      <c r="F1003">
        <v>0.30424000000000001</v>
      </c>
      <c r="G1003">
        <v>7.3446499999999997</v>
      </c>
      <c r="H1003">
        <v>1275.6518699999999</v>
      </c>
      <c r="I1003">
        <v>1</v>
      </c>
      <c r="J1003">
        <v>74</v>
      </c>
      <c r="K1003" t="s">
        <v>1023</v>
      </c>
    </row>
    <row r="1004" spans="1:11" x14ac:dyDescent="0.3">
      <c r="A1004" t="s">
        <v>5</v>
      </c>
      <c r="B1004">
        <v>229024</v>
      </c>
      <c r="C1004" t="s">
        <v>10</v>
      </c>
      <c r="D1004">
        <v>8.1661099999999998</v>
      </c>
      <c r="E1004">
        <v>1.04139</v>
      </c>
      <c r="F1004">
        <v>0.34971999999999998</v>
      </c>
      <c r="G1004">
        <v>6.8998799999999996</v>
      </c>
      <c r="H1004">
        <v>1053.82653</v>
      </c>
      <c r="I1004">
        <v>1</v>
      </c>
      <c r="J1004">
        <v>22</v>
      </c>
      <c r="K1004" t="s">
        <v>1024</v>
      </c>
    </row>
    <row r="1005" spans="1:11" x14ac:dyDescent="0.3">
      <c r="A1005" t="s">
        <v>5</v>
      </c>
      <c r="B1005">
        <v>229070</v>
      </c>
      <c r="C1005" t="s">
        <v>10</v>
      </c>
      <c r="D1005">
        <v>6.3626899999999997</v>
      </c>
      <c r="E1005">
        <v>2.4763199999999999</v>
      </c>
      <c r="F1005">
        <v>0.39690999999999999</v>
      </c>
      <c r="G1005">
        <v>6.0718800000000002</v>
      </c>
      <c r="H1005">
        <v>840.36071000000004</v>
      </c>
      <c r="I1005">
        <v>1</v>
      </c>
      <c r="J1005">
        <v>63</v>
      </c>
      <c r="K1005" t="s">
        <v>1025</v>
      </c>
    </row>
    <row r="1006" spans="1:11" x14ac:dyDescent="0.3">
      <c r="A1006" t="s">
        <v>5</v>
      </c>
      <c r="B1006">
        <v>229441</v>
      </c>
      <c r="C1006" t="s">
        <v>10</v>
      </c>
      <c r="D1006">
        <v>4.9164599999999998</v>
      </c>
      <c r="E1006">
        <v>1.8755299999999999</v>
      </c>
      <c r="F1006">
        <v>0.22670999999999999</v>
      </c>
      <c r="G1006">
        <v>4.1920299999999999</v>
      </c>
      <c r="H1006">
        <v>348.37511999999998</v>
      </c>
      <c r="I1006">
        <v>1</v>
      </c>
      <c r="J1006">
        <v>65</v>
      </c>
      <c r="K1006" t="s">
        <v>1026</v>
      </c>
    </row>
    <row r="1007" spans="1:11" x14ac:dyDescent="0.3">
      <c r="A1007" t="s">
        <v>5</v>
      </c>
      <c r="B1007">
        <v>229584</v>
      </c>
      <c r="C1007" t="s">
        <v>10</v>
      </c>
      <c r="D1007">
        <v>4.9119099999999998</v>
      </c>
      <c r="E1007">
        <v>10.75403</v>
      </c>
      <c r="F1007">
        <v>0.16924</v>
      </c>
      <c r="G1007">
        <v>3.90265</v>
      </c>
      <c r="H1007">
        <v>131.76988</v>
      </c>
      <c r="I1007">
        <v>1</v>
      </c>
      <c r="J1007">
        <v>170</v>
      </c>
      <c r="K1007" t="s">
        <v>1027</v>
      </c>
    </row>
    <row r="1008" spans="1:11" x14ac:dyDescent="0.3">
      <c r="A1008" t="s">
        <v>5</v>
      </c>
      <c r="B1008">
        <v>230248</v>
      </c>
      <c r="C1008" t="s">
        <v>10</v>
      </c>
      <c r="D1008">
        <v>8.1288900000000002</v>
      </c>
      <c r="E1008">
        <v>3.8849200000000002</v>
      </c>
      <c r="F1008">
        <v>0.38034000000000001</v>
      </c>
      <c r="G1008">
        <v>8.2571100000000008</v>
      </c>
      <c r="H1008">
        <v>1228.1308799999999</v>
      </c>
      <c r="I1008">
        <v>1</v>
      </c>
      <c r="J1008">
        <v>56</v>
      </c>
      <c r="K1008" t="s">
        <v>1028</v>
      </c>
    </row>
    <row r="1009" spans="1:11" x14ac:dyDescent="0.3">
      <c r="A1009" t="s">
        <v>5</v>
      </c>
      <c r="B1009">
        <v>230447</v>
      </c>
      <c r="C1009" t="s">
        <v>10</v>
      </c>
      <c r="D1009">
        <v>5.1992700000000003</v>
      </c>
      <c r="E1009">
        <v>2.2620900000000002</v>
      </c>
      <c r="F1009">
        <v>0.2742</v>
      </c>
      <c r="G1009">
        <v>6.1969799999999999</v>
      </c>
      <c r="H1009">
        <v>975.53417000000002</v>
      </c>
      <c r="I1009">
        <v>1</v>
      </c>
      <c r="J1009">
        <v>37</v>
      </c>
      <c r="K1009" t="s">
        <v>1029</v>
      </c>
    </row>
    <row r="1010" spans="1:11" x14ac:dyDescent="0.3">
      <c r="A1010" t="s">
        <v>5</v>
      </c>
      <c r="B1010">
        <v>230911</v>
      </c>
      <c r="C1010" t="s">
        <v>26</v>
      </c>
      <c r="D1010">
        <v>30.016089999999998</v>
      </c>
      <c r="E1010">
        <v>1.0291300000000001</v>
      </c>
      <c r="F1010">
        <v>1.4409099999999999</v>
      </c>
      <c r="G1010">
        <v>31.914390000000001</v>
      </c>
      <c r="H1010">
        <v>43541.134209999997</v>
      </c>
      <c r="I1010">
        <v>1</v>
      </c>
      <c r="J1010">
        <v>223</v>
      </c>
      <c r="K1010" t="s">
        <v>1030</v>
      </c>
    </row>
    <row r="1011" spans="1:11" x14ac:dyDescent="0.3">
      <c r="A1011" t="s">
        <v>5</v>
      </c>
      <c r="B1011">
        <v>231001</v>
      </c>
      <c r="C1011" t="s">
        <v>26</v>
      </c>
      <c r="D1011">
        <v>12.015510000000001</v>
      </c>
      <c r="E1011">
        <v>1.79294</v>
      </c>
      <c r="F1011">
        <v>0.58248</v>
      </c>
      <c r="G1011">
        <v>12.01031</v>
      </c>
      <c r="H1011">
        <v>5656.1081599999998</v>
      </c>
      <c r="I1011">
        <v>1</v>
      </c>
      <c r="J1011">
        <v>1101</v>
      </c>
      <c r="K1011" t="s">
        <v>1031</v>
      </c>
    </row>
    <row r="1012" spans="1:11" x14ac:dyDescent="0.3">
      <c r="A1012" t="s">
        <v>5</v>
      </c>
      <c r="B1012">
        <v>232706</v>
      </c>
      <c r="C1012" t="s">
        <v>10</v>
      </c>
      <c r="D1012">
        <v>7.08148</v>
      </c>
      <c r="E1012">
        <v>1.7935399999999999</v>
      </c>
      <c r="F1012">
        <v>0.31931999999999999</v>
      </c>
      <c r="G1012">
        <v>6.0501699999999996</v>
      </c>
      <c r="H1012">
        <v>606.39959999999996</v>
      </c>
      <c r="I1012">
        <v>1</v>
      </c>
      <c r="J1012">
        <v>19</v>
      </c>
      <c r="K1012" t="s">
        <v>1032</v>
      </c>
    </row>
    <row r="1013" spans="1:11" x14ac:dyDescent="0.3">
      <c r="A1013" t="s">
        <v>5</v>
      </c>
      <c r="B1013">
        <v>232771</v>
      </c>
      <c r="C1013" t="s">
        <v>11</v>
      </c>
      <c r="D1013">
        <v>8.0641499999999997</v>
      </c>
      <c r="E1013">
        <v>3.7829799999999998</v>
      </c>
      <c r="F1013">
        <v>0.37046000000000001</v>
      </c>
      <c r="G1013">
        <v>7.0976999999999997</v>
      </c>
      <c r="H1013">
        <v>1117.6781900000001</v>
      </c>
      <c r="I1013">
        <v>1</v>
      </c>
      <c r="J1013">
        <v>50</v>
      </c>
      <c r="K1013" t="s">
        <v>1033</v>
      </c>
    </row>
    <row r="1014" spans="1:11" x14ac:dyDescent="0.3">
      <c r="A1014" t="s">
        <v>5</v>
      </c>
      <c r="B1014">
        <v>234414</v>
      </c>
      <c r="C1014" t="s">
        <v>26</v>
      </c>
      <c r="D1014">
        <v>21.197320000000001</v>
      </c>
      <c r="E1014">
        <v>1.7839499999999999</v>
      </c>
      <c r="F1014">
        <v>0.95076000000000005</v>
      </c>
      <c r="G1014">
        <v>21.216170000000002</v>
      </c>
      <c r="H1014">
        <v>16356.25764</v>
      </c>
      <c r="I1014">
        <v>1</v>
      </c>
      <c r="J1014">
        <v>58</v>
      </c>
      <c r="K1014" t="s">
        <v>1034</v>
      </c>
    </row>
    <row r="1015" spans="1:11" x14ac:dyDescent="0.3">
      <c r="A1015" t="s">
        <v>5</v>
      </c>
      <c r="B1015">
        <v>241074</v>
      </c>
      <c r="C1015" t="s">
        <v>11</v>
      </c>
      <c r="D1015">
        <v>4.3504699999999996</v>
      </c>
      <c r="E1015">
        <v>6.3803799999999997</v>
      </c>
      <c r="F1015">
        <v>0.19994000000000001</v>
      </c>
      <c r="G1015">
        <v>3.7391299999999998</v>
      </c>
      <c r="H1015">
        <v>713.88205000000005</v>
      </c>
      <c r="I1015">
        <v>1</v>
      </c>
      <c r="J1015">
        <v>21</v>
      </c>
      <c r="K1015" t="s">
        <v>1035</v>
      </c>
    </row>
    <row r="1016" spans="1:11" x14ac:dyDescent="0.3">
      <c r="A1016" t="s">
        <v>5</v>
      </c>
      <c r="B1016">
        <v>241145</v>
      </c>
      <c r="C1016" t="s">
        <v>10</v>
      </c>
      <c r="D1016">
        <v>5.8343299999999996</v>
      </c>
      <c r="E1016">
        <v>1.0462899999999999</v>
      </c>
      <c r="F1016">
        <v>0.26285999999999998</v>
      </c>
      <c r="G1016">
        <v>5.0700799999999999</v>
      </c>
      <c r="H1016">
        <v>523.96554000000003</v>
      </c>
      <c r="I1016">
        <v>1</v>
      </c>
      <c r="J1016">
        <v>63</v>
      </c>
      <c r="K1016" t="s">
        <v>1036</v>
      </c>
    </row>
    <row r="1017" spans="1:11" x14ac:dyDescent="0.3">
      <c r="A1017" t="s">
        <v>5</v>
      </c>
      <c r="B1017">
        <v>247553</v>
      </c>
      <c r="C1017" t="s">
        <v>10</v>
      </c>
      <c r="D1017">
        <v>13.84567</v>
      </c>
      <c r="E1017">
        <v>2.1421700000000001</v>
      </c>
      <c r="F1017">
        <v>0.53291999999999995</v>
      </c>
      <c r="G1017">
        <v>11.89254</v>
      </c>
      <c r="H1017">
        <v>4390.8481099999999</v>
      </c>
      <c r="I1017">
        <v>1</v>
      </c>
      <c r="J1017">
        <v>34</v>
      </c>
      <c r="K1017" t="s">
        <v>1037</v>
      </c>
    </row>
    <row r="1018" spans="1:11" x14ac:dyDescent="0.3">
      <c r="A1018" t="s">
        <v>5</v>
      </c>
      <c r="B1018">
        <v>263299</v>
      </c>
      <c r="C1018" t="s">
        <v>11</v>
      </c>
      <c r="D1018">
        <v>26.353349999999999</v>
      </c>
      <c r="E1018">
        <v>1.82609</v>
      </c>
      <c r="F1018">
        <v>1.10758</v>
      </c>
      <c r="G1018">
        <v>27.037120000000002</v>
      </c>
      <c r="H1018">
        <v>17541.273509999999</v>
      </c>
      <c r="I1018">
        <v>1</v>
      </c>
      <c r="J1018">
        <v>25</v>
      </c>
      <c r="K1018" t="s">
        <v>1038</v>
      </c>
    </row>
    <row r="1019" spans="1:11" x14ac:dyDescent="0.3">
      <c r="A1019" t="s">
        <v>5</v>
      </c>
      <c r="B1019">
        <v>264057</v>
      </c>
      <c r="C1019" t="s">
        <v>10</v>
      </c>
      <c r="D1019">
        <v>3.3935599999999999</v>
      </c>
      <c r="E1019">
        <v>4.77529</v>
      </c>
      <c r="F1019">
        <v>0.16273000000000001</v>
      </c>
      <c r="G1019">
        <v>3.7562199999999999</v>
      </c>
      <c r="H1019">
        <v>377.43225999999999</v>
      </c>
      <c r="I1019">
        <v>1</v>
      </c>
      <c r="J1019">
        <v>18</v>
      </c>
      <c r="K1019" t="s">
        <v>1039</v>
      </c>
    </row>
    <row r="1020" spans="1:11" x14ac:dyDescent="0.3">
      <c r="A1020" t="s">
        <v>5</v>
      </c>
      <c r="B1020">
        <v>264106</v>
      </c>
      <c r="C1020" t="s">
        <v>10</v>
      </c>
      <c r="D1020">
        <v>23.072800000000001</v>
      </c>
      <c r="E1020">
        <v>2.0358800000000001</v>
      </c>
      <c r="F1020">
        <v>0.95894000000000001</v>
      </c>
      <c r="G1020">
        <v>18.096969999999999</v>
      </c>
      <c r="H1020">
        <v>8939.3468900000007</v>
      </c>
      <c r="I1020">
        <v>1</v>
      </c>
      <c r="J1020">
        <v>24</v>
      </c>
      <c r="K1020" t="s">
        <v>1040</v>
      </c>
    </row>
    <row r="1021" spans="1:11" x14ac:dyDescent="0.3">
      <c r="A1021" t="s">
        <v>5</v>
      </c>
      <c r="B1021">
        <v>264383</v>
      </c>
      <c r="C1021" t="s">
        <v>10</v>
      </c>
      <c r="D1021">
        <v>7.64154</v>
      </c>
      <c r="E1021">
        <v>2.6669999999999998</v>
      </c>
      <c r="F1021">
        <v>0.32480999999999999</v>
      </c>
      <c r="G1021">
        <v>7.4102100000000002</v>
      </c>
      <c r="H1021">
        <v>1415.9767999999999</v>
      </c>
      <c r="I1021">
        <v>1</v>
      </c>
      <c r="J1021">
        <v>20</v>
      </c>
      <c r="K1021" t="s">
        <v>1041</v>
      </c>
    </row>
    <row r="1022" spans="1:11" x14ac:dyDescent="0.3">
      <c r="A1022" t="s">
        <v>5</v>
      </c>
      <c r="B1022">
        <v>264394</v>
      </c>
      <c r="C1022" t="s">
        <v>10</v>
      </c>
      <c r="D1022">
        <v>4.1837999999999997</v>
      </c>
      <c r="E1022">
        <v>12.20595</v>
      </c>
      <c r="F1022">
        <v>0.25295000000000001</v>
      </c>
      <c r="G1022">
        <v>3.2626300000000001</v>
      </c>
      <c r="H1022">
        <v>139.8416</v>
      </c>
      <c r="I1022">
        <v>1</v>
      </c>
      <c r="J1022">
        <v>33</v>
      </c>
      <c r="K1022" t="s">
        <v>1042</v>
      </c>
    </row>
    <row r="1023" spans="1:11" x14ac:dyDescent="0.3">
      <c r="A1023" t="s">
        <v>5</v>
      </c>
      <c r="B1023">
        <v>266548</v>
      </c>
      <c r="C1023" t="s">
        <v>10</v>
      </c>
      <c r="D1023">
        <v>14.907400000000001</v>
      </c>
      <c r="E1023">
        <v>2.1082999999999998</v>
      </c>
      <c r="F1023">
        <v>0.51900999999999997</v>
      </c>
      <c r="G1023">
        <v>13.98091</v>
      </c>
      <c r="H1023">
        <v>4394.3876700000001</v>
      </c>
      <c r="I1023">
        <v>1</v>
      </c>
      <c r="J1023">
        <v>29</v>
      </c>
      <c r="K1023" t="s">
        <v>1043</v>
      </c>
    </row>
    <row r="1024" spans="1:11" x14ac:dyDescent="0.3">
      <c r="A1024" t="s">
        <v>5</v>
      </c>
      <c r="B1024">
        <v>267264</v>
      </c>
      <c r="C1024" t="s">
        <v>11</v>
      </c>
      <c r="D1024">
        <v>13.676780000000001</v>
      </c>
      <c r="E1024">
        <v>3.2643800000000001</v>
      </c>
      <c r="F1024">
        <v>0.46406999999999998</v>
      </c>
      <c r="G1024">
        <v>11.579409999999999</v>
      </c>
      <c r="H1024">
        <v>2975.1866500000001</v>
      </c>
      <c r="I1024">
        <v>1</v>
      </c>
      <c r="J1024">
        <v>18</v>
      </c>
      <c r="K1024" t="s">
        <v>1044</v>
      </c>
    </row>
    <row r="1025" spans="1:11" x14ac:dyDescent="0.3">
      <c r="A1025" t="s">
        <v>5</v>
      </c>
      <c r="B1025">
        <v>272654</v>
      </c>
      <c r="C1025" t="s">
        <v>10</v>
      </c>
      <c r="D1025">
        <v>5.1358300000000003</v>
      </c>
      <c r="E1025">
        <v>2.3384499999999999</v>
      </c>
      <c r="F1025">
        <v>0.25364999999999999</v>
      </c>
      <c r="G1025">
        <v>5.2174100000000001</v>
      </c>
      <c r="H1025">
        <v>695.32317</v>
      </c>
      <c r="I1025">
        <v>1</v>
      </c>
      <c r="J1025">
        <v>90</v>
      </c>
      <c r="K1025" t="s">
        <v>1045</v>
      </c>
    </row>
    <row r="1026" spans="1:11" x14ac:dyDescent="0.3">
      <c r="A1026" t="s">
        <v>5</v>
      </c>
      <c r="B1026">
        <v>277611</v>
      </c>
      <c r="C1026" t="s">
        <v>10</v>
      </c>
      <c r="D1026">
        <v>6.5164499999999999</v>
      </c>
      <c r="E1026">
        <v>3.5254500000000002</v>
      </c>
      <c r="F1026">
        <v>0.26024000000000003</v>
      </c>
      <c r="G1026">
        <v>6.3193200000000003</v>
      </c>
      <c r="H1026">
        <v>877.98356000000001</v>
      </c>
      <c r="I1026">
        <v>1</v>
      </c>
      <c r="J1026">
        <v>18</v>
      </c>
      <c r="K1026" t="s">
        <v>1046</v>
      </c>
    </row>
    <row r="1027" spans="1:11" x14ac:dyDescent="0.3">
      <c r="A1027" t="s">
        <v>5</v>
      </c>
      <c r="B1027">
        <v>290136</v>
      </c>
      <c r="C1027" t="s">
        <v>26</v>
      </c>
      <c r="D1027">
        <v>29.99765</v>
      </c>
      <c r="E1027">
        <v>1.6874400000000001</v>
      </c>
      <c r="F1027">
        <v>1.7059299999999999</v>
      </c>
      <c r="G1027">
        <v>31.007619999999999</v>
      </c>
      <c r="H1027">
        <v>34875.827660000003</v>
      </c>
      <c r="I1027">
        <v>1</v>
      </c>
      <c r="J1027" t="s">
        <v>101</v>
      </c>
      <c r="K1027" t="s">
        <v>1047</v>
      </c>
    </row>
    <row r="1028" spans="1:11" x14ac:dyDescent="0.3">
      <c r="A1028" t="s">
        <v>5</v>
      </c>
      <c r="B1028">
        <v>293474</v>
      </c>
      <c r="C1028" t="s">
        <v>10</v>
      </c>
      <c r="D1028">
        <v>5.7765000000000004</v>
      </c>
      <c r="E1028">
        <v>2.6898599999999999</v>
      </c>
      <c r="F1028">
        <v>0.28015000000000001</v>
      </c>
      <c r="G1028">
        <v>5.9143800000000004</v>
      </c>
      <c r="H1028">
        <v>699.20469000000003</v>
      </c>
      <c r="I1028">
        <v>1</v>
      </c>
      <c r="J1028">
        <v>1833</v>
      </c>
      <c r="K1028" t="s">
        <v>1048</v>
      </c>
    </row>
    <row r="1029" spans="1:11" x14ac:dyDescent="0.3">
      <c r="A1029" t="s">
        <v>5</v>
      </c>
      <c r="B1029">
        <v>298742</v>
      </c>
      <c r="C1029" t="s">
        <v>10</v>
      </c>
      <c r="D1029">
        <v>11.943849999999999</v>
      </c>
      <c r="E1029">
        <v>1.72454</v>
      </c>
      <c r="F1029">
        <v>0.53278000000000003</v>
      </c>
      <c r="G1029">
        <v>10.745889999999999</v>
      </c>
      <c r="H1029">
        <v>2710.3727699999999</v>
      </c>
      <c r="I1029">
        <v>1</v>
      </c>
      <c r="J1029">
        <v>54</v>
      </c>
      <c r="K1029" t="s">
        <v>1049</v>
      </c>
    </row>
    <row r="1030" spans="1:11" x14ac:dyDescent="0.3">
      <c r="A1030" t="s">
        <v>5</v>
      </c>
      <c r="B1030">
        <v>299792</v>
      </c>
      <c r="C1030" t="s">
        <v>26</v>
      </c>
      <c r="D1030">
        <v>23.955839999999998</v>
      </c>
      <c r="E1030">
        <v>1.02993</v>
      </c>
      <c r="F1030">
        <v>1.1686399999999999</v>
      </c>
      <c r="G1030">
        <v>21.247979999999998</v>
      </c>
      <c r="H1030">
        <v>16253.29104</v>
      </c>
      <c r="I1030">
        <v>1</v>
      </c>
      <c r="J1030">
        <v>58</v>
      </c>
      <c r="K1030" t="s">
        <v>1050</v>
      </c>
    </row>
    <row r="1031" spans="1:11" x14ac:dyDescent="0.3">
      <c r="A1031" t="s">
        <v>5</v>
      </c>
      <c r="B1031">
        <v>307524</v>
      </c>
      <c r="C1031" t="s">
        <v>11</v>
      </c>
      <c r="D1031">
        <v>13.696910000000001</v>
      </c>
      <c r="E1031">
        <v>2.0698500000000002</v>
      </c>
      <c r="F1031">
        <v>0.55078000000000005</v>
      </c>
      <c r="G1031">
        <v>12.30585</v>
      </c>
      <c r="H1031">
        <v>3582.4238399999999</v>
      </c>
      <c r="I1031">
        <v>1</v>
      </c>
      <c r="J1031">
        <v>787</v>
      </c>
      <c r="K1031" t="s">
        <v>1051</v>
      </c>
    </row>
    <row r="1032" spans="1:11" x14ac:dyDescent="0.3">
      <c r="A1032" t="s">
        <v>5</v>
      </c>
      <c r="B1032">
        <v>311927</v>
      </c>
      <c r="C1032" t="s">
        <v>26</v>
      </c>
      <c r="D1032">
        <v>28.699110000000001</v>
      </c>
      <c r="E1032">
        <v>1.6601300000000001</v>
      </c>
      <c r="F1032">
        <v>1.45889</v>
      </c>
      <c r="G1032">
        <v>29.352810000000002</v>
      </c>
      <c r="H1032">
        <v>29167.744309999998</v>
      </c>
      <c r="I1032">
        <v>1</v>
      </c>
      <c r="J1032">
        <v>14</v>
      </c>
      <c r="K1032" t="s">
        <v>1052</v>
      </c>
    </row>
    <row r="1033" spans="1:11" x14ac:dyDescent="0.3">
      <c r="A1033" t="s">
        <v>5</v>
      </c>
      <c r="B1033">
        <v>312434</v>
      </c>
      <c r="C1033" t="s">
        <v>26</v>
      </c>
      <c r="D1033">
        <v>10.141349999999999</v>
      </c>
      <c r="E1033">
        <v>1.8223400000000001</v>
      </c>
      <c r="F1033">
        <v>0.45186999999999999</v>
      </c>
      <c r="G1033">
        <v>11.28884</v>
      </c>
      <c r="H1033">
        <v>6354.2818900000002</v>
      </c>
      <c r="I1033">
        <v>1</v>
      </c>
      <c r="J1033">
        <v>23</v>
      </c>
      <c r="K1033" t="s">
        <v>1053</v>
      </c>
    </row>
    <row r="1034" spans="1:11" x14ac:dyDescent="0.3">
      <c r="A1034" t="s">
        <v>5</v>
      </c>
      <c r="B1034">
        <v>343455</v>
      </c>
      <c r="C1034" t="s">
        <v>26</v>
      </c>
      <c r="D1034">
        <v>4.70451</v>
      </c>
      <c r="E1034">
        <v>1.85724</v>
      </c>
      <c r="F1034">
        <v>0.18509</v>
      </c>
      <c r="G1034">
        <v>5.0268899999999999</v>
      </c>
      <c r="H1034">
        <v>1454.76378</v>
      </c>
      <c r="I1034">
        <v>1</v>
      </c>
      <c r="J1034">
        <v>67</v>
      </c>
      <c r="K1034" t="s">
        <v>1054</v>
      </c>
    </row>
    <row r="1035" spans="1:11" x14ac:dyDescent="0.3">
      <c r="A1035" t="s">
        <v>5</v>
      </c>
      <c r="B1035">
        <v>97109</v>
      </c>
      <c r="C1035" t="s">
        <v>26</v>
      </c>
      <c r="D1035">
        <v>13.921189999999999</v>
      </c>
      <c r="E1035">
        <v>1.75057</v>
      </c>
      <c r="F1035">
        <v>0.71889999999999998</v>
      </c>
      <c r="G1035">
        <v>15.0838</v>
      </c>
      <c r="H1035">
        <v>12014.4746</v>
      </c>
      <c r="I1035">
        <v>1</v>
      </c>
      <c r="J1035">
        <v>41</v>
      </c>
      <c r="K1035" t="s">
        <v>1055</v>
      </c>
    </row>
    <row r="1036" spans="1:11" x14ac:dyDescent="0.3">
      <c r="A1036" t="s">
        <v>5</v>
      </c>
      <c r="B1036">
        <v>97605</v>
      </c>
      <c r="C1036" t="s">
        <v>10</v>
      </c>
      <c r="D1036">
        <v>5.0935199999999998</v>
      </c>
      <c r="E1036">
        <v>4.4413</v>
      </c>
      <c r="F1036">
        <v>0.16411999999999999</v>
      </c>
      <c r="G1036">
        <v>4.5190999999999999</v>
      </c>
      <c r="H1036">
        <v>363.92412999999999</v>
      </c>
      <c r="I1036">
        <v>1</v>
      </c>
      <c r="J1036">
        <v>22</v>
      </c>
      <c r="K1036" t="s">
        <v>1056</v>
      </c>
    </row>
    <row r="1037" spans="1:11" x14ac:dyDescent="0.3">
      <c r="A1037" t="s">
        <v>5</v>
      </c>
      <c r="B1037">
        <v>98123</v>
      </c>
      <c r="C1037" t="s">
        <v>26</v>
      </c>
      <c r="D1037">
        <v>35.728079999999999</v>
      </c>
      <c r="E1037">
        <v>1.6075900000000001</v>
      </c>
      <c r="F1037">
        <v>1.4006799999999999</v>
      </c>
      <c r="G1037">
        <v>31.851949999999999</v>
      </c>
      <c r="H1037">
        <v>29220.573909999999</v>
      </c>
      <c r="I1037">
        <v>1</v>
      </c>
      <c r="J1037">
        <v>430</v>
      </c>
      <c r="K1037" t="s">
        <v>1057</v>
      </c>
    </row>
    <row r="1038" spans="1:11" x14ac:dyDescent="0.3">
      <c r="A1038" t="s">
        <v>5</v>
      </c>
      <c r="B1038">
        <v>109003</v>
      </c>
      <c r="C1038" t="s">
        <v>10</v>
      </c>
      <c r="D1038">
        <v>13.66839</v>
      </c>
      <c r="E1038">
        <v>1.7893300000000001</v>
      </c>
      <c r="F1038">
        <v>0.52959999999999996</v>
      </c>
      <c r="G1038">
        <v>11.636520000000001</v>
      </c>
      <c r="H1038">
        <v>2741.7930900000001</v>
      </c>
      <c r="I1038">
        <v>1</v>
      </c>
      <c r="J1038">
        <v>15</v>
      </c>
      <c r="K1038" t="s">
        <v>1058</v>
      </c>
    </row>
    <row r="1039" spans="1:11" x14ac:dyDescent="0.3">
      <c r="A1039" t="s">
        <v>5</v>
      </c>
      <c r="B1039">
        <v>113004</v>
      </c>
      <c r="C1039" t="s">
        <v>10</v>
      </c>
      <c r="D1039">
        <v>4.8594299999999997</v>
      </c>
      <c r="E1039">
        <v>2.27949</v>
      </c>
      <c r="F1039">
        <v>0.19225</v>
      </c>
      <c r="G1039">
        <v>4.8399400000000004</v>
      </c>
      <c r="H1039">
        <v>991.76233999999999</v>
      </c>
      <c r="I1039">
        <v>1</v>
      </c>
      <c r="J1039">
        <v>162</v>
      </c>
      <c r="K1039" t="s">
        <v>1059</v>
      </c>
    </row>
    <row r="1040" spans="1:11" x14ac:dyDescent="0.3">
      <c r="A1040" t="s">
        <v>5</v>
      </c>
      <c r="B1040">
        <v>113870</v>
      </c>
      <c r="C1040" t="s">
        <v>10</v>
      </c>
      <c r="D1040">
        <v>8.4794599999999996</v>
      </c>
      <c r="E1040">
        <v>2.02122</v>
      </c>
      <c r="F1040">
        <v>0.52495000000000003</v>
      </c>
      <c r="G1040">
        <v>8.5579199999999993</v>
      </c>
      <c r="H1040">
        <v>1675.83152</v>
      </c>
      <c r="I1040">
        <v>1</v>
      </c>
      <c r="J1040">
        <v>111</v>
      </c>
      <c r="K1040" t="s">
        <v>1060</v>
      </c>
    </row>
    <row r="1041" spans="1:11" x14ac:dyDescent="0.3">
      <c r="A1041" t="s">
        <v>5</v>
      </c>
      <c r="B1041">
        <v>116919</v>
      </c>
      <c r="C1041" t="s">
        <v>10</v>
      </c>
      <c r="D1041">
        <v>12.994450000000001</v>
      </c>
      <c r="E1041">
        <v>2.1175099999999998</v>
      </c>
      <c r="F1041">
        <v>0.48200999999999999</v>
      </c>
      <c r="G1041">
        <v>11.94431</v>
      </c>
      <c r="H1041">
        <v>3474.84366</v>
      </c>
      <c r="I1041">
        <v>1</v>
      </c>
      <c r="J1041">
        <v>1543</v>
      </c>
      <c r="K1041" t="s">
        <v>1061</v>
      </c>
    </row>
    <row r="1042" spans="1:11" x14ac:dyDescent="0.3">
      <c r="A1042" t="s">
        <v>5</v>
      </c>
      <c r="B1042">
        <v>117094</v>
      </c>
      <c r="C1042" t="s">
        <v>11</v>
      </c>
      <c r="D1042">
        <v>11.509679999999999</v>
      </c>
      <c r="E1042">
        <v>1.8242100000000001</v>
      </c>
      <c r="F1042">
        <v>0.64525999999999994</v>
      </c>
      <c r="G1042">
        <v>10.170199999999999</v>
      </c>
      <c r="H1042">
        <v>3743.9187499999998</v>
      </c>
      <c r="I1042">
        <v>1</v>
      </c>
      <c r="J1042">
        <v>231</v>
      </c>
      <c r="K1042" t="s">
        <v>1062</v>
      </c>
    </row>
    <row r="1043" spans="1:11" x14ac:dyDescent="0.3">
      <c r="A1043" t="s">
        <v>5</v>
      </c>
      <c r="B1043">
        <v>118271</v>
      </c>
      <c r="C1043" t="s">
        <v>11</v>
      </c>
      <c r="D1043">
        <v>6.6566700000000001</v>
      </c>
      <c r="E1043">
        <v>3.1959300000000002</v>
      </c>
      <c r="F1043">
        <v>0.22752</v>
      </c>
      <c r="G1043">
        <v>5.7193899999999998</v>
      </c>
      <c r="H1043">
        <v>564.86734999999999</v>
      </c>
      <c r="I1043">
        <v>1</v>
      </c>
      <c r="J1043">
        <v>18</v>
      </c>
      <c r="K1043" t="s">
        <v>1063</v>
      </c>
    </row>
    <row r="1044" spans="1:11" x14ac:dyDescent="0.3">
      <c r="A1044" t="s">
        <v>5</v>
      </c>
      <c r="B1044">
        <v>118850</v>
      </c>
      <c r="C1044" t="s">
        <v>10</v>
      </c>
      <c r="D1044">
        <v>6.63246</v>
      </c>
      <c r="E1044">
        <v>1.0387500000000001</v>
      </c>
      <c r="F1044">
        <v>0.28192</v>
      </c>
      <c r="G1044">
        <v>5.2958100000000004</v>
      </c>
      <c r="H1044">
        <v>958.18511000000001</v>
      </c>
      <c r="I1044">
        <v>1</v>
      </c>
      <c r="J1044">
        <v>650</v>
      </c>
      <c r="K1044" t="s">
        <v>1064</v>
      </c>
    </row>
    <row r="1045" spans="1:11" x14ac:dyDescent="0.3">
      <c r="A1045" t="s">
        <v>5</v>
      </c>
      <c r="B1045">
        <v>119824</v>
      </c>
      <c r="C1045" t="s">
        <v>10</v>
      </c>
      <c r="D1045">
        <v>6.64635</v>
      </c>
      <c r="E1045">
        <v>6.0960000000000001</v>
      </c>
      <c r="F1045">
        <v>0.20823</v>
      </c>
      <c r="G1045">
        <v>4.9435900000000004</v>
      </c>
      <c r="H1045">
        <v>456.90625</v>
      </c>
      <c r="I1045">
        <v>1</v>
      </c>
      <c r="J1045">
        <v>23</v>
      </c>
      <c r="K1045" t="s">
        <v>1065</v>
      </c>
    </row>
    <row r="1046" spans="1:11" x14ac:dyDescent="0.3">
      <c r="A1046" t="s">
        <v>5</v>
      </c>
      <c r="B1046">
        <v>121622</v>
      </c>
      <c r="C1046" t="s">
        <v>10</v>
      </c>
      <c r="D1046">
        <v>4.6520999999999999</v>
      </c>
      <c r="E1046">
        <v>3.2074600000000002</v>
      </c>
      <c r="F1046">
        <v>0.21651000000000001</v>
      </c>
      <c r="G1046">
        <v>5.2737699999999998</v>
      </c>
      <c r="H1046">
        <v>688.58343000000002</v>
      </c>
      <c r="I1046">
        <v>1</v>
      </c>
      <c r="J1046">
        <v>24</v>
      </c>
      <c r="K1046" t="s">
        <v>1066</v>
      </c>
    </row>
    <row r="1047" spans="1:11" x14ac:dyDescent="0.3">
      <c r="A1047" t="s">
        <v>5</v>
      </c>
      <c r="B1047">
        <v>122638</v>
      </c>
      <c r="C1047" t="s">
        <v>10</v>
      </c>
      <c r="D1047">
        <v>2.4793500000000002</v>
      </c>
      <c r="E1047">
        <v>7.7868599999999999</v>
      </c>
      <c r="F1047">
        <v>0.74063999999999997</v>
      </c>
      <c r="G1047">
        <v>3.03084</v>
      </c>
      <c r="H1047">
        <v>285.51159000000001</v>
      </c>
      <c r="I1047">
        <v>1</v>
      </c>
      <c r="J1047">
        <v>12</v>
      </c>
      <c r="K1047" t="s">
        <v>1067</v>
      </c>
    </row>
    <row r="1048" spans="1:11" x14ac:dyDescent="0.3">
      <c r="A1048" t="s">
        <v>5</v>
      </c>
      <c r="B1048">
        <v>129817</v>
      </c>
      <c r="C1048" t="s">
        <v>11</v>
      </c>
      <c r="D1048">
        <v>10.679029999999999</v>
      </c>
      <c r="E1048">
        <v>1.7301299999999999</v>
      </c>
      <c r="F1048">
        <v>0.55872999999999995</v>
      </c>
      <c r="G1048">
        <v>11.16661</v>
      </c>
      <c r="H1048">
        <v>3791.8304600000001</v>
      </c>
      <c r="I1048">
        <v>1</v>
      </c>
      <c r="J1048">
        <v>988</v>
      </c>
      <c r="K1048" t="s">
        <v>1068</v>
      </c>
    </row>
    <row r="1049" spans="1:11" x14ac:dyDescent="0.3">
      <c r="A1049" t="s">
        <v>5</v>
      </c>
      <c r="B1049">
        <v>130411</v>
      </c>
      <c r="C1049" t="s">
        <v>10</v>
      </c>
      <c r="D1049">
        <v>5.56393</v>
      </c>
      <c r="E1049">
        <v>1.04159</v>
      </c>
      <c r="F1049">
        <v>0.23504</v>
      </c>
      <c r="G1049">
        <v>5.03207</v>
      </c>
      <c r="H1049">
        <v>672.37314000000003</v>
      </c>
      <c r="I1049">
        <v>1</v>
      </c>
      <c r="J1049">
        <v>261</v>
      </c>
      <c r="K1049" t="s">
        <v>1069</v>
      </c>
    </row>
    <row r="1050" spans="1:11" x14ac:dyDescent="0.3">
      <c r="A1050" t="s">
        <v>5</v>
      </c>
      <c r="B1050">
        <v>130424</v>
      </c>
      <c r="C1050" t="s">
        <v>10</v>
      </c>
      <c r="D1050">
        <v>6.7103900000000003</v>
      </c>
      <c r="E1050">
        <v>3.16934</v>
      </c>
      <c r="F1050">
        <v>0.32246000000000002</v>
      </c>
      <c r="G1050">
        <v>6.3688399999999996</v>
      </c>
      <c r="H1050">
        <v>851.18714999999997</v>
      </c>
      <c r="I1050">
        <v>1</v>
      </c>
      <c r="J1050">
        <v>48</v>
      </c>
      <c r="K1050" t="s">
        <v>1070</v>
      </c>
    </row>
    <row r="1051" spans="1:11" x14ac:dyDescent="0.3">
      <c r="A1051" t="s">
        <v>5</v>
      </c>
      <c r="B1051">
        <v>134400</v>
      </c>
      <c r="C1051" t="s">
        <v>26</v>
      </c>
      <c r="D1051">
        <v>14.460929999999999</v>
      </c>
      <c r="E1051">
        <v>1.6392100000000001</v>
      </c>
      <c r="F1051">
        <v>0.63761000000000001</v>
      </c>
      <c r="G1051">
        <v>13.34107</v>
      </c>
      <c r="H1051">
        <v>10294.26368</v>
      </c>
      <c r="I1051">
        <v>1</v>
      </c>
      <c r="J1051">
        <v>133</v>
      </c>
      <c r="K1051" t="s">
        <v>1071</v>
      </c>
    </row>
    <row r="1052" spans="1:11" x14ac:dyDescent="0.3">
      <c r="A1052" t="s">
        <v>5</v>
      </c>
      <c r="B1052">
        <v>135042</v>
      </c>
      <c r="C1052" t="s">
        <v>26</v>
      </c>
      <c r="D1052">
        <v>12.15044</v>
      </c>
      <c r="E1052">
        <v>1.8124400000000001</v>
      </c>
      <c r="F1052">
        <v>0.62587999999999999</v>
      </c>
      <c r="G1052">
        <v>12.87487</v>
      </c>
      <c r="H1052">
        <v>5530.4747299999999</v>
      </c>
      <c r="I1052">
        <v>1</v>
      </c>
      <c r="J1052">
        <v>18</v>
      </c>
      <c r="K1052" t="s">
        <v>1072</v>
      </c>
    </row>
    <row r="1053" spans="1:11" x14ac:dyDescent="0.3">
      <c r="A1053" t="s">
        <v>5</v>
      </c>
      <c r="B1053">
        <v>137700</v>
      </c>
      <c r="C1053" t="s">
        <v>10</v>
      </c>
      <c r="D1053">
        <v>5.7253800000000004</v>
      </c>
      <c r="E1053">
        <v>1.8828100000000001</v>
      </c>
      <c r="F1053">
        <v>0.32352999999999998</v>
      </c>
      <c r="G1053">
        <v>7.4440900000000001</v>
      </c>
      <c r="H1053">
        <v>1863.5170499999999</v>
      </c>
      <c r="I1053">
        <v>1</v>
      </c>
      <c r="J1053">
        <v>27</v>
      </c>
      <c r="K1053" t="s">
        <v>1073</v>
      </c>
    </row>
    <row r="1054" spans="1:11" x14ac:dyDescent="0.3">
      <c r="A1054" t="s">
        <v>5</v>
      </c>
      <c r="B1054">
        <v>138803</v>
      </c>
      <c r="C1054" t="s">
        <v>26</v>
      </c>
      <c r="D1054">
        <v>9.1234699999999993</v>
      </c>
      <c r="E1054">
        <v>1.7471300000000001</v>
      </c>
      <c r="F1054">
        <v>0.38023000000000001</v>
      </c>
      <c r="G1054">
        <v>8.3297600000000003</v>
      </c>
      <c r="H1054">
        <v>3458.3549499999999</v>
      </c>
      <c r="I1054">
        <v>1</v>
      </c>
      <c r="J1054">
        <v>11</v>
      </c>
      <c r="K1054" t="s">
        <v>1074</v>
      </c>
    </row>
    <row r="1055" spans="1:11" x14ac:dyDescent="0.3">
      <c r="A1055" t="s">
        <v>5</v>
      </c>
      <c r="B1055">
        <v>139482</v>
      </c>
      <c r="C1055" t="s">
        <v>11</v>
      </c>
      <c r="D1055">
        <v>30.676780000000001</v>
      </c>
      <c r="E1055">
        <v>1.89015</v>
      </c>
      <c r="F1055">
        <v>1.4725900000000001</v>
      </c>
      <c r="G1055">
        <v>31.705410000000001</v>
      </c>
      <c r="H1055">
        <v>28089.914700000001</v>
      </c>
      <c r="I1055">
        <v>1</v>
      </c>
      <c r="J1055">
        <v>16</v>
      </c>
      <c r="K1055" t="s">
        <v>1075</v>
      </c>
    </row>
    <row r="1056" spans="1:11" x14ac:dyDescent="0.3">
      <c r="A1056" t="s">
        <v>5</v>
      </c>
      <c r="B1056">
        <v>140381</v>
      </c>
      <c r="C1056" t="s">
        <v>10</v>
      </c>
      <c r="D1056">
        <v>10.224629999999999</v>
      </c>
      <c r="E1056">
        <v>3.1431900000000002</v>
      </c>
      <c r="F1056">
        <v>0.39102999999999999</v>
      </c>
      <c r="G1056">
        <v>8.9996399999999994</v>
      </c>
      <c r="H1056">
        <v>1817.5596700000001</v>
      </c>
      <c r="I1056">
        <v>1</v>
      </c>
      <c r="J1056">
        <v>279</v>
      </c>
      <c r="K1056" t="s">
        <v>1076</v>
      </c>
    </row>
    <row r="1057" spans="1:11" x14ac:dyDescent="0.3">
      <c r="A1057" t="s">
        <v>5</v>
      </c>
      <c r="B1057">
        <v>143293</v>
      </c>
      <c r="C1057" t="s">
        <v>10</v>
      </c>
      <c r="D1057">
        <v>5.7145799999999998</v>
      </c>
      <c r="E1057">
        <v>3.5607500000000001</v>
      </c>
      <c r="F1057">
        <v>0.33659</v>
      </c>
      <c r="G1057">
        <v>6.3472999999999997</v>
      </c>
      <c r="H1057">
        <v>1653.2598499999999</v>
      </c>
      <c r="I1057">
        <v>1</v>
      </c>
      <c r="J1057">
        <v>24</v>
      </c>
      <c r="K1057" t="s">
        <v>1077</v>
      </c>
    </row>
    <row r="1058" spans="1:11" x14ac:dyDescent="0.3">
      <c r="A1058" t="s">
        <v>5</v>
      </c>
      <c r="B1058">
        <v>151113</v>
      </c>
      <c r="C1058" t="s">
        <v>11</v>
      </c>
      <c r="D1058">
        <v>1.9903200000000001</v>
      </c>
      <c r="E1058">
        <v>3.2132499999999999</v>
      </c>
      <c r="F1058">
        <v>0.75275000000000003</v>
      </c>
      <c r="G1058">
        <v>2.4640900000000001</v>
      </c>
      <c r="H1058">
        <v>216.53653</v>
      </c>
      <c r="I1058">
        <v>1</v>
      </c>
      <c r="J1058">
        <v>22</v>
      </c>
      <c r="K1058" t="s">
        <v>1078</v>
      </c>
    </row>
    <row r="1059" spans="1:11" x14ac:dyDescent="0.3">
      <c r="A1059" t="s">
        <v>5</v>
      </c>
      <c r="B1059">
        <v>155796</v>
      </c>
      <c r="C1059" t="s">
        <v>10</v>
      </c>
      <c r="D1059">
        <v>4.5856000000000003</v>
      </c>
      <c r="E1059">
        <v>3.4435099999999998</v>
      </c>
      <c r="F1059">
        <v>0.78151000000000004</v>
      </c>
      <c r="G1059">
        <v>4.0052399999999997</v>
      </c>
      <c r="H1059">
        <v>274.96872999999999</v>
      </c>
      <c r="I1059">
        <v>1</v>
      </c>
      <c r="J1059">
        <v>215</v>
      </c>
      <c r="K1059" t="s">
        <v>1079</v>
      </c>
    </row>
    <row r="1060" spans="1:11" x14ac:dyDescent="0.3">
      <c r="A1060" t="s">
        <v>5</v>
      </c>
      <c r="B1060">
        <v>163161</v>
      </c>
      <c r="C1060" t="s">
        <v>10</v>
      </c>
      <c r="D1060">
        <v>7.0899000000000001</v>
      </c>
      <c r="E1060">
        <v>1.5893900000000001</v>
      </c>
      <c r="F1060">
        <v>0.40623999999999999</v>
      </c>
      <c r="G1060">
        <v>7.5529500000000001</v>
      </c>
      <c r="H1060">
        <v>1872.2534800000001</v>
      </c>
      <c r="I1060">
        <v>1</v>
      </c>
      <c r="J1060">
        <v>251</v>
      </c>
      <c r="K1060" t="s">
        <v>1080</v>
      </c>
    </row>
    <row r="1061" spans="1:11" x14ac:dyDescent="0.3">
      <c r="A1061" t="s">
        <v>5</v>
      </c>
      <c r="B1061">
        <v>164438</v>
      </c>
      <c r="C1061" t="s">
        <v>10</v>
      </c>
      <c r="D1061">
        <v>6.1451599999999997</v>
      </c>
      <c r="E1061">
        <v>3.6285699999999999</v>
      </c>
      <c r="F1061">
        <v>0.29321000000000003</v>
      </c>
      <c r="G1061">
        <v>6.3027100000000003</v>
      </c>
      <c r="H1061">
        <v>1177.1657499999999</v>
      </c>
      <c r="I1061">
        <v>1</v>
      </c>
      <c r="J1061">
        <v>41</v>
      </c>
      <c r="K1061" t="s">
        <v>1081</v>
      </c>
    </row>
    <row r="1062" spans="1:11" x14ac:dyDescent="0.3">
      <c r="A1062" t="s">
        <v>5</v>
      </c>
      <c r="B1062">
        <v>166801</v>
      </c>
      <c r="C1062" t="s">
        <v>11</v>
      </c>
      <c r="D1062">
        <v>17.76624</v>
      </c>
      <c r="E1062">
        <v>1.03152</v>
      </c>
      <c r="F1062">
        <v>0.65459000000000001</v>
      </c>
      <c r="G1062">
        <v>14.40799</v>
      </c>
      <c r="H1062">
        <v>4801.1775900000002</v>
      </c>
      <c r="I1062">
        <v>1</v>
      </c>
      <c r="J1062">
        <v>21</v>
      </c>
      <c r="K1062" t="s">
        <v>1082</v>
      </c>
    </row>
    <row r="1063" spans="1:11" x14ac:dyDescent="0.3">
      <c r="A1063" t="s">
        <v>5</v>
      </c>
      <c r="B1063">
        <v>167774</v>
      </c>
      <c r="C1063" t="s">
        <v>26</v>
      </c>
      <c r="D1063">
        <v>4.7435600000000004</v>
      </c>
      <c r="E1063">
        <v>1.8386800000000001</v>
      </c>
      <c r="F1063">
        <v>0.20896999999999999</v>
      </c>
      <c r="G1063">
        <v>5.2325699999999999</v>
      </c>
      <c r="H1063">
        <v>1524.9465600000001</v>
      </c>
      <c r="I1063">
        <v>1</v>
      </c>
      <c r="J1063">
        <v>20</v>
      </c>
      <c r="K1063" t="s">
        <v>1083</v>
      </c>
    </row>
    <row r="1064" spans="1:11" x14ac:dyDescent="0.3">
      <c r="A1064" t="s">
        <v>5</v>
      </c>
      <c r="B1064">
        <v>168198</v>
      </c>
      <c r="C1064" t="s">
        <v>26</v>
      </c>
      <c r="D1064">
        <v>21.545999999999999</v>
      </c>
      <c r="E1064">
        <v>1.6847799999999999</v>
      </c>
      <c r="F1064">
        <v>0.98321000000000003</v>
      </c>
      <c r="G1064">
        <v>21.782769999999999</v>
      </c>
      <c r="H1064">
        <v>16571.881099999999</v>
      </c>
      <c r="I1064">
        <v>1</v>
      </c>
      <c r="J1064">
        <v>86</v>
      </c>
      <c r="K1064" t="s">
        <v>1084</v>
      </c>
    </row>
    <row r="1065" spans="1:11" x14ac:dyDescent="0.3">
      <c r="A1065" t="s">
        <v>5</v>
      </c>
      <c r="B1065">
        <v>172374</v>
      </c>
      <c r="C1065" t="s">
        <v>10</v>
      </c>
      <c r="D1065">
        <v>23.180800000000001</v>
      </c>
      <c r="E1065">
        <v>1.77092</v>
      </c>
      <c r="F1065">
        <v>1.0818099999999999</v>
      </c>
      <c r="G1065">
        <v>22.941790000000001</v>
      </c>
      <c r="H1065">
        <v>12595.736510000001</v>
      </c>
      <c r="I1065">
        <v>1</v>
      </c>
      <c r="J1065">
        <v>41</v>
      </c>
      <c r="K1065" t="s">
        <v>1085</v>
      </c>
    </row>
    <row r="1066" spans="1:11" x14ac:dyDescent="0.3">
      <c r="A1066" t="s">
        <v>5</v>
      </c>
      <c r="B1066">
        <v>181997</v>
      </c>
      <c r="C1066" t="s">
        <v>11</v>
      </c>
      <c r="D1066">
        <v>2.9031699999999998</v>
      </c>
      <c r="E1066">
        <v>20.052630000000001</v>
      </c>
      <c r="F1066">
        <v>0.14168</v>
      </c>
      <c r="G1066">
        <v>2.5533600000000001</v>
      </c>
      <c r="H1066">
        <v>128.74378999999999</v>
      </c>
      <c r="I1066">
        <v>1</v>
      </c>
      <c r="J1066" t="s">
        <v>101</v>
      </c>
      <c r="K1066" t="s">
        <v>1086</v>
      </c>
    </row>
    <row r="1067" spans="1:11" x14ac:dyDescent="0.3">
      <c r="A1067" t="s">
        <v>5</v>
      </c>
      <c r="B1067">
        <v>186963</v>
      </c>
      <c r="C1067" t="s">
        <v>26</v>
      </c>
      <c r="D1067">
        <v>15.807589999999999</v>
      </c>
      <c r="E1067">
        <v>1.7267699999999999</v>
      </c>
      <c r="F1067">
        <v>0.76036000000000004</v>
      </c>
      <c r="G1067">
        <v>15.64658</v>
      </c>
      <c r="H1067">
        <v>10654.164510000001</v>
      </c>
      <c r="I1067">
        <v>1</v>
      </c>
      <c r="J1067">
        <v>1193</v>
      </c>
      <c r="K1067" t="s">
        <v>1087</v>
      </c>
    </row>
    <row r="1068" spans="1:11" x14ac:dyDescent="0.3">
      <c r="A1068" t="s">
        <v>5</v>
      </c>
      <c r="B1068">
        <v>195729</v>
      </c>
      <c r="C1068" t="s">
        <v>10</v>
      </c>
      <c r="D1068">
        <v>3.8894000000000002</v>
      </c>
      <c r="E1068">
        <v>12.122730000000001</v>
      </c>
      <c r="F1068">
        <v>0.17902000000000001</v>
      </c>
      <c r="G1068">
        <v>3.66073</v>
      </c>
      <c r="H1068">
        <v>260.65393</v>
      </c>
      <c r="I1068">
        <v>1</v>
      </c>
      <c r="J1068">
        <v>29</v>
      </c>
      <c r="K1068" t="s">
        <v>1088</v>
      </c>
    </row>
    <row r="1069" spans="1:11" x14ac:dyDescent="0.3">
      <c r="A1069" t="s">
        <v>5</v>
      </c>
      <c r="B1069">
        <v>201306</v>
      </c>
      <c r="C1069" t="s">
        <v>11</v>
      </c>
      <c r="D1069">
        <v>3.3600300000000001</v>
      </c>
      <c r="E1069">
        <v>1.80752</v>
      </c>
      <c r="F1069">
        <v>0.73355000000000004</v>
      </c>
      <c r="G1069">
        <v>3.5232600000000001</v>
      </c>
      <c r="H1069">
        <v>1150.83878</v>
      </c>
      <c r="I1069">
        <v>1</v>
      </c>
      <c r="J1069">
        <v>14</v>
      </c>
      <c r="K1069" t="s">
        <v>1089</v>
      </c>
    </row>
    <row r="1070" spans="1:11" x14ac:dyDescent="0.3">
      <c r="A1070" t="s">
        <v>5</v>
      </c>
      <c r="B1070">
        <v>201880</v>
      </c>
      <c r="C1070" t="s">
        <v>11</v>
      </c>
      <c r="D1070">
        <v>16.068339999999999</v>
      </c>
      <c r="E1070">
        <v>2.3070900000000001</v>
      </c>
      <c r="F1070">
        <v>0.57938000000000001</v>
      </c>
      <c r="G1070">
        <v>13.04447</v>
      </c>
      <c r="H1070">
        <v>5085.0856800000001</v>
      </c>
      <c r="I1070">
        <v>1</v>
      </c>
      <c r="J1070">
        <v>32</v>
      </c>
      <c r="K1070" t="s">
        <v>1090</v>
      </c>
    </row>
    <row r="1071" spans="1:11" x14ac:dyDescent="0.3">
      <c r="A1071" t="s">
        <v>5</v>
      </c>
      <c r="B1071">
        <v>203126</v>
      </c>
      <c r="C1071" t="s">
        <v>11</v>
      </c>
      <c r="D1071">
        <v>6.5043899999999999</v>
      </c>
      <c r="E1071">
        <v>1.0373399999999999</v>
      </c>
      <c r="F1071">
        <v>0.37940000000000002</v>
      </c>
      <c r="G1071">
        <v>6.3669200000000004</v>
      </c>
      <c r="H1071">
        <v>1115.5835500000001</v>
      </c>
      <c r="I1071">
        <v>1</v>
      </c>
      <c r="J1071">
        <v>14</v>
      </c>
      <c r="K1071" t="s">
        <v>1091</v>
      </c>
    </row>
    <row r="1072" spans="1:11" x14ac:dyDescent="0.3">
      <c r="A1072" t="s">
        <v>5</v>
      </c>
      <c r="B1072">
        <v>206721</v>
      </c>
      <c r="C1072" t="s">
        <v>26</v>
      </c>
      <c r="D1072">
        <v>4.6066700000000003</v>
      </c>
      <c r="E1072">
        <v>1.7228699999999999</v>
      </c>
      <c r="F1072">
        <v>0.23218</v>
      </c>
      <c r="G1072">
        <v>5.5163700000000002</v>
      </c>
      <c r="H1072">
        <v>2661.0402100000001</v>
      </c>
      <c r="I1072">
        <v>1</v>
      </c>
      <c r="J1072">
        <v>226</v>
      </c>
      <c r="K1072" t="s">
        <v>1092</v>
      </c>
    </row>
    <row r="1073" spans="1:11" x14ac:dyDescent="0.3">
      <c r="A1073" t="s">
        <v>5</v>
      </c>
      <c r="B1073">
        <v>206887</v>
      </c>
      <c r="C1073" t="s">
        <v>10</v>
      </c>
      <c r="D1073">
        <v>11.07443</v>
      </c>
      <c r="E1073">
        <v>2.9518499999999999</v>
      </c>
      <c r="F1073">
        <v>0.30330000000000001</v>
      </c>
      <c r="G1073">
        <v>7.3663800000000004</v>
      </c>
      <c r="H1073">
        <v>1375.20795</v>
      </c>
      <c r="I1073">
        <v>1</v>
      </c>
      <c r="J1073">
        <v>1523</v>
      </c>
      <c r="K1073" t="s">
        <v>1093</v>
      </c>
    </row>
    <row r="1074" spans="1:11" x14ac:dyDescent="0.3">
      <c r="A1074" t="s">
        <v>5</v>
      </c>
      <c r="B1074">
        <v>207466</v>
      </c>
      <c r="C1074" t="s">
        <v>26</v>
      </c>
      <c r="D1074">
        <v>17.272210000000001</v>
      </c>
      <c r="E1074">
        <v>1.76915</v>
      </c>
      <c r="F1074">
        <v>0.89126000000000005</v>
      </c>
      <c r="G1074">
        <v>17.033149999999999</v>
      </c>
      <c r="H1074">
        <v>12727.31921</v>
      </c>
      <c r="I1074">
        <v>1</v>
      </c>
      <c r="J1074">
        <v>20</v>
      </c>
      <c r="K1074" t="s">
        <v>1094</v>
      </c>
    </row>
    <row r="1075" spans="1:11" x14ac:dyDescent="0.3">
      <c r="A1075" t="s">
        <v>5</v>
      </c>
      <c r="B1075">
        <v>209056</v>
      </c>
      <c r="C1075" t="s">
        <v>10</v>
      </c>
      <c r="D1075">
        <v>11.529809999999999</v>
      </c>
      <c r="E1075">
        <v>2.01207</v>
      </c>
      <c r="F1075">
        <v>0.39939000000000002</v>
      </c>
      <c r="G1075">
        <v>10.87941</v>
      </c>
      <c r="H1075">
        <v>3050.41768</v>
      </c>
      <c r="I1075">
        <v>1</v>
      </c>
      <c r="J1075">
        <v>85</v>
      </c>
      <c r="K1075" t="s">
        <v>1095</v>
      </c>
    </row>
    <row r="1076" spans="1:11" x14ac:dyDescent="0.3">
      <c r="A1076" t="s">
        <v>5</v>
      </c>
      <c r="B1076">
        <v>211884</v>
      </c>
      <c r="C1076" t="s">
        <v>26</v>
      </c>
      <c r="D1076">
        <v>23.377199999999998</v>
      </c>
      <c r="E1076">
        <v>1.5903400000000001</v>
      </c>
      <c r="F1076">
        <v>1.0315300000000001</v>
      </c>
      <c r="G1076">
        <v>21.88552</v>
      </c>
      <c r="H1076">
        <v>21152.6574</v>
      </c>
      <c r="I1076">
        <v>1</v>
      </c>
      <c r="J1076">
        <v>41</v>
      </c>
      <c r="K1076" t="s">
        <v>1096</v>
      </c>
    </row>
    <row r="1077" spans="1:11" x14ac:dyDescent="0.3">
      <c r="A1077" t="s">
        <v>5</v>
      </c>
      <c r="B1077">
        <v>211931</v>
      </c>
      <c r="C1077" t="s">
        <v>26</v>
      </c>
      <c r="D1077">
        <v>16.092289999999998</v>
      </c>
      <c r="E1077">
        <v>1.77033</v>
      </c>
      <c r="F1077">
        <v>0.82591999999999999</v>
      </c>
      <c r="G1077">
        <v>15.6419</v>
      </c>
      <c r="H1077">
        <v>10299.54904</v>
      </c>
      <c r="I1077">
        <v>1</v>
      </c>
      <c r="J1077">
        <v>13</v>
      </c>
      <c r="K1077" t="s">
        <v>1097</v>
      </c>
    </row>
    <row r="1078" spans="1:11" x14ac:dyDescent="0.3">
      <c r="A1078" t="s">
        <v>5</v>
      </c>
      <c r="B1078">
        <v>218223</v>
      </c>
      <c r="C1078" t="s">
        <v>11</v>
      </c>
      <c r="D1078">
        <v>14.388870000000001</v>
      </c>
      <c r="E1078">
        <v>1.9305099999999999</v>
      </c>
      <c r="F1078">
        <v>0.69711999999999996</v>
      </c>
      <c r="G1078">
        <v>13.497120000000001</v>
      </c>
      <c r="H1078">
        <v>4822.9014100000004</v>
      </c>
      <c r="I1078">
        <v>1</v>
      </c>
      <c r="J1078">
        <v>55</v>
      </c>
      <c r="K1078" t="s">
        <v>1098</v>
      </c>
    </row>
    <row r="1079" spans="1:11" x14ac:dyDescent="0.3">
      <c r="A1079" t="s">
        <v>5</v>
      </c>
      <c r="B1079">
        <v>218697</v>
      </c>
      <c r="C1079" t="s">
        <v>10</v>
      </c>
      <c r="D1079">
        <v>12.13735</v>
      </c>
      <c r="E1079">
        <v>2.5792999999999999</v>
      </c>
      <c r="F1079">
        <v>0.51588999999999996</v>
      </c>
      <c r="G1079">
        <v>12.139659999999999</v>
      </c>
      <c r="H1079">
        <v>3513.4605999999999</v>
      </c>
      <c r="I1079">
        <v>1</v>
      </c>
      <c r="J1079">
        <v>36</v>
      </c>
      <c r="K1079" t="s">
        <v>1099</v>
      </c>
    </row>
    <row r="1080" spans="1:11" x14ac:dyDescent="0.3">
      <c r="A1080" t="s">
        <v>5</v>
      </c>
      <c r="B1080">
        <v>218983</v>
      </c>
      <c r="C1080" t="s">
        <v>11</v>
      </c>
      <c r="D1080">
        <v>6.5597899999999996</v>
      </c>
      <c r="E1080">
        <v>1.0405800000000001</v>
      </c>
      <c r="F1080">
        <v>0.23945</v>
      </c>
      <c r="G1080">
        <v>6.1718099999999998</v>
      </c>
      <c r="H1080">
        <v>1245.7060799999999</v>
      </c>
      <c r="I1080">
        <v>1</v>
      </c>
      <c r="J1080">
        <v>299</v>
      </c>
      <c r="K1080" t="s">
        <v>1100</v>
      </c>
    </row>
    <row r="1081" spans="1:11" x14ac:dyDescent="0.3">
      <c r="A1081" t="s">
        <v>5</v>
      </c>
      <c r="B1081">
        <v>221390</v>
      </c>
      <c r="C1081" t="s">
        <v>10</v>
      </c>
      <c r="D1081">
        <v>5.9331500000000004</v>
      </c>
      <c r="E1081">
        <v>4.2706200000000001</v>
      </c>
      <c r="F1081">
        <v>0.18973000000000001</v>
      </c>
      <c r="G1081">
        <v>5.4132100000000003</v>
      </c>
      <c r="H1081">
        <v>561.67890999999997</v>
      </c>
      <c r="I1081">
        <v>1</v>
      </c>
      <c r="J1081">
        <v>88</v>
      </c>
      <c r="K1081" t="s">
        <v>1101</v>
      </c>
    </row>
    <row r="1082" spans="1:11" x14ac:dyDescent="0.3">
      <c r="A1082" t="s">
        <v>5</v>
      </c>
      <c r="B1082">
        <v>221547</v>
      </c>
      <c r="C1082" t="s">
        <v>10</v>
      </c>
      <c r="D1082">
        <v>6.9183599999999998</v>
      </c>
      <c r="E1082">
        <v>3.62364</v>
      </c>
      <c r="F1082">
        <v>0.30264000000000002</v>
      </c>
      <c r="G1082">
        <v>5.7765399999999998</v>
      </c>
      <c r="H1082">
        <v>779.17474000000004</v>
      </c>
      <c r="I1082">
        <v>1</v>
      </c>
      <c r="J1082">
        <v>185</v>
      </c>
      <c r="K1082" t="s">
        <v>1102</v>
      </c>
    </row>
    <row r="1083" spans="1:11" x14ac:dyDescent="0.3">
      <c r="A1083" t="s">
        <v>5</v>
      </c>
      <c r="B1083">
        <v>221852</v>
      </c>
      <c r="C1083" t="s">
        <v>10</v>
      </c>
      <c r="D1083">
        <v>7.5214600000000003</v>
      </c>
      <c r="E1083">
        <v>3.0221</v>
      </c>
      <c r="F1083">
        <v>0.30268</v>
      </c>
      <c r="G1083">
        <v>7.3526999999999996</v>
      </c>
      <c r="H1083">
        <v>1078.4355</v>
      </c>
      <c r="I1083">
        <v>1</v>
      </c>
      <c r="J1083">
        <v>73</v>
      </c>
      <c r="K1083" t="s">
        <v>1103</v>
      </c>
    </row>
    <row r="1084" spans="1:11" x14ac:dyDescent="0.3">
      <c r="A1084" t="s">
        <v>5</v>
      </c>
      <c r="B1084">
        <v>221877</v>
      </c>
      <c r="C1084" t="s">
        <v>26</v>
      </c>
      <c r="D1084">
        <v>10.61608</v>
      </c>
      <c r="E1084">
        <v>1.0109900000000001</v>
      </c>
      <c r="F1084">
        <v>0.58413999999999999</v>
      </c>
      <c r="G1084">
        <v>9.3536800000000007</v>
      </c>
      <c r="H1084">
        <v>2876.1356000000001</v>
      </c>
      <c r="I1084">
        <v>1</v>
      </c>
      <c r="J1084">
        <v>20</v>
      </c>
      <c r="K1084" t="s">
        <v>1104</v>
      </c>
    </row>
    <row r="1085" spans="1:11" x14ac:dyDescent="0.3">
      <c r="A1085" t="s">
        <v>5</v>
      </c>
      <c r="B1085">
        <v>221913</v>
      </c>
      <c r="C1085" t="s">
        <v>10</v>
      </c>
      <c r="D1085">
        <v>6.5189300000000001</v>
      </c>
      <c r="E1085">
        <v>1.0377400000000001</v>
      </c>
      <c r="F1085">
        <v>0.33421000000000001</v>
      </c>
      <c r="G1085">
        <v>6.7413999999999996</v>
      </c>
      <c r="H1085">
        <v>1033.17184</v>
      </c>
      <c r="I1085">
        <v>1</v>
      </c>
      <c r="J1085">
        <v>17</v>
      </c>
      <c r="K1085" t="s">
        <v>1105</v>
      </c>
    </row>
    <row r="1086" spans="1:11" x14ac:dyDescent="0.3">
      <c r="A1086" t="s">
        <v>5</v>
      </c>
      <c r="B1086">
        <v>222753</v>
      </c>
      <c r="C1086" t="s">
        <v>10</v>
      </c>
      <c r="D1086">
        <v>6.4279099999999998</v>
      </c>
      <c r="E1086">
        <v>4.8446899999999999</v>
      </c>
      <c r="F1086">
        <v>0.22178</v>
      </c>
      <c r="G1086">
        <v>5.6269900000000002</v>
      </c>
      <c r="H1086">
        <v>975.32753000000002</v>
      </c>
      <c r="I1086">
        <v>1</v>
      </c>
      <c r="J1086">
        <v>761</v>
      </c>
      <c r="K1086" t="s">
        <v>1106</v>
      </c>
    </row>
    <row r="1087" spans="1:11" x14ac:dyDescent="0.3">
      <c r="A1087" t="s">
        <v>5</v>
      </c>
      <c r="B1087">
        <v>223194</v>
      </c>
      <c r="C1087" t="s">
        <v>10</v>
      </c>
      <c r="D1087">
        <v>5.7485099999999996</v>
      </c>
      <c r="E1087">
        <v>2.9227400000000001</v>
      </c>
      <c r="F1087">
        <v>0.29808000000000001</v>
      </c>
      <c r="G1087">
        <v>5.2107799999999997</v>
      </c>
      <c r="H1087">
        <v>597.54124999999999</v>
      </c>
      <c r="I1087">
        <v>1</v>
      </c>
      <c r="J1087">
        <v>25</v>
      </c>
      <c r="K1087" t="s">
        <v>1107</v>
      </c>
    </row>
    <row r="1088" spans="1:11" x14ac:dyDescent="0.3">
      <c r="A1088" t="s">
        <v>5</v>
      </c>
      <c r="B1088">
        <v>224447</v>
      </c>
      <c r="C1088" t="s">
        <v>10</v>
      </c>
      <c r="D1088">
        <v>8.9381500000000003</v>
      </c>
      <c r="E1088">
        <v>1.89418</v>
      </c>
      <c r="F1088">
        <v>0.34572000000000003</v>
      </c>
      <c r="G1088">
        <v>8.1150599999999997</v>
      </c>
      <c r="H1088">
        <v>1563.0073500000001</v>
      </c>
      <c r="I1088">
        <v>1</v>
      </c>
      <c r="J1088">
        <v>15</v>
      </c>
      <c r="K1088" t="s">
        <v>1108</v>
      </c>
    </row>
    <row r="1089" spans="1:11" x14ac:dyDescent="0.3">
      <c r="A1089" t="s">
        <v>5</v>
      </c>
      <c r="B1089">
        <v>225047</v>
      </c>
      <c r="C1089" t="s">
        <v>11</v>
      </c>
      <c r="D1089">
        <v>20.233540000000001</v>
      </c>
      <c r="E1089">
        <v>1.8412200000000001</v>
      </c>
      <c r="F1089">
        <v>1.0207200000000001</v>
      </c>
      <c r="G1089">
        <v>19.588809999999999</v>
      </c>
      <c r="H1089">
        <v>9769.2302099999997</v>
      </c>
      <c r="I1089">
        <v>1</v>
      </c>
      <c r="J1089">
        <v>1112</v>
      </c>
      <c r="K1089" t="s">
        <v>1109</v>
      </c>
    </row>
    <row r="1090" spans="1:11" x14ac:dyDescent="0.3">
      <c r="A1090" t="s">
        <v>5</v>
      </c>
      <c r="B1090">
        <v>226254</v>
      </c>
      <c r="C1090" t="s">
        <v>11</v>
      </c>
      <c r="D1090">
        <v>5.56271</v>
      </c>
      <c r="E1090">
        <v>4.0378499999999997</v>
      </c>
      <c r="F1090">
        <v>0.30914000000000003</v>
      </c>
      <c r="G1090">
        <v>4.3610899999999999</v>
      </c>
      <c r="H1090">
        <v>345.67840000000001</v>
      </c>
      <c r="I1090">
        <v>1</v>
      </c>
      <c r="J1090">
        <v>192</v>
      </c>
      <c r="K1090" t="s">
        <v>1110</v>
      </c>
    </row>
    <row r="1091" spans="1:11" x14ac:dyDescent="0.3">
      <c r="A1091" t="s">
        <v>5</v>
      </c>
      <c r="B1091">
        <v>226640</v>
      </c>
      <c r="C1091" t="s">
        <v>11</v>
      </c>
      <c r="D1091">
        <v>3.4084300000000001</v>
      </c>
      <c r="E1091">
        <v>5.2448399999999999</v>
      </c>
      <c r="F1091">
        <v>0.25717000000000001</v>
      </c>
      <c r="G1091">
        <v>4.0020199999999999</v>
      </c>
      <c r="H1091">
        <v>286.45393999999999</v>
      </c>
      <c r="I1091">
        <v>1</v>
      </c>
      <c r="J1091">
        <v>268</v>
      </c>
      <c r="K1091" t="s">
        <v>1111</v>
      </c>
    </row>
    <row r="1092" spans="1:11" x14ac:dyDescent="0.3">
      <c r="A1092" t="s">
        <v>5</v>
      </c>
      <c r="B1092">
        <v>226800</v>
      </c>
      <c r="C1092" t="s">
        <v>10</v>
      </c>
      <c r="D1092">
        <v>4.9494400000000001</v>
      </c>
      <c r="E1092">
        <v>3.4591400000000001</v>
      </c>
      <c r="F1092">
        <v>0.17063999999999999</v>
      </c>
      <c r="G1092">
        <v>4.1906999999999996</v>
      </c>
      <c r="H1092">
        <v>285.99380000000002</v>
      </c>
      <c r="I1092">
        <v>1</v>
      </c>
      <c r="J1092">
        <v>107</v>
      </c>
      <c r="K1092" t="s">
        <v>1112</v>
      </c>
    </row>
    <row r="1093" spans="1:11" x14ac:dyDescent="0.3">
      <c r="A1093" t="s">
        <v>5</v>
      </c>
      <c r="B1093">
        <v>227570</v>
      </c>
      <c r="C1093" t="s">
        <v>11</v>
      </c>
      <c r="D1093">
        <v>3.0213399999999999</v>
      </c>
      <c r="E1093">
        <v>1.69065</v>
      </c>
      <c r="F1093">
        <v>0.15146000000000001</v>
      </c>
      <c r="G1093">
        <v>3.85033</v>
      </c>
      <c r="H1093">
        <v>823.00720999999999</v>
      </c>
      <c r="I1093">
        <v>1</v>
      </c>
      <c r="J1093">
        <v>23</v>
      </c>
      <c r="K1093" t="s">
        <v>1113</v>
      </c>
    </row>
    <row r="1094" spans="1:11" x14ac:dyDescent="0.3">
      <c r="A1094" t="s">
        <v>5</v>
      </c>
      <c r="B1094">
        <v>227706</v>
      </c>
      <c r="C1094" t="s">
        <v>11</v>
      </c>
      <c r="D1094">
        <v>13.068379999999999</v>
      </c>
      <c r="E1094">
        <v>1.0375399999999999</v>
      </c>
      <c r="F1094">
        <v>0.56001999999999996</v>
      </c>
      <c r="G1094">
        <v>11.95712</v>
      </c>
      <c r="H1094">
        <v>3098.5641500000002</v>
      </c>
      <c r="I1094">
        <v>1</v>
      </c>
      <c r="J1094">
        <v>11</v>
      </c>
      <c r="K1094" t="s">
        <v>1114</v>
      </c>
    </row>
    <row r="1095" spans="1:11" x14ac:dyDescent="0.3">
      <c r="A1095" t="s">
        <v>5</v>
      </c>
      <c r="B1095">
        <v>227904</v>
      </c>
      <c r="C1095" t="s">
        <v>10</v>
      </c>
      <c r="D1095">
        <v>3.8321399999999999</v>
      </c>
      <c r="E1095">
        <v>5.2551699999999997</v>
      </c>
      <c r="F1095">
        <v>0.10362</v>
      </c>
      <c r="G1095">
        <v>2.98828</v>
      </c>
      <c r="H1095">
        <v>125.38227999999999</v>
      </c>
      <c r="I1095">
        <v>1</v>
      </c>
      <c r="J1095">
        <v>20</v>
      </c>
      <c r="K1095" t="s">
        <v>1115</v>
      </c>
    </row>
    <row r="1096" spans="1:11" x14ac:dyDescent="0.3">
      <c r="A1096" t="s">
        <v>5</v>
      </c>
      <c r="B1096">
        <v>228935</v>
      </c>
      <c r="C1096" t="s">
        <v>26</v>
      </c>
      <c r="D1096">
        <v>11.026899999999999</v>
      </c>
      <c r="E1096">
        <v>1.5474300000000001</v>
      </c>
      <c r="F1096">
        <v>0.58435000000000004</v>
      </c>
      <c r="G1096">
        <v>12.67478</v>
      </c>
      <c r="H1096">
        <v>6213.4106400000001</v>
      </c>
      <c r="I1096">
        <v>1</v>
      </c>
      <c r="J1096">
        <v>150</v>
      </c>
      <c r="K1096" t="s">
        <v>1116</v>
      </c>
    </row>
    <row r="1097" spans="1:11" x14ac:dyDescent="0.3">
      <c r="A1097" t="s">
        <v>5</v>
      </c>
      <c r="B1097">
        <v>229624</v>
      </c>
      <c r="C1097" t="s">
        <v>10</v>
      </c>
      <c r="D1097">
        <v>2.6228600000000002</v>
      </c>
      <c r="E1097">
        <v>3.3547199999999999</v>
      </c>
      <c r="F1097">
        <v>0.15298999999999999</v>
      </c>
      <c r="G1097">
        <v>3.0815700000000001</v>
      </c>
      <c r="H1097">
        <v>196.26643000000001</v>
      </c>
      <c r="I1097">
        <v>1</v>
      </c>
      <c r="J1097">
        <v>44</v>
      </c>
      <c r="K1097" t="s">
        <v>1117</v>
      </c>
    </row>
    <row r="1098" spans="1:11" x14ac:dyDescent="0.3">
      <c r="A1098" t="s">
        <v>5</v>
      </c>
      <c r="B1098">
        <v>229626</v>
      </c>
      <c r="C1098" t="s">
        <v>10</v>
      </c>
      <c r="D1098">
        <v>4.8635599999999997</v>
      </c>
      <c r="E1098">
        <v>3.3007399999999998</v>
      </c>
      <c r="F1098">
        <v>0.43724000000000002</v>
      </c>
      <c r="G1098">
        <v>5.4553000000000003</v>
      </c>
      <c r="H1098">
        <v>741.28988000000004</v>
      </c>
      <c r="I1098">
        <v>1</v>
      </c>
      <c r="J1098">
        <v>13</v>
      </c>
      <c r="K1098" t="s">
        <v>1118</v>
      </c>
    </row>
    <row r="1099" spans="1:11" x14ac:dyDescent="0.3">
      <c r="A1099" t="s">
        <v>5</v>
      </c>
      <c r="B1099">
        <v>229791</v>
      </c>
      <c r="C1099" t="s">
        <v>10</v>
      </c>
      <c r="D1099">
        <v>4.3108700000000004</v>
      </c>
      <c r="E1099">
        <v>3.5092099999999999</v>
      </c>
      <c r="F1099">
        <v>0.20297000000000001</v>
      </c>
      <c r="G1099">
        <v>4.6379099999999998</v>
      </c>
      <c r="H1099">
        <v>472.87790999999999</v>
      </c>
      <c r="I1099">
        <v>1</v>
      </c>
      <c r="J1099">
        <v>18</v>
      </c>
      <c r="K1099" t="s">
        <v>1119</v>
      </c>
    </row>
    <row r="1100" spans="1:11" x14ac:dyDescent="0.3">
      <c r="A1100" t="s">
        <v>5</v>
      </c>
      <c r="B1100">
        <v>230209</v>
      </c>
      <c r="C1100" t="s">
        <v>11</v>
      </c>
      <c r="D1100">
        <v>11.392010000000001</v>
      </c>
      <c r="E1100">
        <v>1.01911</v>
      </c>
      <c r="F1100">
        <v>1.0065</v>
      </c>
      <c r="G1100">
        <v>9.4484999999999992</v>
      </c>
      <c r="H1100">
        <v>2005.1205199999999</v>
      </c>
      <c r="I1100">
        <v>1</v>
      </c>
      <c r="J1100">
        <v>177</v>
      </c>
      <c r="K1100" t="s">
        <v>1120</v>
      </c>
    </row>
    <row r="1101" spans="1:11" x14ac:dyDescent="0.3">
      <c r="A1101" t="s">
        <v>5</v>
      </c>
      <c r="B1101">
        <v>230987</v>
      </c>
      <c r="C1101" t="s">
        <v>11</v>
      </c>
      <c r="D1101">
        <v>5.6078900000000003</v>
      </c>
      <c r="E1101">
        <v>2.27366</v>
      </c>
      <c r="F1101">
        <v>0.22373999999999999</v>
      </c>
      <c r="G1101">
        <v>5.8562500000000002</v>
      </c>
      <c r="H1101">
        <v>1177.9087400000001</v>
      </c>
      <c r="I1101">
        <v>1</v>
      </c>
      <c r="J1101">
        <v>328</v>
      </c>
      <c r="K1101" t="s">
        <v>1121</v>
      </c>
    </row>
    <row r="1102" spans="1:11" x14ac:dyDescent="0.3">
      <c r="A1102" t="s">
        <v>5</v>
      </c>
      <c r="B1102">
        <v>231409</v>
      </c>
      <c r="C1102" t="s">
        <v>10</v>
      </c>
      <c r="D1102">
        <v>7.3147599999999997</v>
      </c>
      <c r="E1102">
        <v>1.0329200000000001</v>
      </c>
      <c r="F1102">
        <v>0.42351</v>
      </c>
      <c r="G1102">
        <v>6.2580200000000001</v>
      </c>
      <c r="H1102">
        <v>1066.7881</v>
      </c>
      <c r="I1102">
        <v>1</v>
      </c>
      <c r="J1102">
        <v>94</v>
      </c>
      <c r="K1102" t="s">
        <v>1122</v>
      </c>
    </row>
    <row r="1103" spans="1:11" x14ac:dyDescent="0.3">
      <c r="A1103" t="s">
        <v>5</v>
      </c>
      <c r="B1103">
        <v>231476</v>
      </c>
      <c r="C1103" t="s">
        <v>10</v>
      </c>
      <c r="D1103">
        <v>2.7498</v>
      </c>
      <c r="E1103">
        <v>3.35683</v>
      </c>
      <c r="F1103">
        <v>0.13283</v>
      </c>
      <c r="G1103">
        <v>2.8370600000000001</v>
      </c>
      <c r="H1103">
        <v>198.53424999999999</v>
      </c>
      <c r="I1103">
        <v>1</v>
      </c>
      <c r="J1103">
        <v>11</v>
      </c>
      <c r="K1103" t="s">
        <v>1123</v>
      </c>
    </row>
    <row r="1104" spans="1:11" x14ac:dyDescent="0.3">
      <c r="A1104" t="s">
        <v>5</v>
      </c>
      <c r="B1104">
        <v>231688</v>
      </c>
      <c r="C1104" t="s">
        <v>10</v>
      </c>
      <c r="D1104">
        <v>4.2857399999999997</v>
      </c>
      <c r="E1104">
        <v>2.2114400000000001</v>
      </c>
      <c r="F1104">
        <v>0.27256999999999998</v>
      </c>
      <c r="G1104">
        <v>5.6814499999999999</v>
      </c>
      <c r="H1104">
        <v>812.40161999999998</v>
      </c>
      <c r="I1104">
        <v>1</v>
      </c>
      <c r="J1104">
        <v>114</v>
      </c>
      <c r="K1104" t="s">
        <v>1124</v>
      </c>
    </row>
    <row r="1105" spans="1:11" x14ac:dyDescent="0.3">
      <c r="A1105" t="s">
        <v>5</v>
      </c>
      <c r="B1105">
        <v>233699</v>
      </c>
      <c r="C1105" t="s">
        <v>11</v>
      </c>
      <c r="D1105">
        <v>25.168040000000001</v>
      </c>
      <c r="E1105">
        <v>1.04017</v>
      </c>
      <c r="F1105">
        <v>0.71462000000000003</v>
      </c>
      <c r="G1105">
        <v>17.768999999999998</v>
      </c>
      <c r="H1105">
        <v>6562.2271499999997</v>
      </c>
      <c r="I1105">
        <v>1</v>
      </c>
      <c r="J1105">
        <v>19</v>
      </c>
      <c r="K1105" t="s">
        <v>1125</v>
      </c>
    </row>
    <row r="1106" spans="1:11" x14ac:dyDescent="0.3">
      <c r="A1106" t="s">
        <v>5</v>
      </c>
      <c r="B1106">
        <v>235336</v>
      </c>
      <c r="C1106" t="s">
        <v>10</v>
      </c>
      <c r="D1106">
        <v>12.383139999999999</v>
      </c>
      <c r="E1106">
        <v>1.0291300000000001</v>
      </c>
      <c r="F1106">
        <v>0.61817999999999995</v>
      </c>
      <c r="G1106">
        <v>11.72289</v>
      </c>
      <c r="H1106">
        <v>4293.5203300000003</v>
      </c>
      <c r="I1106">
        <v>1</v>
      </c>
      <c r="J1106">
        <v>14</v>
      </c>
      <c r="K1106" t="s">
        <v>1126</v>
      </c>
    </row>
    <row r="1107" spans="1:11" x14ac:dyDescent="0.3">
      <c r="A1107" t="s">
        <v>5</v>
      </c>
      <c r="B1107">
        <v>238392</v>
      </c>
      <c r="C1107" t="s">
        <v>26</v>
      </c>
      <c r="D1107">
        <v>4.0249899999999998</v>
      </c>
      <c r="E1107">
        <v>1.83236</v>
      </c>
      <c r="F1107">
        <v>0.20086999999999999</v>
      </c>
      <c r="G1107">
        <v>4.4653900000000002</v>
      </c>
      <c r="H1107">
        <v>1280.1088299999999</v>
      </c>
      <c r="I1107">
        <v>1</v>
      </c>
      <c r="J1107">
        <v>325</v>
      </c>
      <c r="K1107" t="s">
        <v>1127</v>
      </c>
    </row>
    <row r="1108" spans="1:11" x14ac:dyDescent="0.3">
      <c r="A1108" t="s">
        <v>5</v>
      </c>
      <c r="B1108">
        <v>243911</v>
      </c>
      <c r="C1108" t="s">
        <v>11</v>
      </c>
      <c r="D1108">
        <v>0</v>
      </c>
      <c r="E1108">
        <v>0</v>
      </c>
      <c r="F1108">
        <v>0</v>
      </c>
      <c r="G1108">
        <v>0</v>
      </c>
      <c r="H1108">
        <v>0</v>
      </c>
      <c r="I1108">
        <v>1</v>
      </c>
      <c r="J1108">
        <v>20</v>
      </c>
      <c r="K1108" t="s">
        <v>1128</v>
      </c>
    </row>
    <row r="1109" spans="1:11" x14ac:dyDescent="0.3">
      <c r="A1109" t="s">
        <v>5</v>
      </c>
      <c r="B1109">
        <v>244673</v>
      </c>
      <c r="C1109" t="s">
        <v>11</v>
      </c>
      <c r="D1109">
        <v>6.1223700000000001</v>
      </c>
      <c r="E1109">
        <v>1.03312</v>
      </c>
      <c r="F1109">
        <v>0.49718000000000001</v>
      </c>
      <c r="G1109">
        <v>6.3113700000000001</v>
      </c>
      <c r="H1109">
        <v>1150.46525</v>
      </c>
      <c r="I1109">
        <v>1</v>
      </c>
      <c r="J1109">
        <v>94</v>
      </c>
      <c r="K1109" t="s">
        <v>1129</v>
      </c>
    </row>
    <row r="1110" spans="1:11" x14ac:dyDescent="0.3">
      <c r="A1110" t="s">
        <v>5</v>
      </c>
      <c r="B1110">
        <v>246001</v>
      </c>
      <c r="C1110" t="s">
        <v>11</v>
      </c>
      <c r="D1110">
        <v>6.16059</v>
      </c>
      <c r="E1110">
        <v>1.92702</v>
      </c>
      <c r="F1110">
        <v>0.36454999999999999</v>
      </c>
      <c r="G1110">
        <v>6.1532200000000001</v>
      </c>
      <c r="H1110">
        <v>1055.8854200000001</v>
      </c>
      <c r="I1110">
        <v>1</v>
      </c>
      <c r="J1110">
        <v>11</v>
      </c>
      <c r="K1110" t="s">
        <v>1130</v>
      </c>
    </row>
    <row r="1111" spans="1:11" x14ac:dyDescent="0.3">
      <c r="A1111" t="s">
        <v>5</v>
      </c>
      <c r="B1111">
        <v>246926</v>
      </c>
      <c r="C1111" t="s">
        <v>10</v>
      </c>
      <c r="D1111">
        <v>8.74498</v>
      </c>
      <c r="E1111">
        <v>3.2113200000000002</v>
      </c>
      <c r="F1111">
        <v>0.35904999999999998</v>
      </c>
      <c r="G1111">
        <v>8.6796600000000002</v>
      </c>
      <c r="H1111">
        <v>1715.7271000000001</v>
      </c>
      <c r="I1111">
        <v>1</v>
      </c>
      <c r="J1111">
        <v>29</v>
      </c>
      <c r="K1111" t="s">
        <v>1131</v>
      </c>
    </row>
    <row r="1112" spans="1:11" x14ac:dyDescent="0.3">
      <c r="A1112" t="s">
        <v>5</v>
      </c>
      <c r="B1112">
        <v>247663</v>
      </c>
      <c r="C1112" t="s">
        <v>10</v>
      </c>
      <c r="D1112">
        <v>6.4649400000000004</v>
      </c>
      <c r="E1112">
        <v>3.0255200000000002</v>
      </c>
      <c r="F1112">
        <v>0.34520000000000001</v>
      </c>
      <c r="G1112">
        <v>6.8385400000000001</v>
      </c>
      <c r="H1112">
        <v>1047.74846</v>
      </c>
      <c r="I1112">
        <v>1</v>
      </c>
      <c r="J1112">
        <v>367</v>
      </c>
      <c r="K1112" t="s">
        <v>1132</v>
      </c>
    </row>
    <row r="1113" spans="1:11" x14ac:dyDescent="0.3">
      <c r="A1113" t="s">
        <v>5</v>
      </c>
      <c r="B1113">
        <v>248216</v>
      </c>
      <c r="C1113" t="s">
        <v>10</v>
      </c>
      <c r="D1113">
        <v>1.3818600000000001</v>
      </c>
      <c r="E1113">
        <v>12.88406</v>
      </c>
      <c r="F1113">
        <v>7.1459999999999996E-2</v>
      </c>
      <c r="G1113">
        <v>1.51013</v>
      </c>
      <c r="H1113">
        <v>73.734189999999998</v>
      </c>
      <c r="I1113">
        <v>1</v>
      </c>
      <c r="J1113">
        <v>192</v>
      </c>
      <c r="K1113" t="s">
        <v>1133</v>
      </c>
    </row>
    <row r="1114" spans="1:11" x14ac:dyDescent="0.3">
      <c r="A1114" t="s">
        <v>5</v>
      </c>
      <c r="B1114">
        <v>248231</v>
      </c>
      <c r="C1114" t="s">
        <v>10</v>
      </c>
      <c r="D1114">
        <v>9.0530200000000001</v>
      </c>
      <c r="E1114">
        <v>2.2178800000000001</v>
      </c>
      <c r="F1114">
        <v>0.35749999999999998</v>
      </c>
      <c r="G1114">
        <v>7.9937199999999997</v>
      </c>
      <c r="H1114">
        <v>1598.66229</v>
      </c>
      <c r="I1114">
        <v>1</v>
      </c>
      <c r="J1114">
        <v>22</v>
      </c>
      <c r="K1114" t="s">
        <v>1134</v>
      </c>
    </row>
    <row r="1115" spans="1:11" x14ac:dyDescent="0.3">
      <c r="A1115" t="s">
        <v>5</v>
      </c>
      <c r="B1115">
        <v>248334</v>
      </c>
      <c r="C1115" t="s">
        <v>26</v>
      </c>
      <c r="D1115">
        <v>24.347799999999999</v>
      </c>
      <c r="E1115">
        <v>1.7679800000000001</v>
      </c>
      <c r="F1115">
        <v>1.19211</v>
      </c>
      <c r="G1115">
        <v>23.137309999999999</v>
      </c>
      <c r="H1115">
        <v>20528.838599999999</v>
      </c>
      <c r="I1115">
        <v>1</v>
      </c>
      <c r="J1115">
        <v>99</v>
      </c>
      <c r="K1115" t="s">
        <v>1135</v>
      </c>
    </row>
    <row r="1116" spans="1:11" x14ac:dyDescent="0.3">
      <c r="A1116" t="s">
        <v>5</v>
      </c>
      <c r="B1116">
        <v>250340</v>
      </c>
      <c r="C1116" t="s">
        <v>11</v>
      </c>
      <c r="D1116">
        <v>9.6878700000000002</v>
      </c>
      <c r="E1116">
        <v>1.5781099999999999</v>
      </c>
      <c r="F1116">
        <v>0.43635000000000002</v>
      </c>
      <c r="G1116">
        <v>8.8866499999999995</v>
      </c>
      <c r="H1116">
        <v>1629.59602</v>
      </c>
      <c r="I1116">
        <v>1</v>
      </c>
      <c r="J1116">
        <v>72</v>
      </c>
      <c r="K1116" t="s">
        <v>1136</v>
      </c>
    </row>
    <row r="1117" spans="1:11" x14ac:dyDescent="0.3">
      <c r="A1117" t="s">
        <v>5</v>
      </c>
      <c r="B1117">
        <v>251313</v>
      </c>
      <c r="C1117" t="s">
        <v>26</v>
      </c>
      <c r="D1117">
        <v>18.453700000000001</v>
      </c>
      <c r="E1117">
        <v>1.03013</v>
      </c>
      <c r="F1117">
        <v>1.2274799999999999</v>
      </c>
      <c r="G1117">
        <v>18.655919999999998</v>
      </c>
      <c r="H1117">
        <v>15641.18845</v>
      </c>
      <c r="I1117">
        <v>1</v>
      </c>
      <c r="J1117" t="s">
        <v>101</v>
      </c>
      <c r="K1117" t="s">
        <v>1137</v>
      </c>
    </row>
    <row r="1118" spans="1:11" x14ac:dyDescent="0.3">
      <c r="A1118" t="s">
        <v>5</v>
      </c>
      <c r="B1118">
        <v>251970</v>
      </c>
      <c r="C1118" t="s">
        <v>10</v>
      </c>
      <c r="D1118">
        <v>9.2641899999999993</v>
      </c>
      <c r="E1118">
        <v>2.57681</v>
      </c>
      <c r="F1118">
        <v>0.50958000000000003</v>
      </c>
      <c r="G1118">
        <v>10.286820000000001</v>
      </c>
      <c r="H1118">
        <v>2622.7110400000001</v>
      </c>
      <c r="I1118">
        <v>1</v>
      </c>
      <c r="J1118">
        <v>31</v>
      </c>
      <c r="K1118" t="s">
        <v>1138</v>
      </c>
    </row>
    <row r="1119" spans="1:11" x14ac:dyDescent="0.3">
      <c r="A1119" t="s">
        <v>5</v>
      </c>
      <c r="B1119">
        <v>252751</v>
      </c>
      <c r="C1119" t="s">
        <v>10</v>
      </c>
      <c r="D1119">
        <v>4.9704499999999996</v>
      </c>
      <c r="E1119">
        <v>4.3260300000000003</v>
      </c>
      <c r="F1119">
        <v>0.26225999999999999</v>
      </c>
      <c r="G1119">
        <v>4.53871</v>
      </c>
      <c r="H1119">
        <v>443.87828000000002</v>
      </c>
      <c r="I1119">
        <v>1</v>
      </c>
      <c r="J1119">
        <v>108</v>
      </c>
      <c r="K1119" t="s">
        <v>1139</v>
      </c>
    </row>
    <row r="1120" spans="1:11" x14ac:dyDescent="0.3">
      <c r="A1120" t="s">
        <v>5</v>
      </c>
      <c r="B1120">
        <v>252913</v>
      </c>
      <c r="C1120" t="s">
        <v>10</v>
      </c>
      <c r="D1120">
        <v>3.3857599999999999</v>
      </c>
      <c r="E1120">
        <v>5.6384800000000004</v>
      </c>
      <c r="F1120">
        <v>0.17008000000000001</v>
      </c>
      <c r="G1120">
        <v>4.0586200000000003</v>
      </c>
      <c r="H1120">
        <v>283.06781000000001</v>
      </c>
      <c r="I1120">
        <v>1</v>
      </c>
      <c r="J1120">
        <v>45</v>
      </c>
      <c r="K1120" t="s">
        <v>1140</v>
      </c>
    </row>
    <row r="1121" spans="1:11" x14ac:dyDescent="0.3">
      <c r="A1121" t="s">
        <v>5</v>
      </c>
      <c r="B1121">
        <v>255587</v>
      </c>
      <c r="C1121" t="s">
        <v>26</v>
      </c>
      <c r="D1121">
        <v>16.03369</v>
      </c>
      <c r="E1121">
        <v>1.0349200000000001</v>
      </c>
      <c r="F1121">
        <v>0.80879000000000001</v>
      </c>
      <c r="G1121">
        <v>15.55016</v>
      </c>
      <c r="H1121">
        <v>10415.9782</v>
      </c>
      <c r="I1121">
        <v>1</v>
      </c>
      <c r="J1121">
        <v>109</v>
      </c>
      <c r="K1121" t="s">
        <v>1141</v>
      </c>
    </row>
    <row r="1122" spans="1:11" x14ac:dyDescent="0.3">
      <c r="A1122" t="s">
        <v>5</v>
      </c>
      <c r="B1122">
        <v>255659</v>
      </c>
      <c r="C1122" t="s">
        <v>11</v>
      </c>
      <c r="D1122">
        <v>8.1306100000000008</v>
      </c>
      <c r="E1122">
        <v>1.78156</v>
      </c>
      <c r="F1122">
        <v>0.44074000000000002</v>
      </c>
      <c r="G1122">
        <v>7.8072299999999997</v>
      </c>
      <c r="H1122">
        <v>1225.24262</v>
      </c>
      <c r="I1122">
        <v>1</v>
      </c>
      <c r="J1122">
        <v>32</v>
      </c>
      <c r="K1122" t="s">
        <v>1142</v>
      </c>
    </row>
    <row r="1123" spans="1:11" x14ac:dyDescent="0.3">
      <c r="A1123" t="s">
        <v>5</v>
      </c>
      <c r="B1123">
        <v>256343</v>
      </c>
      <c r="C1123" t="s">
        <v>10</v>
      </c>
      <c r="D1123">
        <v>10.23114</v>
      </c>
      <c r="E1123">
        <v>2.8816899999999999</v>
      </c>
      <c r="F1123">
        <v>0.88016000000000005</v>
      </c>
      <c r="G1123">
        <v>10.715260000000001</v>
      </c>
      <c r="H1123">
        <v>2098.5383900000002</v>
      </c>
      <c r="I1123">
        <v>1</v>
      </c>
      <c r="J1123">
        <v>217</v>
      </c>
      <c r="K1123" t="s">
        <v>1143</v>
      </c>
    </row>
    <row r="1124" spans="1:11" x14ac:dyDescent="0.3">
      <c r="A1124" t="s">
        <v>5</v>
      </c>
      <c r="B1124">
        <v>258560</v>
      </c>
      <c r="C1124" t="s">
        <v>10</v>
      </c>
      <c r="D1124">
        <v>6.4624800000000002</v>
      </c>
      <c r="E1124">
        <v>1.95099</v>
      </c>
      <c r="F1124">
        <v>0.27789000000000003</v>
      </c>
      <c r="G1124">
        <v>5.8438299999999996</v>
      </c>
      <c r="H1124">
        <v>760.48450000000003</v>
      </c>
      <c r="I1124">
        <v>1</v>
      </c>
      <c r="J1124">
        <v>96</v>
      </c>
      <c r="K1124" t="s">
        <v>1144</v>
      </c>
    </row>
    <row r="1125" spans="1:11" x14ac:dyDescent="0.3">
      <c r="A1125" t="s">
        <v>5</v>
      </c>
      <c r="B1125">
        <v>258969</v>
      </c>
      <c r="C1125" t="s">
        <v>10</v>
      </c>
      <c r="D1125">
        <v>6.1361499999999998</v>
      </c>
      <c r="E1125">
        <v>2.91954</v>
      </c>
      <c r="F1125">
        <v>0.29325000000000001</v>
      </c>
      <c r="G1125">
        <v>6.6204900000000002</v>
      </c>
      <c r="H1125">
        <v>1135.5068900000001</v>
      </c>
      <c r="I1125">
        <v>1</v>
      </c>
      <c r="J1125">
        <v>278</v>
      </c>
      <c r="K1125" t="s">
        <v>1145</v>
      </c>
    </row>
    <row r="1126" spans="1:11" x14ac:dyDescent="0.3">
      <c r="A1126" t="s">
        <v>5</v>
      </c>
      <c r="B1126">
        <v>260953</v>
      </c>
      <c r="C1126" t="s">
        <v>11</v>
      </c>
      <c r="D1126">
        <v>4.1690399999999999</v>
      </c>
      <c r="E1126">
        <v>3.61382</v>
      </c>
      <c r="F1126">
        <v>0.19292000000000001</v>
      </c>
      <c r="G1126">
        <v>5.0621</v>
      </c>
      <c r="H1126">
        <v>795.70452</v>
      </c>
      <c r="I1126">
        <v>1</v>
      </c>
      <c r="J1126">
        <v>13</v>
      </c>
      <c r="K1126" t="s">
        <v>1146</v>
      </c>
    </row>
    <row r="1127" spans="1:11" x14ac:dyDescent="0.3">
      <c r="A1127" t="s">
        <v>5</v>
      </c>
      <c r="B1127">
        <v>261474</v>
      </c>
      <c r="C1127" t="s">
        <v>10</v>
      </c>
      <c r="D1127">
        <v>9.2665799999999994</v>
      </c>
      <c r="E1127">
        <v>2.8073700000000001</v>
      </c>
      <c r="F1127">
        <v>0.54808000000000001</v>
      </c>
      <c r="G1127">
        <v>9.4862500000000001</v>
      </c>
      <c r="H1127">
        <v>1724.28323</v>
      </c>
      <c r="I1127">
        <v>1</v>
      </c>
      <c r="J1127">
        <v>29</v>
      </c>
      <c r="K1127" t="s">
        <v>1147</v>
      </c>
    </row>
    <row r="1128" spans="1:11" x14ac:dyDescent="0.3">
      <c r="A1128" t="s">
        <v>5</v>
      </c>
      <c r="B1128">
        <v>262918</v>
      </c>
      <c r="C1128" t="s">
        <v>10</v>
      </c>
      <c r="D1128">
        <v>10.53895</v>
      </c>
      <c r="E1128">
        <v>1.9962599999999999</v>
      </c>
      <c r="F1128">
        <v>0.52422999999999997</v>
      </c>
      <c r="G1128">
        <v>11.75057</v>
      </c>
      <c r="H1128">
        <v>4608.5941199999997</v>
      </c>
      <c r="I1128">
        <v>1</v>
      </c>
      <c r="J1128">
        <v>19</v>
      </c>
      <c r="K1128" t="s">
        <v>1148</v>
      </c>
    </row>
    <row r="1129" spans="1:11" x14ac:dyDescent="0.3">
      <c r="A1129" t="s">
        <v>5</v>
      </c>
      <c r="B1129">
        <v>262976</v>
      </c>
      <c r="C1129" t="s">
        <v>26</v>
      </c>
      <c r="D1129">
        <v>9.17441</v>
      </c>
      <c r="E1129">
        <v>1.69441</v>
      </c>
      <c r="F1129">
        <v>0.46732000000000001</v>
      </c>
      <c r="G1129">
        <v>10.49498</v>
      </c>
      <c r="H1129">
        <v>4237.18534</v>
      </c>
      <c r="I1129">
        <v>1</v>
      </c>
      <c r="J1129">
        <v>12</v>
      </c>
      <c r="K1129" t="s">
        <v>1149</v>
      </c>
    </row>
    <row r="1130" spans="1:11" x14ac:dyDescent="0.3">
      <c r="A1130" t="s">
        <v>5</v>
      </c>
      <c r="B1130">
        <v>263505</v>
      </c>
      <c r="C1130" t="s">
        <v>11</v>
      </c>
      <c r="D1130">
        <v>1.3986799999999999</v>
      </c>
      <c r="E1130">
        <v>15.92239</v>
      </c>
      <c r="F1130">
        <v>6.0069999999999998E-2</v>
      </c>
      <c r="G1130">
        <v>1.5334399999999999</v>
      </c>
      <c r="H1130">
        <v>138.56424000000001</v>
      </c>
      <c r="I1130">
        <v>1</v>
      </c>
      <c r="J1130">
        <v>87</v>
      </c>
      <c r="K1130" t="s">
        <v>1150</v>
      </c>
    </row>
    <row r="1131" spans="1:11" x14ac:dyDescent="0.3">
      <c r="A1131" t="s">
        <v>5</v>
      </c>
      <c r="B1131">
        <v>264696</v>
      </c>
      <c r="C1131" t="s">
        <v>10</v>
      </c>
      <c r="D1131">
        <v>10.1082</v>
      </c>
      <c r="E1131">
        <v>1.7184299999999999</v>
      </c>
      <c r="F1131">
        <v>0.46915000000000001</v>
      </c>
      <c r="G1131">
        <v>11.63702</v>
      </c>
      <c r="H1131">
        <v>4220.8879900000002</v>
      </c>
      <c r="I1131">
        <v>1</v>
      </c>
      <c r="J1131">
        <v>24</v>
      </c>
      <c r="K1131" t="s">
        <v>1151</v>
      </c>
    </row>
    <row r="1132" spans="1:11" x14ac:dyDescent="0.3">
      <c r="A1132" t="s">
        <v>5</v>
      </c>
      <c r="B1132">
        <v>266144</v>
      </c>
      <c r="C1132" t="s">
        <v>10</v>
      </c>
      <c r="D1132">
        <v>5.4309000000000003</v>
      </c>
      <c r="E1132">
        <v>3.8045599999999999</v>
      </c>
      <c r="F1132">
        <v>0.20293</v>
      </c>
      <c r="G1132">
        <v>4.8820800000000002</v>
      </c>
      <c r="H1132">
        <v>557.76435000000004</v>
      </c>
      <c r="I1132">
        <v>1</v>
      </c>
      <c r="J1132">
        <v>26</v>
      </c>
      <c r="K1132" t="s">
        <v>1152</v>
      </c>
    </row>
    <row r="1133" spans="1:11" x14ac:dyDescent="0.3">
      <c r="A1133" t="s">
        <v>5</v>
      </c>
      <c r="B1133">
        <v>267848</v>
      </c>
      <c r="C1133" t="s">
        <v>10</v>
      </c>
      <c r="D1133">
        <v>7.1960800000000003</v>
      </c>
      <c r="E1133">
        <v>5.8167900000000001</v>
      </c>
      <c r="F1133">
        <v>0.24918000000000001</v>
      </c>
      <c r="G1133">
        <v>6.0914799999999998</v>
      </c>
      <c r="H1133">
        <v>658.47826999999995</v>
      </c>
      <c r="I1133">
        <v>1</v>
      </c>
      <c r="J1133">
        <v>46</v>
      </c>
      <c r="K1133" t="s">
        <v>1153</v>
      </c>
    </row>
    <row r="1134" spans="1:11" x14ac:dyDescent="0.3">
      <c r="A1134" t="s">
        <v>5</v>
      </c>
      <c r="B1134">
        <v>268966</v>
      </c>
      <c r="C1134" t="s">
        <v>10</v>
      </c>
      <c r="D1134">
        <v>12.6532</v>
      </c>
      <c r="E1134">
        <v>2.3823099999999999</v>
      </c>
      <c r="F1134">
        <v>0.48082999999999998</v>
      </c>
      <c r="G1134">
        <v>11.834379999999999</v>
      </c>
      <c r="H1134">
        <v>3034.88481</v>
      </c>
      <c r="I1134">
        <v>1</v>
      </c>
      <c r="J1134">
        <v>11</v>
      </c>
      <c r="K1134" t="s">
        <v>1154</v>
      </c>
    </row>
    <row r="1135" spans="1:11" x14ac:dyDescent="0.3">
      <c r="A1135" t="s">
        <v>5</v>
      </c>
      <c r="B1135">
        <v>269381</v>
      </c>
      <c r="C1135" t="s">
        <v>11</v>
      </c>
      <c r="D1135">
        <v>2.9134699999999998</v>
      </c>
      <c r="E1135">
        <v>1.8881399999999999</v>
      </c>
      <c r="F1135">
        <v>0.11632000000000001</v>
      </c>
      <c r="G1135">
        <v>2.7915199999999998</v>
      </c>
      <c r="H1135">
        <v>478.48876000000001</v>
      </c>
      <c r="I1135">
        <v>1</v>
      </c>
      <c r="J1135">
        <v>11</v>
      </c>
      <c r="K1135" t="s">
        <v>1155</v>
      </c>
    </row>
    <row r="1136" spans="1:11" x14ac:dyDescent="0.3">
      <c r="A1136" t="s">
        <v>5</v>
      </c>
      <c r="B1136">
        <v>270549</v>
      </c>
      <c r="C1136" t="s">
        <v>10</v>
      </c>
      <c r="D1136">
        <v>7.7336400000000003</v>
      </c>
      <c r="E1136">
        <v>3.3631799999999998</v>
      </c>
      <c r="F1136">
        <v>0.29646</v>
      </c>
      <c r="G1136">
        <v>6.1846199999999998</v>
      </c>
      <c r="H1136">
        <v>1280.51262</v>
      </c>
      <c r="I1136">
        <v>1</v>
      </c>
      <c r="J1136">
        <v>35</v>
      </c>
      <c r="K1136" t="s">
        <v>1156</v>
      </c>
    </row>
    <row r="1137" spans="1:11" x14ac:dyDescent="0.3">
      <c r="A1137" t="s">
        <v>5</v>
      </c>
      <c r="B1137">
        <v>271362</v>
      </c>
      <c r="C1137" t="s">
        <v>26</v>
      </c>
      <c r="D1137">
        <v>18.128499999999999</v>
      </c>
      <c r="E1137">
        <v>1.59988</v>
      </c>
      <c r="F1137">
        <v>0.85614000000000001</v>
      </c>
      <c r="G1137">
        <v>17.839950000000002</v>
      </c>
      <c r="H1137">
        <v>16788.589230000001</v>
      </c>
      <c r="I1137">
        <v>1</v>
      </c>
      <c r="J1137">
        <v>182</v>
      </c>
      <c r="K1137" t="s">
        <v>1157</v>
      </c>
    </row>
    <row r="1138" spans="1:11" x14ac:dyDescent="0.3">
      <c r="A1138" t="s">
        <v>5</v>
      </c>
      <c r="B1138">
        <v>272021</v>
      </c>
      <c r="C1138" t="s">
        <v>11</v>
      </c>
      <c r="D1138">
        <v>4.0972299999999997</v>
      </c>
      <c r="E1138">
        <v>2.9666299999999999</v>
      </c>
      <c r="F1138">
        <v>0.36725999999999998</v>
      </c>
      <c r="G1138">
        <v>4.5224299999999999</v>
      </c>
      <c r="H1138">
        <v>370.98892999999998</v>
      </c>
      <c r="I1138">
        <v>1</v>
      </c>
      <c r="J1138">
        <v>23</v>
      </c>
      <c r="K1138" t="s">
        <v>1158</v>
      </c>
    </row>
    <row r="1139" spans="1:11" x14ac:dyDescent="0.3">
      <c r="A1139" t="s">
        <v>5</v>
      </c>
      <c r="B1139">
        <v>272107</v>
      </c>
      <c r="C1139" t="s">
        <v>10</v>
      </c>
      <c r="D1139">
        <v>7.3447100000000001</v>
      </c>
      <c r="E1139">
        <v>2.54121</v>
      </c>
      <c r="F1139">
        <v>0.35126000000000002</v>
      </c>
      <c r="G1139">
        <v>7.6990600000000002</v>
      </c>
      <c r="H1139">
        <v>1364.87048</v>
      </c>
      <c r="I1139">
        <v>1</v>
      </c>
      <c r="J1139">
        <v>34</v>
      </c>
      <c r="K1139" t="s">
        <v>1159</v>
      </c>
    </row>
    <row r="1140" spans="1:11" x14ac:dyDescent="0.3">
      <c r="A1140" t="s">
        <v>5</v>
      </c>
      <c r="B1140">
        <v>272164</v>
      </c>
      <c r="C1140" t="s">
        <v>10</v>
      </c>
      <c r="D1140">
        <v>3.5200200000000001</v>
      </c>
      <c r="E1140">
        <v>2.43228</v>
      </c>
      <c r="F1140">
        <v>0.21365000000000001</v>
      </c>
      <c r="G1140">
        <v>4.50223</v>
      </c>
      <c r="H1140">
        <v>501.66626000000002</v>
      </c>
      <c r="I1140">
        <v>1</v>
      </c>
      <c r="J1140">
        <v>23</v>
      </c>
      <c r="K1140" t="s">
        <v>1160</v>
      </c>
    </row>
    <row r="1141" spans="1:11" x14ac:dyDescent="0.3">
      <c r="A1141" t="s">
        <v>5</v>
      </c>
      <c r="B1141">
        <v>273049</v>
      </c>
      <c r="C1141" t="s">
        <v>11</v>
      </c>
      <c r="D1141">
        <v>7.67422</v>
      </c>
      <c r="E1141">
        <v>3.8962699999999999</v>
      </c>
      <c r="F1141">
        <v>0.32242999999999999</v>
      </c>
      <c r="G1141">
        <v>7.0969499999999996</v>
      </c>
      <c r="H1141">
        <v>1095.4688000000001</v>
      </c>
      <c r="I1141">
        <v>1</v>
      </c>
      <c r="J1141">
        <v>21</v>
      </c>
      <c r="K1141" t="s">
        <v>1161</v>
      </c>
    </row>
    <row r="1142" spans="1:11" x14ac:dyDescent="0.3">
      <c r="A1142" t="s">
        <v>5</v>
      </c>
      <c r="B1142">
        <v>274646</v>
      </c>
      <c r="C1142" t="s">
        <v>10</v>
      </c>
      <c r="D1142">
        <v>3.4200499999999998</v>
      </c>
      <c r="E1142">
        <v>11.93289</v>
      </c>
      <c r="F1142">
        <v>0.11258</v>
      </c>
      <c r="G1142">
        <v>2.90944</v>
      </c>
      <c r="H1142">
        <v>170.50955999999999</v>
      </c>
      <c r="I1142">
        <v>1</v>
      </c>
      <c r="J1142">
        <v>279</v>
      </c>
      <c r="K1142" t="s">
        <v>1162</v>
      </c>
    </row>
    <row r="1143" spans="1:11" x14ac:dyDescent="0.3">
      <c r="A1143" t="s">
        <v>5</v>
      </c>
      <c r="B1143">
        <v>274687</v>
      </c>
      <c r="C1143" t="s">
        <v>10</v>
      </c>
      <c r="D1143">
        <v>4.9313000000000002</v>
      </c>
      <c r="E1143">
        <v>4.5824699999999998</v>
      </c>
      <c r="F1143">
        <v>0.17146</v>
      </c>
      <c r="G1143">
        <v>3.75989</v>
      </c>
      <c r="H1143">
        <v>337.5729</v>
      </c>
      <c r="I1143">
        <v>1</v>
      </c>
      <c r="J1143">
        <v>25</v>
      </c>
      <c r="K1143" t="s">
        <v>1163</v>
      </c>
    </row>
    <row r="1144" spans="1:11" x14ac:dyDescent="0.3">
      <c r="A1144" t="s">
        <v>5</v>
      </c>
      <c r="B1144">
        <v>275296</v>
      </c>
      <c r="C1144" t="s">
        <v>26</v>
      </c>
      <c r="D1144">
        <v>20.22485</v>
      </c>
      <c r="E1144">
        <v>1.778</v>
      </c>
      <c r="F1144">
        <v>1.0244</v>
      </c>
      <c r="G1144">
        <v>19.48179</v>
      </c>
      <c r="H1144">
        <v>13415.964980000001</v>
      </c>
      <c r="I1144">
        <v>1</v>
      </c>
      <c r="J1144" t="s">
        <v>101</v>
      </c>
      <c r="K1144" t="s">
        <v>1164</v>
      </c>
    </row>
    <row r="1145" spans="1:11" x14ac:dyDescent="0.3">
      <c r="A1145" t="s">
        <v>5</v>
      </c>
      <c r="B1145">
        <v>278598</v>
      </c>
      <c r="C1145" t="s">
        <v>26</v>
      </c>
      <c r="D1145">
        <v>26.6493</v>
      </c>
      <c r="E1145">
        <v>1.02874</v>
      </c>
      <c r="F1145">
        <v>1.4177500000000001</v>
      </c>
      <c r="G1145">
        <v>27.236650000000001</v>
      </c>
      <c r="H1145">
        <v>25827.90698</v>
      </c>
      <c r="I1145">
        <v>1</v>
      </c>
      <c r="J1145" t="s">
        <v>101</v>
      </c>
      <c r="K1145" t="s">
        <v>1165</v>
      </c>
    </row>
    <row r="1146" spans="1:11" x14ac:dyDescent="0.3">
      <c r="A1146" t="s">
        <v>5</v>
      </c>
      <c r="B1146">
        <v>280630</v>
      </c>
      <c r="C1146" t="s">
        <v>10</v>
      </c>
      <c r="D1146">
        <v>2.8035800000000002</v>
      </c>
      <c r="E1146">
        <v>10.357279999999999</v>
      </c>
      <c r="F1146">
        <v>0.12988</v>
      </c>
      <c r="G1146">
        <v>2.4693299999999998</v>
      </c>
      <c r="H1146">
        <v>202.75729999999999</v>
      </c>
      <c r="I1146">
        <v>1</v>
      </c>
      <c r="J1146">
        <v>30</v>
      </c>
      <c r="K1146" t="s">
        <v>1166</v>
      </c>
    </row>
    <row r="1147" spans="1:11" x14ac:dyDescent="0.3">
      <c r="A1147" t="s">
        <v>5</v>
      </c>
      <c r="B1147">
        <v>283588</v>
      </c>
      <c r="C1147" t="s">
        <v>10</v>
      </c>
      <c r="D1147">
        <v>8.0846099999999996</v>
      </c>
      <c r="E1147">
        <v>3.3888199999999999</v>
      </c>
      <c r="F1147">
        <v>0.28706999999999999</v>
      </c>
      <c r="G1147">
        <v>5.8788099999999996</v>
      </c>
      <c r="H1147">
        <v>774.26885000000004</v>
      </c>
      <c r="I1147">
        <v>1</v>
      </c>
      <c r="J1147">
        <v>39</v>
      </c>
      <c r="K1147" t="s">
        <v>1167</v>
      </c>
    </row>
    <row r="1148" spans="1:11" x14ac:dyDescent="0.3">
      <c r="A1148" t="s">
        <v>5</v>
      </c>
      <c r="B1148">
        <v>288343</v>
      </c>
      <c r="C1148" t="s">
        <v>26</v>
      </c>
      <c r="D1148">
        <v>23.569520000000001</v>
      </c>
      <c r="E1148">
        <v>1.52793</v>
      </c>
      <c r="F1148">
        <v>1.0124599999999999</v>
      </c>
      <c r="G1148">
        <v>18.89209</v>
      </c>
      <c r="H1148">
        <v>10839.578869999999</v>
      </c>
      <c r="I1148">
        <v>1</v>
      </c>
      <c r="J1148">
        <v>36</v>
      </c>
      <c r="K1148" t="s">
        <v>1168</v>
      </c>
    </row>
    <row r="1149" spans="1:11" x14ac:dyDescent="0.3">
      <c r="A1149" t="s">
        <v>5</v>
      </c>
      <c r="B1149">
        <v>290756</v>
      </c>
      <c r="C1149" t="s">
        <v>26</v>
      </c>
      <c r="D1149">
        <v>14.212260000000001</v>
      </c>
      <c r="E1149">
        <v>1.77563</v>
      </c>
      <c r="F1149">
        <v>0.77583999999999997</v>
      </c>
      <c r="G1149">
        <v>14.38353</v>
      </c>
      <c r="H1149">
        <v>8295.3348600000008</v>
      </c>
      <c r="I1149">
        <v>1</v>
      </c>
      <c r="J1149">
        <v>16</v>
      </c>
      <c r="K1149" t="s">
        <v>1169</v>
      </c>
    </row>
    <row r="1150" spans="1:11" x14ac:dyDescent="0.3">
      <c r="A1150" t="s">
        <v>5</v>
      </c>
      <c r="B1150">
        <v>294324</v>
      </c>
      <c r="C1150" t="s">
        <v>26</v>
      </c>
      <c r="D1150">
        <v>15.20735</v>
      </c>
      <c r="E1150">
        <v>1.0083200000000001</v>
      </c>
      <c r="F1150">
        <v>0.87546000000000002</v>
      </c>
      <c r="G1150">
        <v>15.21411</v>
      </c>
      <c r="H1150">
        <v>7958.3240100000003</v>
      </c>
      <c r="I1150">
        <v>1</v>
      </c>
      <c r="J1150">
        <v>47</v>
      </c>
      <c r="K1150" t="s">
        <v>1170</v>
      </c>
    </row>
    <row r="1151" spans="1:11" x14ac:dyDescent="0.3">
      <c r="A1151" t="s">
        <v>5</v>
      </c>
      <c r="B1151">
        <v>299937</v>
      </c>
      <c r="C1151" t="s">
        <v>26</v>
      </c>
      <c r="D1151">
        <v>8.4816099999999999</v>
      </c>
      <c r="E1151">
        <v>1.0347200000000001</v>
      </c>
      <c r="F1151">
        <v>0.42119000000000001</v>
      </c>
      <c r="G1151">
        <v>9.3925199999999993</v>
      </c>
      <c r="H1151">
        <v>4347.8405899999998</v>
      </c>
      <c r="I1151">
        <v>1</v>
      </c>
      <c r="J1151">
        <v>17</v>
      </c>
      <c r="K1151" t="s">
        <v>1171</v>
      </c>
    </row>
    <row r="1152" spans="1:11" x14ac:dyDescent="0.3">
      <c r="A1152" t="s">
        <v>5</v>
      </c>
      <c r="B1152">
        <v>307149</v>
      </c>
      <c r="C1152" t="s">
        <v>10</v>
      </c>
      <c r="D1152">
        <v>10.20079</v>
      </c>
      <c r="E1152">
        <v>2.1577700000000002</v>
      </c>
      <c r="F1152">
        <v>0.37803999999999999</v>
      </c>
      <c r="G1152">
        <v>9.0879799999999999</v>
      </c>
      <c r="H1152">
        <v>2439.3876700000001</v>
      </c>
      <c r="I1152">
        <v>1</v>
      </c>
      <c r="J1152">
        <v>137</v>
      </c>
      <c r="K1152" t="s">
        <v>1172</v>
      </c>
    </row>
    <row r="1153" spans="1:11" x14ac:dyDescent="0.3">
      <c r="A1153" t="s">
        <v>5</v>
      </c>
      <c r="B1153">
        <v>310692</v>
      </c>
      <c r="C1153" t="s">
        <v>26</v>
      </c>
      <c r="D1153">
        <v>25.130469999999999</v>
      </c>
      <c r="E1153">
        <v>1.77033</v>
      </c>
      <c r="F1153">
        <v>1.35473</v>
      </c>
      <c r="G1153">
        <v>24.898350000000001</v>
      </c>
      <c r="H1153">
        <v>18452.90897</v>
      </c>
      <c r="I1153">
        <v>1</v>
      </c>
      <c r="J1153">
        <v>324</v>
      </c>
      <c r="K1153" t="s">
        <v>1173</v>
      </c>
    </row>
    <row r="1154" spans="1:11" x14ac:dyDescent="0.3">
      <c r="A1154" t="s">
        <v>5</v>
      </c>
      <c r="B1154">
        <v>312495</v>
      </c>
      <c r="C1154" t="s">
        <v>11</v>
      </c>
      <c r="D1154">
        <v>17.512689999999999</v>
      </c>
      <c r="E1154">
        <v>1.8254600000000001</v>
      </c>
      <c r="F1154">
        <v>0.51148000000000005</v>
      </c>
      <c r="G1154">
        <v>14.34768</v>
      </c>
      <c r="H1154">
        <v>4764.0653899999998</v>
      </c>
      <c r="I1154">
        <v>1</v>
      </c>
      <c r="J1154">
        <v>38</v>
      </c>
      <c r="K1154" t="s">
        <v>1174</v>
      </c>
    </row>
    <row r="1155" spans="1:11" x14ac:dyDescent="0.3">
      <c r="A1155" t="s">
        <v>5</v>
      </c>
      <c r="B1155">
        <v>313952</v>
      </c>
      <c r="C1155" t="s">
        <v>26</v>
      </c>
      <c r="D1155">
        <v>7.1049199999999999</v>
      </c>
      <c r="E1155">
        <v>1.85016</v>
      </c>
      <c r="F1155">
        <v>0.40184999999999998</v>
      </c>
      <c r="G1155">
        <v>8.9672999999999998</v>
      </c>
      <c r="H1155">
        <v>3069.73245</v>
      </c>
      <c r="I1155">
        <v>1</v>
      </c>
      <c r="J1155">
        <v>11</v>
      </c>
      <c r="K1155" t="s">
        <v>1175</v>
      </c>
    </row>
    <row r="1156" spans="1:11" x14ac:dyDescent="0.3">
      <c r="A1156" t="s">
        <v>5</v>
      </c>
      <c r="B1156">
        <v>319268</v>
      </c>
      <c r="C1156" t="s">
        <v>11</v>
      </c>
      <c r="D1156">
        <v>14.36543</v>
      </c>
      <c r="E1156">
        <v>1.65344</v>
      </c>
      <c r="F1156">
        <v>0.57450999999999997</v>
      </c>
      <c r="G1156">
        <v>11.80611</v>
      </c>
      <c r="H1156">
        <v>4053.2857899999999</v>
      </c>
      <c r="I1156">
        <v>1</v>
      </c>
      <c r="J1156">
        <v>84</v>
      </c>
      <c r="K1156" t="s">
        <v>1176</v>
      </c>
    </row>
    <row r="1157" spans="1:11" x14ac:dyDescent="0.3">
      <c r="A1157" t="s">
        <v>5</v>
      </c>
      <c r="B1157">
        <v>319965</v>
      </c>
      <c r="C1157" t="s">
        <v>10</v>
      </c>
      <c r="D1157">
        <v>13.52899</v>
      </c>
      <c r="E1157">
        <v>2.36856</v>
      </c>
      <c r="F1157">
        <v>0.38496000000000002</v>
      </c>
      <c r="G1157">
        <v>9.1475799999999996</v>
      </c>
      <c r="H1157">
        <v>2467.3659400000001</v>
      </c>
      <c r="I1157">
        <v>1</v>
      </c>
      <c r="J1157">
        <v>11</v>
      </c>
      <c r="K1157" t="s">
        <v>1177</v>
      </c>
    </row>
    <row r="1158" spans="1:11" x14ac:dyDescent="0.3">
      <c r="A1158" t="s">
        <v>5</v>
      </c>
      <c r="B1158">
        <v>322672</v>
      </c>
      <c r="C1158" t="s">
        <v>10</v>
      </c>
      <c r="D1158">
        <v>1.9049199999999999</v>
      </c>
      <c r="E1158">
        <v>1.80691</v>
      </c>
      <c r="F1158">
        <v>0.11158999999999999</v>
      </c>
      <c r="G1158">
        <v>2.4244400000000002</v>
      </c>
      <c r="H1158">
        <v>263.71640000000002</v>
      </c>
      <c r="I1158">
        <v>1</v>
      </c>
      <c r="J1158">
        <v>20</v>
      </c>
      <c r="K1158" t="s">
        <v>1178</v>
      </c>
    </row>
    <row r="1159" spans="1:11" x14ac:dyDescent="0.3">
      <c r="A1159" t="s">
        <v>5</v>
      </c>
      <c r="B1159">
        <v>329287</v>
      </c>
      <c r="C1159" t="s">
        <v>11</v>
      </c>
      <c r="D1159">
        <v>4.7114700000000003</v>
      </c>
      <c r="E1159">
        <v>2.1560199999999998</v>
      </c>
      <c r="F1159">
        <v>0.24984999999999999</v>
      </c>
      <c r="G1159">
        <v>5.2892999999999999</v>
      </c>
      <c r="H1159">
        <v>1183.3263899999999</v>
      </c>
      <c r="I1159">
        <v>1</v>
      </c>
      <c r="J1159">
        <v>12</v>
      </c>
      <c r="K1159" t="s">
        <v>1179</v>
      </c>
    </row>
    <row r="1160" spans="1:11" x14ac:dyDescent="0.3">
      <c r="A1160" t="s">
        <v>5</v>
      </c>
      <c r="B1160">
        <v>34165</v>
      </c>
      <c r="C1160" t="s">
        <v>10</v>
      </c>
      <c r="D1160">
        <v>5.9684900000000001</v>
      </c>
      <c r="E1160">
        <v>2.89106</v>
      </c>
      <c r="F1160">
        <v>0.29470000000000002</v>
      </c>
      <c r="G1160">
        <v>7.07768</v>
      </c>
      <c r="H1160">
        <v>1264.92091</v>
      </c>
      <c r="I1160">
        <v>1</v>
      </c>
      <c r="J1160">
        <v>43</v>
      </c>
      <c r="K1160" t="s">
        <v>1180</v>
      </c>
    </row>
    <row r="1161" spans="1:11" x14ac:dyDescent="0.3">
      <c r="A1161" t="s">
        <v>5</v>
      </c>
      <c r="B1161">
        <v>342512</v>
      </c>
      <c r="C1161" t="s">
        <v>11</v>
      </c>
      <c r="D1161">
        <v>9.1135800000000007</v>
      </c>
      <c r="E1161">
        <v>2.2215699999999998</v>
      </c>
      <c r="F1161">
        <v>0.32630999999999999</v>
      </c>
      <c r="G1161">
        <v>7.7866</v>
      </c>
      <c r="H1161">
        <v>3227.74503</v>
      </c>
      <c r="I1161">
        <v>1</v>
      </c>
      <c r="J1161">
        <v>1030</v>
      </c>
      <c r="K1161" t="s">
        <v>1181</v>
      </c>
    </row>
    <row r="1162" spans="1:11" x14ac:dyDescent="0.3">
      <c r="A1162" t="s">
        <v>5</v>
      </c>
      <c r="B1162">
        <v>344929</v>
      </c>
      <c r="C1162" t="s">
        <v>26</v>
      </c>
      <c r="D1162">
        <v>16.046530000000001</v>
      </c>
      <c r="E1162">
        <v>1.6575500000000001</v>
      </c>
      <c r="F1162">
        <v>0.78612000000000004</v>
      </c>
      <c r="G1162">
        <v>16.365970000000001</v>
      </c>
      <c r="H1162">
        <v>13091.173919999999</v>
      </c>
      <c r="I1162">
        <v>1</v>
      </c>
      <c r="J1162">
        <v>97</v>
      </c>
      <c r="K1162" t="s">
        <v>1182</v>
      </c>
    </row>
    <row r="1163" spans="1:11" x14ac:dyDescent="0.3">
      <c r="A1163" t="s">
        <v>5</v>
      </c>
      <c r="B1163">
        <v>344996</v>
      </c>
      <c r="C1163" t="s">
        <v>10</v>
      </c>
      <c r="D1163">
        <v>1.6903900000000001</v>
      </c>
      <c r="E1163">
        <v>9.9887599999999992</v>
      </c>
      <c r="F1163">
        <v>9.801E-2</v>
      </c>
      <c r="G1163">
        <v>1.9693799999999999</v>
      </c>
      <c r="H1163">
        <v>74.287570000000002</v>
      </c>
      <c r="I1163">
        <v>1</v>
      </c>
      <c r="J1163">
        <v>563</v>
      </c>
      <c r="K1163" t="s">
        <v>1183</v>
      </c>
    </row>
    <row r="1164" spans="1:11" x14ac:dyDescent="0.3">
      <c r="A1164" t="s">
        <v>5</v>
      </c>
      <c r="B1164">
        <v>345007</v>
      </c>
      <c r="C1164" t="s">
        <v>26</v>
      </c>
      <c r="D1164">
        <v>5.33155</v>
      </c>
      <c r="E1164">
        <v>1.8317300000000001</v>
      </c>
      <c r="F1164">
        <v>0.22502</v>
      </c>
      <c r="G1164">
        <v>5.8258000000000001</v>
      </c>
      <c r="H1164">
        <v>1961.0012200000001</v>
      </c>
      <c r="I1164">
        <v>1</v>
      </c>
      <c r="J1164">
        <v>28</v>
      </c>
      <c r="K1164" t="s">
        <v>1184</v>
      </c>
    </row>
    <row r="1165" spans="1:11" x14ac:dyDescent="0.3">
      <c r="A1165" t="s">
        <v>5</v>
      </c>
      <c r="B1165">
        <v>354586</v>
      </c>
      <c r="C1165" t="s">
        <v>10</v>
      </c>
      <c r="D1165">
        <v>7.3858699999999997</v>
      </c>
      <c r="E1165">
        <v>2.23929</v>
      </c>
      <c r="F1165">
        <v>0.38834000000000002</v>
      </c>
      <c r="G1165">
        <v>8.4742599999999992</v>
      </c>
      <c r="H1165">
        <v>2239.6233499999998</v>
      </c>
      <c r="I1165">
        <v>1</v>
      </c>
      <c r="J1165">
        <v>15</v>
      </c>
      <c r="K1165" t="s">
        <v>1185</v>
      </c>
    </row>
    <row r="1166" spans="1:11" x14ac:dyDescent="0.3">
      <c r="A1166" t="s">
        <v>5</v>
      </c>
      <c r="B1166">
        <v>35888</v>
      </c>
      <c r="C1166" t="s">
        <v>11</v>
      </c>
      <c r="D1166">
        <v>9.8556000000000008</v>
      </c>
      <c r="E1166">
        <v>1.03613</v>
      </c>
      <c r="F1166">
        <v>0.41589999999999999</v>
      </c>
      <c r="G1166">
        <v>10.025090000000001</v>
      </c>
      <c r="H1166">
        <v>3249.0179699999999</v>
      </c>
      <c r="I1166">
        <v>1</v>
      </c>
      <c r="J1166">
        <v>631</v>
      </c>
      <c r="K1166" t="s">
        <v>1186</v>
      </c>
    </row>
    <row r="1167" spans="1:11" x14ac:dyDescent="0.3">
      <c r="A1167" t="s">
        <v>5</v>
      </c>
      <c r="B1167">
        <v>363432</v>
      </c>
      <c r="C1167" t="s">
        <v>26</v>
      </c>
      <c r="D1167">
        <v>12.450799999999999</v>
      </c>
      <c r="E1167">
        <v>1.0086999999999999</v>
      </c>
      <c r="F1167">
        <v>0.60924999999999996</v>
      </c>
      <c r="G1167">
        <v>10.398709999999999</v>
      </c>
      <c r="H1167">
        <v>5440.3687200000004</v>
      </c>
      <c r="I1167">
        <v>1</v>
      </c>
      <c r="J1167">
        <v>82</v>
      </c>
      <c r="K1167" t="s">
        <v>1187</v>
      </c>
    </row>
    <row r="1168" spans="1:11" x14ac:dyDescent="0.3">
      <c r="A1168" t="s">
        <v>5</v>
      </c>
      <c r="B1168">
        <v>363934</v>
      </c>
      <c r="C1168" t="s">
        <v>26</v>
      </c>
      <c r="D1168">
        <v>18.118849999999998</v>
      </c>
      <c r="E1168">
        <v>1.7983800000000001</v>
      </c>
      <c r="F1168">
        <v>1.0488200000000001</v>
      </c>
      <c r="G1168">
        <v>18.390499999999999</v>
      </c>
      <c r="H1168">
        <v>10518.338229999999</v>
      </c>
      <c r="I1168">
        <v>1</v>
      </c>
      <c r="J1168">
        <v>33</v>
      </c>
      <c r="K1168" t="s">
        <v>1188</v>
      </c>
    </row>
    <row r="1169" spans="1:11" x14ac:dyDescent="0.3">
      <c r="A1169" t="s">
        <v>5</v>
      </c>
      <c r="B1169">
        <v>367980</v>
      </c>
      <c r="C1169" t="s">
        <v>11</v>
      </c>
      <c r="D1169">
        <v>14.59402</v>
      </c>
      <c r="E1169">
        <v>2.79121</v>
      </c>
      <c r="F1169">
        <v>0.52758000000000005</v>
      </c>
      <c r="G1169">
        <v>12.016</v>
      </c>
      <c r="H1169">
        <v>2920.3232899999998</v>
      </c>
      <c r="I1169">
        <v>1</v>
      </c>
      <c r="J1169">
        <v>29</v>
      </c>
      <c r="K1169" t="s">
        <v>1189</v>
      </c>
    </row>
    <row r="1170" spans="1:11" x14ac:dyDescent="0.3">
      <c r="A1170" t="s">
        <v>5</v>
      </c>
      <c r="B1170">
        <v>370536</v>
      </c>
      <c r="C1170" t="s">
        <v>10</v>
      </c>
      <c r="D1170">
        <v>12.650700000000001</v>
      </c>
      <c r="E1170">
        <v>1.03372</v>
      </c>
      <c r="F1170">
        <v>0.57033</v>
      </c>
      <c r="G1170">
        <v>13.628220000000001</v>
      </c>
      <c r="H1170">
        <v>5832.7780000000002</v>
      </c>
      <c r="I1170">
        <v>1</v>
      </c>
      <c r="J1170">
        <v>209</v>
      </c>
      <c r="K1170" t="s">
        <v>1190</v>
      </c>
    </row>
    <row r="1171" spans="1:11" x14ac:dyDescent="0.3">
      <c r="A1171" t="s">
        <v>5</v>
      </c>
      <c r="B1171">
        <v>380857</v>
      </c>
      <c r="C1171" t="s">
        <v>10</v>
      </c>
      <c r="D1171">
        <v>8.1585000000000001</v>
      </c>
      <c r="E1171">
        <v>1.0438400000000001</v>
      </c>
      <c r="F1171">
        <v>0.28850999999999999</v>
      </c>
      <c r="G1171">
        <v>5.1519899999999996</v>
      </c>
      <c r="H1171">
        <v>615.2826</v>
      </c>
      <c r="I1171">
        <v>1</v>
      </c>
      <c r="J1171">
        <v>876</v>
      </c>
      <c r="K1171" t="s">
        <v>1191</v>
      </c>
    </row>
    <row r="1172" spans="1:11" x14ac:dyDescent="0.3">
      <c r="A1172" t="s">
        <v>5</v>
      </c>
      <c r="B1172">
        <v>381875</v>
      </c>
      <c r="C1172" t="s">
        <v>10</v>
      </c>
      <c r="D1172">
        <v>5.0073100000000004</v>
      </c>
      <c r="E1172">
        <v>2.3130999999999999</v>
      </c>
      <c r="F1172">
        <v>0.24265999999999999</v>
      </c>
      <c r="G1172">
        <v>5.2599099999999996</v>
      </c>
      <c r="H1172">
        <v>548.96370000000002</v>
      </c>
      <c r="I1172">
        <v>1</v>
      </c>
      <c r="J1172">
        <v>52</v>
      </c>
      <c r="K1172" t="s">
        <v>1192</v>
      </c>
    </row>
    <row r="1173" spans="1:11" x14ac:dyDescent="0.3">
      <c r="A1173" t="s">
        <v>5</v>
      </c>
      <c r="B1173">
        <v>383001</v>
      </c>
      <c r="C1173" t="s">
        <v>11</v>
      </c>
      <c r="D1173">
        <v>8.2925699999999996</v>
      </c>
      <c r="E1173">
        <v>1.81552</v>
      </c>
      <c r="F1173">
        <v>0.27576000000000001</v>
      </c>
      <c r="G1173">
        <v>7.0030900000000003</v>
      </c>
      <c r="H1173">
        <v>1569.66347</v>
      </c>
      <c r="I1173">
        <v>1</v>
      </c>
      <c r="J1173">
        <v>27</v>
      </c>
      <c r="K1173" t="s">
        <v>1193</v>
      </c>
    </row>
    <row r="1174" spans="1:11" x14ac:dyDescent="0.3">
      <c r="A1174" t="s">
        <v>5</v>
      </c>
      <c r="B1174">
        <v>383448</v>
      </c>
      <c r="C1174" t="s">
        <v>11</v>
      </c>
      <c r="D1174">
        <v>4.2915799999999997</v>
      </c>
      <c r="E1174">
        <v>1.0430200000000001</v>
      </c>
      <c r="F1174">
        <v>0.16946</v>
      </c>
      <c r="G1174">
        <v>4.3273400000000004</v>
      </c>
      <c r="H1174">
        <v>486.27751999999998</v>
      </c>
      <c r="I1174">
        <v>1</v>
      </c>
      <c r="J1174">
        <v>232</v>
      </c>
      <c r="K1174" t="s">
        <v>1194</v>
      </c>
    </row>
    <row r="1175" spans="1:11" x14ac:dyDescent="0.3">
      <c r="A1175" t="s">
        <v>5</v>
      </c>
      <c r="B1175">
        <v>383802</v>
      </c>
      <c r="C1175" t="s">
        <v>10</v>
      </c>
      <c r="D1175">
        <v>7.9884000000000004</v>
      </c>
      <c r="E1175">
        <v>3.4636399999999998</v>
      </c>
      <c r="F1175">
        <v>0.35393000000000002</v>
      </c>
      <c r="G1175">
        <v>7.1611099999999999</v>
      </c>
      <c r="H1175">
        <v>1329.9969699999999</v>
      </c>
      <c r="I1175">
        <v>1</v>
      </c>
      <c r="J1175">
        <v>80</v>
      </c>
      <c r="K1175" t="s">
        <v>1195</v>
      </c>
    </row>
    <row r="1176" spans="1:11" x14ac:dyDescent="0.3">
      <c r="A1176" t="s">
        <v>5</v>
      </c>
      <c r="B1176">
        <v>393597</v>
      </c>
      <c r="C1176" t="s">
        <v>26</v>
      </c>
      <c r="D1176">
        <v>5.18262</v>
      </c>
      <c r="E1176">
        <v>1.82796</v>
      </c>
      <c r="F1176">
        <v>0.23788000000000001</v>
      </c>
      <c r="G1176">
        <v>5.84971</v>
      </c>
      <c r="H1176">
        <v>2244.5671699999998</v>
      </c>
      <c r="I1176">
        <v>1</v>
      </c>
      <c r="J1176">
        <v>102</v>
      </c>
      <c r="K1176" t="s">
        <v>1196</v>
      </c>
    </row>
    <row r="1177" spans="1:11" x14ac:dyDescent="0.3">
      <c r="A1177" t="s">
        <v>5</v>
      </c>
      <c r="B1177">
        <v>394260</v>
      </c>
      <c r="C1177" t="s">
        <v>10</v>
      </c>
      <c r="D1177">
        <v>18.596910000000001</v>
      </c>
      <c r="E1177">
        <v>1.04139</v>
      </c>
      <c r="F1177">
        <v>0.50205</v>
      </c>
      <c r="G1177">
        <v>14.92914</v>
      </c>
      <c r="H1177">
        <v>5081.6698999999999</v>
      </c>
      <c r="I1177">
        <v>1</v>
      </c>
      <c r="J1177">
        <v>17</v>
      </c>
      <c r="K1177" t="s">
        <v>1197</v>
      </c>
    </row>
    <row r="1178" spans="1:11" x14ac:dyDescent="0.3">
      <c r="A1178" t="s">
        <v>5</v>
      </c>
      <c r="B1178">
        <v>404744</v>
      </c>
      <c r="C1178" t="s">
        <v>11</v>
      </c>
      <c r="D1178">
        <v>8.5336999999999996</v>
      </c>
      <c r="E1178">
        <v>2.0143499999999999</v>
      </c>
      <c r="F1178">
        <v>1.1636200000000001</v>
      </c>
      <c r="G1178">
        <v>9.1992999999999991</v>
      </c>
      <c r="H1178">
        <v>1951.1234999999999</v>
      </c>
      <c r="I1178">
        <v>1</v>
      </c>
      <c r="J1178">
        <v>13</v>
      </c>
      <c r="K1178" t="s">
        <v>1198</v>
      </c>
    </row>
    <row r="1179" spans="1:11" x14ac:dyDescent="0.3">
      <c r="A1179" t="s">
        <v>5</v>
      </c>
      <c r="B1179">
        <v>405015</v>
      </c>
      <c r="C1179" t="s">
        <v>11</v>
      </c>
      <c r="D1179">
        <v>4.5610200000000001</v>
      </c>
      <c r="E1179">
        <v>2.3801899999999998</v>
      </c>
      <c r="F1179">
        <v>0.47344000000000003</v>
      </c>
      <c r="G1179">
        <v>4.6876800000000003</v>
      </c>
      <c r="H1179">
        <v>503.99265000000003</v>
      </c>
      <c r="I1179">
        <v>1</v>
      </c>
      <c r="J1179">
        <v>85</v>
      </c>
      <c r="K1179" t="s">
        <v>1199</v>
      </c>
    </row>
    <row r="1180" spans="1:11" x14ac:dyDescent="0.3">
      <c r="A1180" t="s">
        <v>5</v>
      </c>
      <c r="B1180">
        <v>406018</v>
      </c>
      <c r="C1180" t="s">
        <v>26</v>
      </c>
      <c r="D1180">
        <v>20.725989999999999</v>
      </c>
      <c r="E1180">
        <v>1.6778900000000001</v>
      </c>
      <c r="F1180">
        <v>1.03043</v>
      </c>
      <c r="G1180">
        <v>20.95112</v>
      </c>
      <c r="H1180">
        <v>19450.304059999999</v>
      </c>
      <c r="I1180">
        <v>1</v>
      </c>
      <c r="J1180">
        <v>642</v>
      </c>
      <c r="K1180" t="s">
        <v>1200</v>
      </c>
    </row>
    <row r="1181" spans="1:11" x14ac:dyDescent="0.3">
      <c r="A1181" t="s">
        <v>5</v>
      </c>
      <c r="B1181">
        <v>407755</v>
      </c>
      <c r="C1181" t="s">
        <v>10</v>
      </c>
      <c r="D1181">
        <v>10.24592</v>
      </c>
      <c r="E1181">
        <v>1.9917800000000001</v>
      </c>
      <c r="F1181">
        <v>0.34960999999999998</v>
      </c>
      <c r="G1181">
        <v>9.4715000000000007</v>
      </c>
      <c r="H1181">
        <v>2860.5155100000002</v>
      </c>
      <c r="I1181">
        <v>1</v>
      </c>
      <c r="J1181">
        <v>28</v>
      </c>
      <c r="K1181" t="s">
        <v>1201</v>
      </c>
    </row>
    <row r="1182" spans="1:11" x14ac:dyDescent="0.3">
      <c r="A1182" t="s">
        <v>5</v>
      </c>
      <c r="B1182">
        <v>409680</v>
      </c>
      <c r="C1182" t="s">
        <v>26</v>
      </c>
      <c r="D1182">
        <v>11.369109999999999</v>
      </c>
      <c r="E1182">
        <v>1.82609</v>
      </c>
      <c r="F1182">
        <v>0.69669000000000003</v>
      </c>
      <c r="G1182">
        <v>11.300050000000001</v>
      </c>
      <c r="H1182">
        <v>5757.4210499999999</v>
      </c>
      <c r="I1182">
        <v>1</v>
      </c>
      <c r="J1182">
        <v>51</v>
      </c>
      <c r="K1182" t="s">
        <v>1202</v>
      </c>
    </row>
    <row r="1183" spans="1:11" x14ac:dyDescent="0.3">
      <c r="A1183" t="s">
        <v>5</v>
      </c>
      <c r="B1183">
        <v>417603</v>
      </c>
      <c r="C1183" t="s">
        <v>11</v>
      </c>
      <c r="D1183">
        <v>6.6107100000000001</v>
      </c>
      <c r="E1183">
        <v>2.1335999999999999</v>
      </c>
      <c r="F1183">
        <v>0.36477999999999999</v>
      </c>
      <c r="G1183">
        <v>7.0127800000000002</v>
      </c>
      <c r="H1183">
        <v>1759.4157700000001</v>
      </c>
      <c r="I1183">
        <v>1</v>
      </c>
      <c r="J1183">
        <v>53</v>
      </c>
      <c r="K1183" t="s">
        <v>1203</v>
      </c>
    </row>
    <row r="1184" spans="1:11" x14ac:dyDescent="0.3">
      <c r="A1184" t="s">
        <v>5</v>
      </c>
      <c r="B1184">
        <v>418392</v>
      </c>
      <c r="C1184" t="s">
        <v>10</v>
      </c>
      <c r="D1184">
        <v>10.03768</v>
      </c>
      <c r="E1184">
        <v>2.8646600000000002</v>
      </c>
      <c r="F1184">
        <v>0.43830999999999998</v>
      </c>
      <c r="G1184">
        <v>7.9610500000000002</v>
      </c>
      <c r="H1184">
        <v>985.94803999999999</v>
      </c>
      <c r="I1184">
        <v>1</v>
      </c>
      <c r="J1184">
        <v>1197</v>
      </c>
      <c r="K1184" t="s">
        <v>1204</v>
      </c>
    </row>
    <row r="1185" spans="1:11" x14ac:dyDescent="0.3">
      <c r="A1185" t="s">
        <v>5</v>
      </c>
      <c r="B1185">
        <v>435321</v>
      </c>
      <c r="C1185" t="s">
        <v>11</v>
      </c>
      <c r="D1185">
        <v>9.1747700000000005</v>
      </c>
      <c r="E1185">
        <v>2.9949499999999998</v>
      </c>
      <c r="F1185">
        <v>0.52351999999999999</v>
      </c>
      <c r="G1185">
        <v>7.8581000000000003</v>
      </c>
      <c r="H1185">
        <v>976.96266000000003</v>
      </c>
      <c r="I1185">
        <v>1</v>
      </c>
      <c r="J1185">
        <v>50</v>
      </c>
      <c r="K1185" t="s">
        <v>1205</v>
      </c>
    </row>
    <row r="1186" spans="1:11" x14ac:dyDescent="0.3">
      <c r="A1186" t="s">
        <v>5</v>
      </c>
      <c r="B1186">
        <v>436418</v>
      </c>
      <c r="C1186" t="s">
        <v>10</v>
      </c>
      <c r="D1186">
        <v>2.40645</v>
      </c>
      <c r="E1186">
        <v>12.7</v>
      </c>
      <c r="F1186">
        <v>0.1046</v>
      </c>
      <c r="G1186">
        <v>2.4684900000000001</v>
      </c>
      <c r="H1186">
        <v>234.03919999999999</v>
      </c>
      <c r="I1186">
        <v>1</v>
      </c>
      <c r="J1186">
        <v>32</v>
      </c>
      <c r="K1186" t="s">
        <v>1206</v>
      </c>
    </row>
    <row r="1187" spans="1:11" x14ac:dyDescent="0.3">
      <c r="A1187" t="s">
        <v>5</v>
      </c>
      <c r="B1187">
        <v>441883</v>
      </c>
      <c r="C1187" t="s">
        <v>10</v>
      </c>
      <c r="D1187">
        <v>6.67056</v>
      </c>
      <c r="E1187">
        <v>3.3441999999999998</v>
      </c>
      <c r="F1187">
        <v>0.26123000000000002</v>
      </c>
      <c r="G1187">
        <v>6.1419800000000002</v>
      </c>
      <c r="H1187">
        <v>905.45196999999996</v>
      </c>
      <c r="I1187">
        <v>1</v>
      </c>
      <c r="J1187">
        <v>34</v>
      </c>
      <c r="K1187" t="s">
        <v>1207</v>
      </c>
    </row>
    <row r="1188" spans="1:11" x14ac:dyDescent="0.3">
      <c r="A1188" t="s">
        <v>5</v>
      </c>
      <c r="B1188">
        <v>443114</v>
      </c>
      <c r="C1188" t="s">
        <v>10</v>
      </c>
      <c r="D1188">
        <v>6.5196399999999999</v>
      </c>
      <c r="E1188">
        <v>2.3508200000000001</v>
      </c>
      <c r="F1188">
        <v>0.35208</v>
      </c>
      <c r="G1188">
        <v>5.6782599999999999</v>
      </c>
      <c r="H1188">
        <v>609.82321000000002</v>
      </c>
      <c r="I1188">
        <v>1</v>
      </c>
      <c r="J1188">
        <v>48</v>
      </c>
      <c r="K1188" t="s">
        <v>1208</v>
      </c>
    </row>
    <row r="1189" spans="1:11" x14ac:dyDescent="0.3">
      <c r="A1189" t="s">
        <v>5</v>
      </c>
      <c r="B1189">
        <v>443338</v>
      </c>
      <c r="C1189" t="s">
        <v>10</v>
      </c>
      <c r="D1189">
        <v>15.51188</v>
      </c>
      <c r="E1189">
        <v>1.0327200000000001</v>
      </c>
      <c r="F1189">
        <v>0.87290000000000001</v>
      </c>
      <c r="G1189">
        <v>14.671810000000001</v>
      </c>
      <c r="H1189">
        <v>5375.7569599999997</v>
      </c>
      <c r="I1189">
        <v>1</v>
      </c>
      <c r="J1189">
        <v>669</v>
      </c>
      <c r="K1189" t="s">
        <v>1209</v>
      </c>
    </row>
    <row r="1190" spans="1:11" x14ac:dyDescent="0.3">
      <c r="A1190" t="s">
        <v>5</v>
      </c>
      <c r="B1190">
        <v>45695</v>
      </c>
      <c r="C1190" t="s">
        <v>10</v>
      </c>
      <c r="D1190">
        <v>4.3898599999999997</v>
      </c>
      <c r="E1190">
        <v>1.0385500000000001</v>
      </c>
      <c r="F1190">
        <v>0.23866999999999999</v>
      </c>
      <c r="G1190">
        <v>5.2814399999999999</v>
      </c>
      <c r="H1190">
        <v>669.98551999999995</v>
      </c>
      <c r="I1190">
        <v>1</v>
      </c>
      <c r="J1190">
        <v>2434</v>
      </c>
      <c r="K1190" t="s">
        <v>1210</v>
      </c>
    </row>
    <row r="1191" spans="1:11" x14ac:dyDescent="0.3">
      <c r="A1191" t="s">
        <v>5</v>
      </c>
      <c r="B1191">
        <v>469803</v>
      </c>
      <c r="C1191" t="s">
        <v>11</v>
      </c>
      <c r="D1191">
        <v>5.8006200000000003</v>
      </c>
      <c r="E1191">
        <v>3.5161500000000001</v>
      </c>
      <c r="F1191">
        <v>0.27711000000000002</v>
      </c>
      <c r="G1191">
        <v>4.9996999999999998</v>
      </c>
      <c r="H1191">
        <v>531.81119999999999</v>
      </c>
      <c r="I1191">
        <v>1</v>
      </c>
      <c r="J1191">
        <v>295</v>
      </c>
      <c r="K1191" t="s">
        <v>1211</v>
      </c>
    </row>
    <row r="1192" spans="1:11" x14ac:dyDescent="0.3">
      <c r="A1192" t="s">
        <v>5</v>
      </c>
      <c r="B1192">
        <v>474220</v>
      </c>
      <c r="C1192" t="s">
        <v>10</v>
      </c>
      <c r="D1192">
        <v>0.73480999999999996</v>
      </c>
      <c r="E1192">
        <v>11.470969999999999</v>
      </c>
      <c r="F1192">
        <v>9.3770000000000006E-2</v>
      </c>
      <c r="G1192">
        <v>0.85992999999999997</v>
      </c>
      <c r="H1192">
        <v>17.41488</v>
      </c>
      <c r="I1192">
        <v>1</v>
      </c>
      <c r="J1192">
        <v>22</v>
      </c>
      <c r="K1192" t="s">
        <v>1212</v>
      </c>
    </row>
    <row r="1193" spans="1:11" x14ac:dyDescent="0.3">
      <c r="A1193" t="s">
        <v>5</v>
      </c>
      <c r="B1193">
        <v>474948</v>
      </c>
      <c r="C1193" t="s">
        <v>10</v>
      </c>
      <c r="D1193">
        <v>0.42795</v>
      </c>
      <c r="E1193">
        <v>40.409089999999999</v>
      </c>
      <c r="F1193">
        <v>3.304E-2</v>
      </c>
      <c r="G1193">
        <v>0.56886999999999999</v>
      </c>
      <c r="H1193">
        <v>0</v>
      </c>
      <c r="I1193">
        <v>1</v>
      </c>
      <c r="J1193" t="s">
        <v>101</v>
      </c>
      <c r="K1193" t="s">
        <v>1213</v>
      </c>
    </row>
    <row r="1194" spans="1:11" x14ac:dyDescent="0.3">
      <c r="A1194" t="s">
        <v>5</v>
      </c>
      <c r="B1194">
        <v>475855</v>
      </c>
      <c r="C1194" t="s">
        <v>10</v>
      </c>
      <c r="D1194">
        <v>7.5517599999999998</v>
      </c>
      <c r="E1194">
        <v>5.9464899999999998</v>
      </c>
      <c r="F1194">
        <v>0.56662999999999997</v>
      </c>
      <c r="G1194">
        <v>6.06874</v>
      </c>
      <c r="H1194">
        <v>762.16797999999994</v>
      </c>
      <c r="I1194">
        <v>1</v>
      </c>
      <c r="J1194">
        <v>14</v>
      </c>
      <c r="K1194" t="s">
        <v>1214</v>
      </c>
    </row>
    <row r="1195" spans="1:11" x14ac:dyDescent="0.3">
      <c r="A1195" t="s">
        <v>5</v>
      </c>
      <c r="B1195">
        <v>477658</v>
      </c>
      <c r="C1195" t="s">
        <v>11</v>
      </c>
      <c r="D1195">
        <v>0.92961000000000005</v>
      </c>
      <c r="E1195">
        <v>6.2605599999999999</v>
      </c>
      <c r="F1195">
        <v>5.7239999999999999E-2</v>
      </c>
      <c r="G1195">
        <v>1.22149</v>
      </c>
      <c r="H1195">
        <v>40.716970000000003</v>
      </c>
      <c r="I1195">
        <v>1</v>
      </c>
      <c r="J1195">
        <v>35</v>
      </c>
      <c r="K1195" t="s">
        <v>1215</v>
      </c>
    </row>
    <row r="1196" spans="1:11" x14ac:dyDescent="0.3">
      <c r="A1196" t="s">
        <v>5</v>
      </c>
      <c r="B1196">
        <v>480743</v>
      </c>
      <c r="C1196" t="s">
        <v>10</v>
      </c>
      <c r="D1196">
        <v>1.5334300000000001</v>
      </c>
      <c r="E1196">
        <v>1.0467</v>
      </c>
      <c r="F1196">
        <v>7.5060000000000002E-2</v>
      </c>
      <c r="G1196">
        <v>1.2665500000000001</v>
      </c>
      <c r="H1196">
        <v>44.884869999999999</v>
      </c>
      <c r="I1196">
        <v>1</v>
      </c>
      <c r="J1196">
        <v>28</v>
      </c>
      <c r="K1196" t="s">
        <v>1216</v>
      </c>
    </row>
    <row r="1197" spans="1:11" x14ac:dyDescent="0.3">
      <c r="A1197" t="s">
        <v>5</v>
      </c>
      <c r="B1197">
        <v>481559</v>
      </c>
      <c r="C1197" t="s">
        <v>10</v>
      </c>
      <c r="D1197">
        <v>2.0540799999999999</v>
      </c>
      <c r="E1197">
        <v>9.8777799999999996</v>
      </c>
      <c r="F1197">
        <v>4.2029999999999998E-2</v>
      </c>
      <c r="G1197">
        <v>0.92001999999999995</v>
      </c>
      <c r="H1197">
        <v>0</v>
      </c>
      <c r="I1197">
        <v>1</v>
      </c>
      <c r="J1197">
        <v>196</v>
      </c>
      <c r="K1197" t="s">
        <v>1217</v>
      </c>
    </row>
    <row r="1198" spans="1:11" x14ac:dyDescent="0.3">
      <c r="A1198" t="s">
        <v>5</v>
      </c>
      <c r="B1198">
        <v>482171</v>
      </c>
      <c r="C1198" t="s">
        <v>11</v>
      </c>
      <c r="D1198">
        <v>11.75719</v>
      </c>
      <c r="E1198">
        <v>2.12087</v>
      </c>
      <c r="F1198">
        <v>0.39121</v>
      </c>
      <c r="G1198">
        <v>10.22692</v>
      </c>
      <c r="H1198">
        <v>2461.8161599999999</v>
      </c>
      <c r="I1198">
        <v>1</v>
      </c>
      <c r="J1198">
        <v>451</v>
      </c>
      <c r="K1198" t="s">
        <v>1218</v>
      </c>
    </row>
    <row r="1199" spans="1:11" x14ac:dyDescent="0.3">
      <c r="A1199" t="s">
        <v>5</v>
      </c>
      <c r="B1199">
        <v>483163</v>
      </c>
      <c r="C1199" t="s">
        <v>10</v>
      </c>
      <c r="D1199">
        <v>3.62656</v>
      </c>
      <c r="E1199">
        <v>14.338710000000001</v>
      </c>
      <c r="F1199">
        <v>0.11953999999999999</v>
      </c>
      <c r="G1199">
        <v>2.8176199999999998</v>
      </c>
      <c r="H1199">
        <v>82.04222</v>
      </c>
      <c r="I1199">
        <v>1</v>
      </c>
      <c r="J1199">
        <v>29</v>
      </c>
      <c r="K1199" t="s">
        <v>1219</v>
      </c>
    </row>
    <row r="1200" spans="1:11" x14ac:dyDescent="0.3">
      <c r="A1200" t="s">
        <v>5</v>
      </c>
      <c r="B1200">
        <v>483591</v>
      </c>
      <c r="C1200" t="s">
        <v>11</v>
      </c>
      <c r="D1200">
        <v>3.3965800000000002</v>
      </c>
      <c r="E1200">
        <v>2.7594400000000001</v>
      </c>
      <c r="F1200">
        <v>0.26357999999999998</v>
      </c>
      <c r="G1200">
        <v>3.74485</v>
      </c>
      <c r="H1200">
        <v>370.40643999999998</v>
      </c>
      <c r="I1200">
        <v>1</v>
      </c>
      <c r="J1200">
        <v>250</v>
      </c>
      <c r="K1200" t="s">
        <v>1220</v>
      </c>
    </row>
    <row r="1201" spans="1:11" x14ac:dyDescent="0.3">
      <c r="A1201" t="s">
        <v>5</v>
      </c>
      <c r="B1201">
        <v>484244</v>
      </c>
      <c r="C1201" t="s">
        <v>10</v>
      </c>
      <c r="D1201">
        <v>0.87970999999999999</v>
      </c>
      <c r="E1201">
        <v>14.98315</v>
      </c>
      <c r="F1201">
        <v>0.1032</v>
      </c>
      <c r="G1201">
        <v>0.97330000000000005</v>
      </c>
      <c r="H1201">
        <v>9.2085000000000008</v>
      </c>
      <c r="I1201">
        <v>1</v>
      </c>
      <c r="J1201">
        <v>1324</v>
      </c>
      <c r="K1201" t="s">
        <v>1221</v>
      </c>
    </row>
    <row r="1202" spans="1:11" x14ac:dyDescent="0.3">
      <c r="A1202" t="s">
        <v>5</v>
      </c>
      <c r="B1202">
        <v>484548</v>
      </c>
      <c r="C1202" t="s">
        <v>11</v>
      </c>
      <c r="D1202">
        <v>10.33318</v>
      </c>
      <c r="E1202">
        <v>1.8161400000000001</v>
      </c>
      <c r="F1202">
        <v>0.49925000000000003</v>
      </c>
      <c r="G1202">
        <v>11.02289</v>
      </c>
      <c r="H1202">
        <v>4665.1163999999999</v>
      </c>
      <c r="I1202">
        <v>1</v>
      </c>
      <c r="J1202">
        <v>96</v>
      </c>
      <c r="K1202" t="s">
        <v>1222</v>
      </c>
    </row>
    <row r="1203" spans="1:11" x14ac:dyDescent="0.3">
      <c r="A1203" t="s">
        <v>5</v>
      </c>
      <c r="B1203">
        <v>486911</v>
      </c>
      <c r="C1203" t="s">
        <v>26</v>
      </c>
      <c r="D1203">
        <v>12.388640000000001</v>
      </c>
      <c r="E1203">
        <v>1.77386</v>
      </c>
      <c r="F1203">
        <v>0.64700000000000002</v>
      </c>
      <c r="G1203">
        <v>12.44294</v>
      </c>
      <c r="H1203">
        <v>6667.9367400000001</v>
      </c>
      <c r="I1203">
        <v>1</v>
      </c>
      <c r="J1203">
        <v>146</v>
      </c>
      <c r="K1203" t="s">
        <v>1223</v>
      </c>
    </row>
    <row r="1204" spans="1:11" x14ac:dyDescent="0.3">
      <c r="A1204" t="s">
        <v>5</v>
      </c>
      <c r="B1204">
        <v>488805</v>
      </c>
      <c r="C1204" t="s">
        <v>11</v>
      </c>
      <c r="D1204">
        <v>10.545769999999999</v>
      </c>
      <c r="E1204">
        <v>2.6032199999999999</v>
      </c>
      <c r="F1204">
        <v>0.42415999999999998</v>
      </c>
      <c r="G1204">
        <v>9.9984900000000003</v>
      </c>
      <c r="H1204">
        <v>2192.22469</v>
      </c>
      <c r="I1204">
        <v>1</v>
      </c>
      <c r="J1204">
        <v>14</v>
      </c>
      <c r="K1204" t="s">
        <v>1224</v>
      </c>
    </row>
    <row r="1205" spans="1:11" x14ac:dyDescent="0.3">
      <c r="A1205" t="s">
        <v>5</v>
      </c>
      <c r="B1205">
        <v>489122</v>
      </c>
      <c r="C1205" t="s">
        <v>10</v>
      </c>
      <c r="D1205">
        <v>0.80884</v>
      </c>
      <c r="E1205">
        <v>14.89944</v>
      </c>
      <c r="F1205">
        <v>8.5319999999999993E-2</v>
      </c>
      <c r="G1205">
        <v>0.94355</v>
      </c>
      <c r="H1205">
        <v>38.953850000000003</v>
      </c>
      <c r="I1205">
        <v>1</v>
      </c>
      <c r="J1205">
        <v>93</v>
      </c>
      <c r="K1205" t="s">
        <v>1225</v>
      </c>
    </row>
    <row r="1206" spans="1:11" x14ac:dyDescent="0.3">
      <c r="A1206" t="s">
        <v>5</v>
      </c>
      <c r="B1206">
        <v>490770</v>
      </c>
      <c r="C1206" t="s">
        <v>11</v>
      </c>
      <c r="D1206">
        <v>11.87297</v>
      </c>
      <c r="E1206">
        <v>1.0347200000000001</v>
      </c>
      <c r="F1206">
        <v>0.58294000000000001</v>
      </c>
      <c r="G1206">
        <v>10.891159999999999</v>
      </c>
      <c r="H1206">
        <v>3927.5944</v>
      </c>
      <c r="I1206">
        <v>1</v>
      </c>
      <c r="J1206">
        <v>12</v>
      </c>
      <c r="K1206" t="s">
        <v>1226</v>
      </c>
    </row>
    <row r="1207" spans="1:11" x14ac:dyDescent="0.3">
      <c r="A1207" t="s">
        <v>5</v>
      </c>
      <c r="B1207">
        <v>496382</v>
      </c>
      <c r="C1207" t="s">
        <v>10</v>
      </c>
      <c r="D1207">
        <v>3.1134499999999998</v>
      </c>
      <c r="E1207">
        <v>4.0748699999999998</v>
      </c>
      <c r="F1207">
        <v>0.18940000000000001</v>
      </c>
      <c r="G1207">
        <v>3.2682500000000001</v>
      </c>
      <c r="H1207">
        <v>399.44952000000001</v>
      </c>
      <c r="I1207">
        <v>1</v>
      </c>
      <c r="J1207">
        <v>11</v>
      </c>
      <c r="K1207" t="s">
        <v>1227</v>
      </c>
    </row>
    <row r="1208" spans="1:11" x14ac:dyDescent="0.3">
      <c r="A1208" t="s">
        <v>5</v>
      </c>
      <c r="B1208">
        <v>50018</v>
      </c>
      <c r="C1208" t="s">
        <v>10</v>
      </c>
      <c r="D1208">
        <v>7.1635299999999997</v>
      </c>
      <c r="E1208">
        <v>2.69258</v>
      </c>
      <c r="F1208">
        <v>0.22294</v>
      </c>
      <c r="G1208">
        <v>6.0650199999999996</v>
      </c>
      <c r="H1208">
        <v>972.68813</v>
      </c>
      <c r="I1208">
        <v>1</v>
      </c>
      <c r="J1208">
        <v>122</v>
      </c>
      <c r="K1208" t="s">
        <v>1228</v>
      </c>
    </row>
    <row r="1209" spans="1:11" x14ac:dyDescent="0.3">
      <c r="A1209" t="s">
        <v>5</v>
      </c>
      <c r="B1209">
        <v>55388</v>
      </c>
      <c r="C1209" t="s">
        <v>26</v>
      </c>
      <c r="D1209">
        <v>15.543670000000001</v>
      </c>
      <c r="E1209">
        <v>1.6292</v>
      </c>
      <c r="F1209">
        <v>0.78220000000000001</v>
      </c>
      <c r="G1209">
        <v>16.998470000000001</v>
      </c>
      <c r="H1209">
        <v>19838.127140000001</v>
      </c>
      <c r="I1209">
        <v>1</v>
      </c>
      <c r="J1209" t="s">
        <v>101</v>
      </c>
      <c r="K1209" t="s">
        <v>1229</v>
      </c>
    </row>
    <row r="1210" spans="1:11" x14ac:dyDescent="0.3">
      <c r="A1210" t="s">
        <v>5</v>
      </c>
      <c r="B1210">
        <v>65572</v>
      </c>
      <c r="C1210" t="s">
        <v>26</v>
      </c>
      <c r="D1210">
        <v>10.434049999999999</v>
      </c>
      <c r="E1210">
        <v>1.80508</v>
      </c>
      <c r="F1210">
        <v>0.58828000000000003</v>
      </c>
      <c r="G1210">
        <v>11.862080000000001</v>
      </c>
      <c r="H1210">
        <v>5772.7722999999996</v>
      </c>
      <c r="I1210">
        <v>1</v>
      </c>
      <c r="J1210">
        <v>428</v>
      </c>
      <c r="K1210" t="s">
        <v>1230</v>
      </c>
    </row>
    <row r="1211" spans="1:11" x14ac:dyDescent="0.3">
      <c r="A1211" t="s">
        <v>5</v>
      </c>
      <c r="B1211">
        <v>66069</v>
      </c>
      <c r="C1211" t="s">
        <v>11</v>
      </c>
      <c r="D1211">
        <v>8.9856599999999993</v>
      </c>
      <c r="E1211">
        <v>1.91595</v>
      </c>
      <c r="F1211">
        <v>0.57506999999999997</v>
      </c>
      <c r="G1211">
        <v>11.547090000000001</v>
      </c>
      <c r="H1211">
        <v>4183.3160600000001</v>
      </c>
      <c r="I1211">
        <v>1</v>
      </c>
      <c r="J1211">
        <v>572</v>
      </c>
      <c r="K1211" t="s">
        <v>1231</v>
      </c>
    </row>
    <row r="1212" spans="1:11" x14ac:dyDescent="0.3">
      <c r="A1212" t="s">
        <v>5</v>
      </c>
      <c r="B1212">
        <v>68606</v>
      </c>
      <c r="C1212" t="s">
        <v>11</v>
      </c>
      <c r="D1212">
        <v>11.655469999999999</v>
      </c>
      <c r="E1212">
        <v>2.3130999999999999</v>
      </c>
      <c r="F1212">
        <v>0.48215999999999998</v>
      </c>
      <c r="G1212">
        <v>10.25343</v>
      </c>
      <c r="H1212">
        <v>2361.1343499999998</v>
      </c>
      <c r="I1212">
        <v>1</v>
      </c>
      <c r="J1212">
        <v>56</v>
      </c>
      <c r="K1212" t="s">
        <v>1232</v>
      </c>
    </row>
    <row r="1213" spans="1:11" x14ac:dyDescent="0.3">
      <c r="A1213" t="s">
        <v>5</v>
      </c>
      <c r="B1213">
        <v>90264</v>
      </c>
      <c r="C1213" t="s">
        <v>11</v>
      </c>
      <c r="D1213">
        <v>7.9694399999999996</v>
      </c>
      <c r="E1213">
        <v>1.8099799999999999</v>
      </c>
      <c r="F1213">
        <v>0.61916000000000004</v>
      </c>
      <c r="G1213">
        <v>7.3575400000000002</v>
      </c>
      <c r="H1213">
        <v>1241.9108000000001</v>
      </c>
      <c r="I1213">
        <v>1</v>
      </c>
      <c r="J1213">
        <v>205</v>
      </c>
      <c r="K1213" t="s">
        <v>1233</v>
      </c>
    </row>
    <row r="1214" spans="1:11" x14ac:dyDescent="0.3">
      <c r="A1214" t="s">
        <v>5</v>
      </c>
      <c r="B1214">
        <v>94366</v>
      </c>
      <c r="C1214" t="s">
        <v>10</v>
      </c>
      <c r="D1214">
        <v>8.7164599999999997</v>
      </c>
      <c r="E1214">
        <v>1.78335</v>
      </c>
      <c r="F1214">
        <v>0.44707999999999998</v>
      </c>
      <c r="G1214">
        <v>9.2995099999999997</v>
      </c>
      <c r="H1214">
        <v>2165.0890899999999</v>
      </c>
      <c r="I1214">
        <v>1</v>
      </c>
      <c r="J1214">
        <v>355</v>
      </c>
      <c r="K1214" t="s">
        <v>1234</v>
      </c>
    </row>
    <row r="1215" spans="1:11" x14ac:dyDescent="0.3">
      <c r="A1215" t="s">
        <v>5</v>
      </c>
      <c r="B1215">
        <v>96385</v>
      </c>
      <c r="C1215" t="s">
        <v>10</v>
      </c>
      <c r="D1215">
        <v>3.7844199999999999</v>
      </c>
      <c r="E1215">
        <v>3.3192300000000001</v>
      </c>
      <c r="F1215">
        <v>0.16511000000000001</v>
      </c>
      <c r="G1215">
        <v>2.65272</v>
      </c>
      <c r="H1215">
        <v>181.16325000000001</v>
      </c>
      <c r="I1215">
        <v>1</v>
      </c>
      <c r="J1215">
        <v>38</v>
      </c>
      <c r="K1215" t="s">
        <v>1235</v>
      </c>
    </row>
    <row r="1216" spans="1:11" x14ac:dyDescent="0.3">
      <c r="A1216" t="s">
        <v>5</v>
      </c>
      <c r="B1216">
        <v>96828</v>
      </c>
      <c r="C1216" t="s">
        <v>11</v>
      </c>
      <c r="D1216">
        <v>18.066240000000001</v>
      </c>
      <c r="E1216">
        <v>2.5855600000000001</v>
      </c>
      <c r="F1216">
        <v>0.60290999999999995</v>
      </c>
      <c r="G1216">
        <v>12.739140000000001</v>
      </c>
      <c r="H1216">
        <v>3518.9444199999998</v>
      </c>
      <c r="I1216">
        <v>1</v>
      </c>
      <c r="J1216">
        <v>16</v>
      </c>
      <c r="K1216" t="s">
        <v>1236</v>
      </c>
    </row>
    <row r="1217" spans="1:11" x14ac:dyDescent="0.3">
      <c r="A1217" t="s">
        <v>5</v>
      </c>
      <c r="B1217">
        <v>98790</v>
      </c>
      <c r="C1217" t="s">
        <v>11</v>
      </c>
      <c r="D1217">
        <v>10.52544</v>
      </c>
      <c r="E1217">
        <v>2.5668899999999999</v>
      </c>
      <c r="F1217">
        <v>0.45358999999999999</v>
      </c>
      <c r="G1217">
        <v>9.7195699999999992</v>
      </c>
      <c r="H1217">
        <v>2335.7526200000002</v>
      </c>
      <c r="I1217">
        <v>1</v>
      </c>
      <c r="J1217">
        <v>38</v>
      </c>
      <c r="K1217" t="s">
        <v>1237</v>
      </c>
    </row>
    <row r="1218" spans="1:11" x14ac:dyDescent="0.3">
      <c r="A1218" t="s">
        <v>4</v>
      </c>
      <c r="B1218">
        <v>18462</v>
      </c>
      <c r="C1218" t="s">
        <v>10</v>
      </c>
      <c r="D1218">
        <v>11.09858</v>
      </c>
      <c r="E1218">
        <v>1.7684899999999999</v>
      </c>
      <c r="F1218">
        <v>2.0341</v>
      </c>
      <c r="G1218">
        <v>7.4577099999999996</v>
      </c>
      <c r="H1218">
        <v>1255.42049</v>
      </c>
      <c r="I1218">
        <v>1</v>
      </c>
      <c r="J1218">
        <v>17</v>
      </c>
      <c r="K1218" t="s">
        <v>1238</v>
      </c>
    </row>
    <row r="1219" spans="1:11" x14ac:dyDescent="0.3">
      <c r="A1219" t="s">
        <v>4</v>
      </c>
      <c r="B1219">
        <v>43819</v>
      </c>
      <c r="C1219" t="s">
        <v>11</v>
      </c>
      <c r="D1219">
        <v>5.6306399999999996</v>
      </c>
      <c r="E1219">
        <v>1.0027200000000001</v>
      </c>
      <c r="F1219">
        <v>0.83565999999999996</v>
      </c>
      <c r="G1219">
        <v>3.3985300000000001</v>
      </c>
      <c r="H1219">
        <v>465.26531</v>
      </c>
      <c r="I1219">
        <v>1</v>
      </c>
      <c r="J1219">
        <v>16</v>
      </c>
      <c r="K1219" t="s">
        <v>1239</v>
      </c>
    </row>
    <row r="1220" spans="1:11" x14ac:dyDescent="0.3">
      <c r="A1220" t="s">
        <v>4</v>
      </c>
      <c r="B1220">
        <v>47568</v>
      </c>
      <c r="C1220" t="s">
        <v>11</v>
      </c>
      <c r="D1220">
        <v>1.64947</v>
      </c>
      <c r="E1220">
        <v>1.0071099999999999</v>
      </c>
      <c r="F1220">
        <v>0.33760000000000001</v>
      </c>
      <c r="G1220">
        <v>1.59792</v>
      </c>
      <c r="H1220">
        <v>201.95045999999999</v>
      </c>
      <c r="I1220">
        <v>1</v>
      </c>
      <c r="J1220">
        <v>36</v>
      </c>
      <c r="K1220" t="s">
        <v>1240</v>
      </c>
    </row>
    <row r="1221" spans="1:11" x14ac:dyDescent="0.3">
      <c r="A1221" t="s">
        <v>4</v>
      </c>
      <c r="B1221">
        <v>47827</v>
      </c>
      <c r="C1221" t="s">
        <v>10</v>
      </c>
      <c r="D1221">
        <v>3.8752900000000001</v>
      </c>
      <c r="E1221">
        <v>1.0027200000000001</v>
      </c>
      <c r="F1221">
        <v>0.73075000000000001</v>
      </c>
      <c r="G1221">
        <v>2.8663699999999999</v>
      </c>
      <c r="H1221">
        <v>362.04858999999999</v>
      </c>
      <c r="I1221">
        <v>1</v>
      </c>
      <c r="J1221">
        <v>64</v>
      </c>
      <c r="K1221" t="s">
        <v>1241</v>
      </c>
    </row>
    <row r="1222" spans="1:11" x14ac:dyDescent="0.3">
      <c r="A1222" t="s">
        <v>4</v>
      </c>
      <c r="B1222">
        <v>48132</v>
      </c>
      <c r="C1222" t="s">
        <v>10</v>
      </c>
      <c r="D1222">
        <v>1.7054199999999999</v>
      </c>
      <c r="E1222">
        <v>2.48448</v>
      </c>
      <c r="F1222">
        <v>0.46211999999999998</v>
      </c>
      <c r="G1222">
        <v>1.5885499999999999</v>
      </c>
      <c r="H1222">
        <v>114.71235</v>
      </c>
      <c r="I1222">
        <v>1</v>
      </c>
      <c r="J1222">
        <v>15</v>
      </c>
      <c r="K1222" t="s">
        <v>1242</v>
      </c>
    </row>
    <row r="1223" spans="1:11" x14ac:dyDescent="0.3">
      <c r="A1223" t="s">
        <v>4</v>
      </c>
      <c r="B1223">
        <v>48133</v>
      </c>
      <c r="C1223" t="s">
        <v>10</v>
      </c>
      <c r="D1223">
        <v>4.3617100000000004</v>
      </c>
      <c r="E1223">
        <v>1.0087699999999999</v>
      </c>
      <c r="F1223">
        <v>0.97294999999999998</v>
      </c>
      <c r="G1223">
        <v>3.2724700000000002</v>
      </c>
      <c r="H1223">
        <v>291.75794999999999</v>
      </c>
      <c r="I1223">
        <v>1</v>
      </c>
      <c r="J1223">
        <v>36</v>
      </c>
      <c r="K1223" t="s">
        <v>1243</v>
      </c>
    </row>
    <row r="1224" spans="1:11" x14ac:dyDescent="0.3">
      <c r="A1224" t="s">
        <v>4</v>
      </c>
      <c r="B1224">
        <v>48139</v>
      </c>
      <c r="C1224" t="s">
        <v>10</v>
      </c>
      <c r="D1224">
        <v>2.472</v>
      </c>
      <c r="E1224">
        <v>1.56149</v>
      </c>
      <c r="F1224">
        <v>0.62292999999999998</v>
      </c>
      <c r="G1224">
        <v>1.82152</v>
      </c>
      <c r="H1224">
        <v>80.369119999999995</v>
      </c>
      <c r="I1224">
        <v>1</v>
      </c>
      <c r="J1224">
        <v>92</v>
      </c>
      <c r="K1224" t="s">
        <v>1244</v>
      </c>
    </row>
    <row r="1225" spans="1:11" x14ac:dyDescent="0.3">
      <c r="A1225" t="s">
        <v>4</v>
      </c>
      <c r="B1225">
        <v>48143</v>
      </c>
      <c r="C1225" t="s">
        <v>11</v>
      </c>
      <c r="D1225">
        <v>5.6883800000000004</v>
      </c>
      <c r="E1225">
        <v>2.20743</v>
      </c>
      <c r="F1225">
        <v>1.0626500000000001</v>
      </c>
      <c r="G1225">
        <v>3.84199</v>
      </c>
      <c r="H1225">
        <v>426.84037000000001</v>
      </c>
      <c r="I1225">
        <v>1</v>
      </c>
      <c r="J1225">
        <v>24</v>
      </c>
      <c r="K1225" t="s">
        <v>1245</v>
      </c>
    </row>
    <row r="1226" spans="1:11" x14ac:dyDescent="0.3">
      <c r="A1226" t="s">
        <v>4</v>
      </c>
      <c r="B1226">
        <v>48146</v>
      </c>
      <c r="C1226" t="s">
        <v>10</v>
      </c>
      <c r="D1226">
        <v>3.7750499999999998</v>
      </c>
      <c r="E1226">
        <v>1.0087699999999999</v>
      </c>
      <c r="F1226">
        <v>0.80976999999999999</v>
      </c>
      <c r="G1226">
        <v>2.8347199999999999</v>
      </c>
      <c r="H1226">
        <v>217.95780999999999</v>
      </c>
      <c r="I1226">
        <v>1</v>
      </c>
      <c r="J1226">
        <v>12</v>
      </c>
      <c r="K1226" t="s">
        <v>1246</v>
      </c>
    </row>
    <row r="1227" spans="1:11" x14ac:dyDescent="0.3">
      <c r="A1227" t="s">
        <v>4</v>
      </c>
      <c r="B1227">
        <v>48150</v>
      </c>
      <c r="C1227" t="s">
        <v>10</v>
      </c>
      <c r="D1227">
        <v>2.8326899999999999</v>
      </c>
      <c r="E1227">
        <v>1.0043599999999999</v>
      </c>
      <c r="F1227">
        <v>0.70472000000000001</v>
      </c>
      <c r="G1227">
        <v>2.0997300000000001</v>
      </c>
      <c r="H1227">
        <v>196.83395999999999</v>
      </c>
      <c r="I1227">
        <v>1</v>
      </c>
      <c r="J1227">
        <v>48</v>
      </c>
      <c r="K1227" t="s">
        <v>1247</v>
      </c>
    </row>
    <row r="1228" spans="1:11" x14ac:dyDescent="0.3">
      <c r="A1228" t="s">
        <v>4</v>
      </c>
      <c r="B1228">
        <v>48151</v>
      </c>
      <c r="C1228" t="s">
        <v>10</v>
      </c>
      <c r="D1228">
        <v>2.32958</v>
      </c>
      <c r="E1228">
        <v>2.9645700000000001</v>
      </c>
      <c r="F1228">
        <v>0.59940000000000004</v>
      </c>
      <c r="G1228">
        <v>2.3248199999999999</v>
      </c>
      <c r="H1228">
        <v>213.31238999999999</v>
      </c>
      <c r="I1228">
        <v>1</v>
      </c>
      <c r="J1228">
        <v>12</v>
      </c>
      <c r="K1228" t="s">
        <v>1248</v>
      </c>
    </row>
    <row r="1229" spans="1:11" x14ac:dyDescent="0.3">
      <c r="A1229" t="s">
        <v>4</v>
      </c>
      <c r="B1229">
        <v>48176</v>
      </c>
      <c r="C1229" t="s">
        <v>10</v>
      </c>
      <c r="D1229">
        <v>1.5209699999999999</v>
      </c>
      <c r="E1229">
        <v>14.49606</v>
      </c>
      <c r="F1229">
        <v>0.37386000000000003</v>
      </c>
      <c r="G1229">
        <v>1.3224899999999999</v>
      </c>
      <c r="H1229">
        <v>24.485420000000001</v>
      </c>
      <c r="I1229">
        <v>1</v>
      </c>
      <c r="J1229">
        <v>168</v>
      </c>
      <c r="K1229" t="s">
        <v>1249</v>
      </c>
    </row>
    <row r="1230" spans="1:11" x14ac:dyDescent="0.3">
      <c r="A1230" t="s">
        <v>4</v>
      </c>
      <c r="B1230">
        <v>48196</v>
      </c>
      <c r="C1230" t="s">
        <v>11</v>
      </c>
      <c r="D1230">
        <v>3.0229599999999999</v>
      </c>
      <c r="E1230">
        <v>5.9196099999999996</v>
      </c>
      <c r="F1230">
        <v>0.67218</v>
      </c>
      <c r="G1230">
        <v>2.4453900000000002</v>
      </c>
      <c r="H1230">
        <v>154.50345999999999</v>
      </c>
      <c r="I1230">
        <v>1</v>
      </c>
      <c r="J1230">
        <v>26</v>
      </c>
      <c r="K1230" t="s">
        <v>1250</v>
      </c>
    </row>
    <row r="1231" spans="1:11" x14ac:dyDescent="0.3">
      <c r="A1231" t="s">
        <v>4</v>
      </c>
      <c r="B1231">
        <v>48217</v>
      </c>
      <c r="C1231" t="s">
        <v>11</v>
      </c>
      <c r="D1231">
        <v>3.2172900000000002</v>
      </c>
      <c r="E1231">
        <v>2.41601</v>
      </c>
      <c r="F1231">
        <v>0.56574000000000002</v>
      </c>
      <c r="G1231">
        <v>2.27379</v>
      </c>
      <c r="H1231">
        <v>112.09975</v>
      </c>
      <c r="I1231">
        <v>1</v>
      </c>
      <c r="J1231">
        <v>362</v>
      </c>
      <c r="K1231" t="s">
        <v>1251</v>
      </c>
    </row>
    <row r="1232" spans="1:11" x14ac:dyDescent="0.3">
      <c r="A1232" t="s">
        <v>4</v>
      </c>
      <c r="B1232">
        <v>48233</v>
      </c>
      <c r="C1232" t="s">
        <v>11</v>
      </c>
      <c r="D1232">
        <v>4.1427199999999997</v>
      </c>
      <c r="E1232">
        <v>2.7642600000000002</v>
      </c>
      <c r="F1232">
        <v>0.94018999999999997</v>
      </c>
      <c r="G1232">
        <v>3.5935999999999999</v>
      </c>
      <c r="H1232">
        <v>329.61928999999998</v>
      </c>
      <c r="I1232">
        <v>1</v>
      </c>
      <c r="J1232">
        <v>19</v>
      </c>
      <c r="K1232" t="s">
        <v>1252</v>
      </c>
    </row>
    <row r="1233" spans="1:11" x14ac:dyDescent="0.3">
      <c r="A1233" t="s">
        <v>4</v>
      </c>
      <c r="B1233">
        <v>48266</v>
      </c>
      <c r="C1233" t="s">
        <v>10</v>
      </c>
      <c r="D1233">
        <v>2.46984</v>
      </c>
      <c r="E1233">
        <v>2.20479</v>
      </c>
      <c r="F1233">
        <v>0.61721000000000004</v>
      </c>
      <c r="G1233">
        <v>1.9930300000000001</v>
      </c>
      <c r="H1233">
        <v>82.221109999999996</v>
      </c>
      <c r="I1233">
        <v>1</v>
      </c>
      <c r="J1233">
        <v>43</v>
      </c>
      <c r="K1233" t="s">
        <v>1253</v>
      </c>
    </row>
    <row r="1234" spans="1:11" x14ac:dyDescent="0.3">
      <c r="A1234" t="s">
        <v>4</v>
      </c>
      <c r="B1234">
        <v>48267</v>
      </c>
      <c r="C1234" t="s">
        <v>10</v>
      </c>
      <c r="D1234">
        <v>2.5081600000000002</v>
      </c>
      <c r="E1234">
        <v>1.95021</v>
      </c>
      <c r="F1234">
        <v>0.59928999999999999</v>
      </c>
      <c r="G1234">
        <v>1.92784</v>
      </c>
      <c r="H1234">
        <v>103.77387</v>
      </c>
      <c r="I1234">
        <v>1</v>
      </c>
      <c r="J1234">
        <v>722</v>
      </c>
      <c r="K1234" t="s">
        <v>1254</v>
      </c>
    </row>
    <row r="1235" spans="1:11" x14ac:dyDescent="0.3">
      <c r="A1235" t="s">
        <v>4</v>
      </c>
      <c r="B1235">
        <v>48296</v>
      </c>
      <c r="C1235" t="s">
        <v>10</v>
      </c>
      <c r="D1235">
        <v>1.84399</v>
      </c>
      <c r="E1235">
        <v>25.929580000000001</v>
      </c>
      <c r="F1235">
        <v>0.41976999999999998</v>
      </c>
      <c r="G1235">
        <v>1.23987</v>
      </c>
      <c r="H1235">
        <v>29.3399</v>
      </c>
      <c r="I1235">
        <v>1</v>
      </c>
      <c r="J1235" t="s">
        <v>101</v>
      </c>
      <c r="K1235" t="s">
        <v>1255</v>
      </c>
    </row>
    <row r="1236" spans="1:11" x14ac:dyDescent="0.3">
      <c r="A1236" t="s">
        <v>4</v>
      </c>
      <c r="B1236">
        <v>48324</v>
      </c>
      <c r="C1236" t="s">
        <v>11</v>
      </c>
      <c r="D1236">
        <v>2.1662599999999999</v>
      </c>
      <c r="E1236">
        <v>8.21875</v>
      </c>
      <c r="F1236">
        <v>0.51561999999999997</v>
      </c>
      <c r="G1236">
        <v>1.6092599999999999</v>
      </c>
      <c r="H1236">
        <v>104.90062</v>
      </c>
      <c r="I1236">
        <v>1</v>
      </c>
      <c r="J1236">
        <v>26</v>
      </c>
      <c r="K1236" t="s">
        <v>1256</v>
      </c>
    </row>
    <row r="1237" spans="1:11" x14ac:dyDescent="0.3">
      <c r="A1237" t="s">
        <v>4</v>
      </c>
      <c r="B1237">
        <v>48517</v>
      </c>
      <c r="C1237" t="s">
        <v>11</v>
      </c>
      <c r="D1237">
        <v>12.21991</v>
      </c>
      <c r="E1237">
        <v>1.0038199999999999</v>
      </c>
      <c r="F1237">
        <v>2.2248700000000001</v>
      </c>
      <c r="G1237">
        <v>8.3592700000000004</v>
      </c>
      <c r="H1237">
        <v>1506.7612200000001</v>
      </c>
      <c r="I1237">
        <v>1</v>
      </c>
      <c r="J1237">
        <v>61</v>
      </c>
      <c r="K1237" t="s">
        <v>1257</v>
      </c>
    </row>
    <row r="1238" spans="1:11" x14ac:dyDescent="0.3">
      <c r="A1238" t="s">
        <v>4</v>
      </c>
      <c r="B1238">
        <v>48870</v>
      </c>
      <c r="C1238" t="s">
        <v>10</v>
      </c>
      <c r="D1238">
        <v>7.6717399999999998</v>
      </c>
      <c r="E1238">
        <v>1.0060100000000001</v>
      </c>
      <c r="F1238">
        <v>1.5216799999999999</v>
      </c>
      <c r="G1238">
        <v>5.8850499999999997</v>
      </c>
      <c r="H1238">
        <v>989.79852000000005</v>
      </c>
      <c r="I1238">
        <v>1</v>
      </c>
      <c r="J1238">
        <v>91</v>
      </c>
      <c r="K1238" t="s">
        <v>1258</v>
      </c>
    </row>
    <row r="1239" spans="1:11" x14ac:dyDescent="0.3">
      <c r="A1239" t="s">
        <v>4</v>
      </c>
      <c r="B1239">
        <v>49045</v>
      </c>
      <c r="C1239" t="s">
        <v>11</v>
      </c>
      <c r="D1239">
        <v>3.2498900000000002</v>
      </c>
      <c r="E1239">
        <v>4.4793200000000004</v>
      </c>
      <c r="F1239">
        <v>0.49341000000000002</v>
      </c>
      <c r="G1239">
        <v>2.6287699999999998</v>
      </c>
      <c r="H1239">
        <v>299.51940999999999</v>
      </c>
      <c r="I1239">
        <v>1</v>
      </c>
      <c r="J1239">
        <v>26</v>
      </c>
      <c r="K1239" t="s">
        <v>1259</v>
      </c>
    </row>
    <row r="1240" spans="1:11" x14ac:dyDescent="0.3">
      <c r="A1240" t="s">
        <v>4</v>
      </c>
      <c r="B1240">
        <v>49092</v>
      </c>
      <c r="C1240" t="s">
        <v>11</v>
      </c>
      <c r="D1240">
        <v>0.49095</v>
      </c>
      <c r="E1240">
        <v>1.5405899999999999</v>
      </c>
      <c r="F1240">
        <v>0.15839</v>
      </c>
      <c r="G1240">
        <v>0.56423000000000001</v>
      </c>
      <c r="H1240">
        <v>63.47016</v>
      </c>
      <c r="I1240">
        <v>1</v>
      </c>
      <c r="J1240">
        <v>15</v>
      </c>
      <c r="K1240" t="s">
        <v>1260</v>
      </c>
    </row>
    <row r="1241" spans="1:11" x14ac:dyDescent="0.3">
      <c r="A1241" t="s">
        <v>4</v>
      </c>
      <c r="B1241">
        <v>49103</v>
      </c>
      <c r="C1241" t="s">
        <v>10</v>
      </c>
      <c r="D1241">
        <v>2.0246499999999998</v>
      </c>
      <c r="E1241">
        <v>11.3642</v>
      </c>
      <c r="F1241">
        <v>0.51449999999999996</v>
      </c>
      <c r="G1241">
        <v>1.79698</v>
      </c>
      <c r="H1241">
        <v>76.58126</v>
      </c>
      <c r="I1241">
        <v>1</v>
      </c>
      <c r="J1241">
        <v>49</v>
      </c>
      <c r="K1241" t="s">
        <v>1261</v>
      </c>
    </row>
    <row r="1242" spans="1:11" x14ac:dyDescent="0.3">
      <c r="A1242" t="s">
        <v>4</v>
      </c>
      <c r="B1242">
        <v>49104</v>
      </c>
      <c r="C1242" t="s">
        <v>10</v>
      </c>
      <c r="D1242">
        <v>2.1194799999999998</v>
      </c>
      <c r="E1242">
        <v>9.0245099999999994</v>
      </c>
      <c r="F1242">
        <v>0.50571999999999995</v>
      </c>
      <c r="G1242">
        <v>1.68269</v>
      </c>
      <c r="H1242">
        <v>64.949939999999998</v>
      </c>
      <c r="I1242">
        <v>1</v>
      </c>
      <c r="J1242">
        <v>101</v>
      </c>
      <c r="K1242" t="s">
        <v>1262</v>
      </c>
    </row>
    <row r="1243" spans="1:11" x14ac:dyDescent="0.3">
      <c r="A1243" t="s">
        <v>4</v>
      </c>
      <c r="B1243">
        <v>49105</v>
      </c>
      <c r="C1243" t="s">
        <v>10</v>
      </c>
      <c r="D1243">
        <v>1.59494</v>
      </c>
      <c r="E1243">
        <v>18.785710000000002</v>
      </c>
      <c r="F1243">
        <v>0.37367</v>
      </c>
      <c r="G1243">
        <v>1.2940700000000001</v>
      </c>
      <c r="H1243">
        <v>26.290459999999999</v>
      </c>
      <c r="I1243">
        <v>1</v>
      </c>
      <c r="J1243">
        <v>93</v>
      </c>
      <c r="K1243" t="s">
        <v>1263</v>
      </c>
    </row>
    <row r="1244" spans="1:11" x14ac:dyDescent="0.3">
      <c r="A1244" t="s">
        <v>4</v>
      </c>
      <c r="B1244">
        <v>49106</v>
      </c>
      <c r="C1244" t="s">
        <v>10</v>
      </c>
      <c r="D1244">
        <v>2.5758999999999999</v>
      </c>
      <c r="E1244">
        <v>23.303799999999999</v>
      </c>
      <c r="F1244">
        <v>0.64680000000000004</v>
      </c>
      <c r="G1244">
        <v>1.9032899999999999</v>
      </c>
      <c r="H1244">
        <v>54.671239999999997</v>
      </c>
      <c r="I1244">
        <v>1</v>
      </c>
      <c r="J1244">
        <v>334</v>
      </c>
      <c r="K1244" t="s">
        <v>1264</v>
      </c>
    </row>
    <row r="1245" spans="1:11" x14ac:dyDescent="0.3">
      <c r="A1245" t="s">
        <v>4</v>
      </c>
      <c r="B1245">
        <v>49118</v>
      </c>
      <c r="C1245" t="s">
        <v>11</v>
      </c>
      <c r="D1245">
        <v>3.2777699999999999</v>
      </c>
      <c r="E1245">
        <v>16.58559</v>
      </c>
      <c r="F1245">
        <v>0.68857000000000002</v>
      </c>
      <c r="G1245">
        <v>2.0851999999999999</v>
      </c>
      <c r="H1245">
        <v>109.61479</v>
      </c>
      <c r="I1245">
        <v>1</v>
      </c>
      <c r="J1245">
        <v>29</v>
      </c>
      <c r="K1245" t="s">
        <v>1265</v>
      </c>
    </row>
    <row r="1246" spans="1:11" x14ac:dyDescent="0.3">
      <c r="A1246" t="s">
        <v>4</v>
      </c>
      <c r="B1246">
        <v>49129</v>
      </c>
      <c r="C1246" t="s">
        <v>11</v>
      </c>
      <c r="D1246">
        <v>8.44862</v>
      </c>
      <c r="E1246">
        <v>1.74668</v>
      </c>
      <c r="F1246">
        <v>1.57514</v>
      </c>
      <c r="G1246">
        <v>6.2282799999999998</v>
      </c>
      <c r="H1246">
        <v>933.97484999999995</v>
      </c>
      <c r="I1246">
        <v>1</v>
      </c>
      <c r="J1246">
        <v>40</v>
      </c>
      <c r="K1246" t="s">
        <v>1266</v>
      </c>
    </row>
    <row r="1247" spans="1:11" x14ac:dyDescent="0.3">
      <c r="A1247" t="s">
        <v>4</v>
      </c>
      <c r="B1247">
        <v>49140</v>
      </c>
      <c r="C1247" t="s">
        <v>11</v>
      </c>
      <c r="D1247">
        <v>6.8712799999999996</v>
      </c>
      <c r="E1247">
        <v>1.0060100000000001</v>
      </c>
      <c r="F1247">
        <v>1.5041</v>
      </c>
      <c r="G1247">
        <v>5.5180199999999999</v>
      </c>
      <c r="H1247">
        <v>866.19278999999995</v>
      </c>
      <c r="I1247">
        <v>1</v>
      </c>
      <c r="J1247">
        <v>13</v>
      </c>
      <c r="K1247" t="s">
        <v>1267</v>
      </c>
    </row>
    <row r="1248" spans="1:11" x14ac:dyDescent="0.3">
      <c r="A1248" t="s">
        <v>4</v>
      </c>
      <c r="B1248">
        <v>49144</v>
      </c>
      <c r="C1248" t="s">
        <v>11</v>
      </c>
      <c r="D1248">
        <v>13.996180000000001</v>
      </c>
      <c r="E1248">
        <v>1.1801299999999999</v>
      </c>
      <c r="F1248">
        <v>2.5213899999999998</v>
      </c>
      <c r="G1248">
        <v>10.41906</v>
      </c>
      <c r="H1248">
        <v>3341.0413100000001</v>
      </c>
      <c r="I1248">
        <v>1</v>
      </c>
      <c r="J1248">
        <v>16</v>
      </c>
      <c r="K1248" t="s">
        <v>1268</v>
      </c>
    </row>
    <row r="1249" spans="1:11" x14ac:dyDescent="0.3">
      <c r="A1249" t="s">
        <v>4</v>
      </c>
      <c r="B1249">
        <v>49184</v>
      </c>
      <c r="C1249" t="s">
        <v>26</v>
      </c>
      <c r="D1249">
        <v>3.7859500000000001</v>
      </c>
      <c r="E1249">
        <v>1.1869799999999999</v>
      </c>
      <c r="F1249">
        <v>0.84894999999999998</v>
      </c>
      <c r="G1249">
        <v>3.4287999999999998</v>
      </c>
      <c r="H1249">
        <v>861.98059999999998</v>
      </c>
      <c r="I1249">
        <v>1</v>
      </c>
      <c r="J1249">
        <v>11</v>
      </c>
      <c r="K1249" t="s">
        <v>1269</v>
      </c>
    </row>
    <row r="1250" spans="1:11" x14ac:dyDescent="0.3">
      <c r="A1250" t="s">
        <v>4</v>
      </c>
      <c r="B1250">
        <v>49227</v>
      </c>
      <c r="C1250" t="s">
        <v>11</v>
      </c>
      <c r="D1250">
        <v>1.7639899999999999</v>
      </c>
      <c r="E1250">
        <v>1.0071099999999999</v>
      </c>
      <c r="F1250">
        <v>0.63861999999999997</v>
      </c>
      <c r="G1250">
        <v>1.33704</v>
      </c>
      <c r="H1250">
        <v>110.64628999999999</v>
      </c>
      <c r="I1250">
        <v>1</v>
      </c>
      <c r="J1250">
        <v>68</v>
      </c>
      <c r="K1250" t="s">
        <v>1270</v>
      </c>
    </row>
    <row r="1251" spans="1:11" x14ac:dyDescent="0.3">
      <c r="A1251" t="s">
        <v>4</v>
      </c>
      <c r="B1251">
        <v>49228</v>
      </c>
      <c r="C1251" t="s">
        <v>11</v>
      </c>
      <c r="D1251">
        <v>1.7639899999999999</v>
      </c>
      <c r="E1251">
        <v>1.0071099999999999</v>
      </c>
      <c r="F1251">
        <v>0.63861999999999997</v>
      </c>
      <c r="G1251">
        <v>1.33704</v>
      </c>
      <c r="H1251">
        <v>110.64628999999999</v>
      </c>
      <c r="I1251">
        <v>1</v>
      </c>
      <c r="J1251">
        <v>22</v>
      </c>
      <c r="K1251" t="s">
        <v>1270</v>
      </c>
    </row>
    <row r="1252" spans="1:11" x14ac:dyDescent="0.3">
      <c r="A1252" t="s">
        <v>4</v>
      </c>
      <c r="B1252">
        <v>49234</v>
      </c>
      <c r="C1252" t="s">
        <v>10</v>
      </c>
      <c r="D1252">
        <v>6.3821700000000003</v>
      </c>
      <c r="E1252">
        <v>1.32924</v>
      </c>
      <c r="F1252">
        <v>1.87679</v>
      </c>
      <c r="G1252">
        <v>6.0786699999999998</v>
      </c>
      <c r="H1252">
        <v>1063.8475599999999</v>
      </c>
      <c r="I1252">
        <v>1</v>
      </c>
      <c r="J1252">
        <v>204</v>
      </c>
      <c r="K1252" t="s">
        <v>1271</v>
      </c>
    </row>
    <row r="1253" spans="1:11" x14ac:dyDescent="0.3">
      <c r="A1253" t="s">
        <v>4</v>
      </c>
      <c r="B1253">
        <v>49240</v>
      </c>
      <c r="C1253" t="s">
        <v>26</v>
      </c>
      <c r="D1253">
        <v>10.52506</v>
      </c>
      <c r="E1253">
        <v>1.78912</v>
      </c>
      <c r="F1253">
        <v>2.0720900000000002</v>
      </c>
      <c r="G1253">
        <v>7.7430300000000001</v>
      </c>
      <c r="H1253">
        <v>2686.9809300000002</v>
      </c>
      <c r="I1253">
        <v>1</v>
      </c>
      <c r="J1253">
        <v>82</v>
      </c>
      <c r="K1253" t="s">
        <v>1272</v>
      </c>
    </row>
    <row r="1254" spans="1:11" x14ac:dyDescent="0.3">
      <c r="A1254" t="s">
        <v>4</v>
      </c>
      <c r="B1254">
        <v>49299</v>
      </c>
      <c r="C1254" t="s">
        <v>11</v>
      </c>
      <c r="D1254">
        <v>17.69313</v>
      </c>
      <c r="E1254">
        <v>1.0021800000000001</v>
      </c>
      <c r="F1254">
        <v>3.85189</v>
      </c>
      <c r="G1254">
        <v>12.52303</v>
      </c>
      <c r="H1254">
        <v>6135.5961600000001</v>
      </c>
      <c r="I1254">
        <v>1</v>
      </c>
      <c r="J1254">
        <v>15</v>
      </c>
      <c r="K1254" t="s">
        <v>1273</v>
      </c>
    </row>
    <row r="1255" spans="1:11" x14ac:dyDescent="0.3">
      <c r="A1255" t="s">
        <v>4</v>
      </c>
      <c r="B1255">
        <v>49340</v>
      </c>
      <c r="C1255" t="s">
        <v>10</v>
      </c>
      <c r="D1255">
        <v>8.0772399999999998</v>
      </c>
      <c r="E1255">
        <v>1.00109</v>
      </c>
      <c r="F1255">
        <v>1.9411099999999999</v>
      </c>
      <c r="G1255">
        <v>7.2428299999999997</v>
      </c>
      <c r="H1255">
        <v>1398.2536399999999</v>
      </c>
      <c r="I1255">
        <v>1</v>
      </c>
      <c r="J1255">
        <v>86</v>
      </c>
      <c r="K1255" t="s">
        <v>1274</v>
      </c>
    </row>
    <row r="1256" spans="1:11" x14ac:dyDescent="0.3">
      <c r="A1256" t="s">
        <v>4</v>
      </c>
      <c r="B1256">
        <v>49376</v>
      </c>
      <c r="C1256" t="s">
        <v>10</v>
      </c>
      <c r="D1256">
        <v>1.8231900000000001</v>
      </c>
      <c r="E1256">
        <v>3.1416400000000002</v>
      </c>
      <c r="F1256">
        <v>0.45632</v>
      </c>
      <c r="G1256">
        <v>1.48482</v>
      </c>
      <c r="H1256">
        <v>58.219549999999998</v>
      </c>
      <c r="I1256">
        <v>1</v>
      </c>
      <c r="J1256">
        <v>106</v>
      </c>
      <c r="K1256" t="s">
        <v>1275</v>
      </c>
    </row>
    <row r="1257" spans="1:11" x14ac:dyDescent="0.3">
      <c r="A1257" t="s">
        <v>4</v>
      </c>
      <c r="B1257">
        <v>49442</v>
      </c>
      <c r="C1257" t="s">
        <v>11</v>
      </c>
      <c r="D1257">
        <v>1.5209699999999999</v>
      </c>
      <c r="E1257">
        <v>14.49606</v>
      </c>
      <c r="F1257">
        <v>0.37386000000000003</v>
      </c>
      <c r="G1257">
        <v>1.3224899999999999</v>
      </c>
      <c r="H1257">
        <v>53.295670000000001</v>
      </c>
      <c r="I1257">
        <v>1</v>
      </c>
      <c r="J1257">
        <v>40</v>
      </c>
      <c r="K1257" t="s">
        <v>1276</v>
      </c>
    </row>
    <row r="1258" spans="1:11" x14ac:dyDescent="0.3">
      <c r="A1258" t="s">
        <v>4</v>
      </c>
      <c r="B1258">
        <v>49503</v>
      </c>
      <c r="C1258" t="s">
        <v>11</v>
      </c>
      <c r="D1258">
        <v>23.729679999999998</v>
      </c>
      <c r="E1258">
        <v>1.00054</v>
      </c>
      <c r="F1258">
        <v>4.1954399999999996</v>
      </c>
      <c r="G1258">
        <v>18.27675</v>
      </c>
      <c r="H1258">
        <v>12733.82957</v>
      </c>
      <c r="I1258">
        <v>1</v>
      </c>
      <c r="J1258">
        <v>58</v>
      </c>
      <c r="K1258" t="s">
        <v>1277</v>
      </c>
    </row>
    <row r="1259" spans="1:11" x14ac:dyDescent="0.3">
      <c r="A1259" t="s">
        <v>4</v>
      </c>
      <c r="B1259">
        <v>49522</v>
      </c>
      <c r="C1259" t="s">
        <v>26</v>
      </c>
      <c r="D1259">
        <v>10.00933</v>
      </c>
      <c r="E1259">
        <v>1.00109</v>
      </c>
      <c r="F1259">
        <v>2.6717900000000001</v>
      </c>
      <c r="G1259">
        <v>10.024459999999999</v>
      </c>
      <c r="H1259">
        <v>6643.0261300000002</v>
      </c>
      <c r="I1259">
        <v>1</v>
      </c>
      <c r="J1259">
        <v>45</v>
      </c>
      <c r="K1259" t="s">
        <v>1278</v>
      </c>
    </row>
    <row r="1260" spans="1:11" x14ac:dyDescent="0.3">
      <c r="A1260" t="s">
        <v>4</v>
      </c>
      <c r="B1260">
        <v>49525</v>
      </c>
      <c r="C1260" t="s">
        <v>11</v>
      </c>
      <c r="D1260">
        <v>6.6296099999999996</v>
      </c>
      <c r="E1260">
        <v>1.33406</v>
      </c>
      <c r="F1260">
        <v>1.5432600000000001</v>
      </c>
      <c r="G1260">
        <v>5.5942100000000003</v>
      </c>
      <c r="H1260">
        <v>1133.1678199999999</v>
      </c>
      <c r="I1260">
        <v>1</v>
      </c>
      <c r="J1260">
        <v>632</v>
      </c>
      <c r="K1260" t="s">
        <v>1279</v>
      </c>
    </row>
    <row r="1261" spans="1:11" x14ac:dyDescent="0.3">
      <c r="A1261" t="s">
        <v>4</v>
      </c>
      <c r="B1261">
        <v>49530</v>
      </c>
      <c r="C1261" t="s">
        <v>11</v>
      </c>
      <c r="D1261">
        <v>15.97386</v>
      </c>
      <c r="E1261">
        <v>1</v>
      </c>
      <c r="F1261">
        <v>3.0325600000000001</v>
      </c>
      <c r="G1261">
        <v>12.58295</v>
      </c>
      <c r="H1261">
        <v>7481.0281999999997</v>
      </c>
      <c r="I1261">
        <v>1</v>
      </c>
      <c r="J1261">
        <v>11</v>
      </c>
      <c r="K1261" t="s">
        <v>1280</v>
      </c>
    </row>
    <row r="1262" spans="1:11" x14ac:dyDescent="0.3">
      <c r="A1262" t="s">
        <v>4</v>
      </c>
      <c r="B1262">
        <v>49536</v>
      </c>
      <c r="C1262" t="s">
        <v>10</v>
      </c>
      <c r="D1262">
        <v>6.4136199999999999</v>
      </c>
      <c r="E1262">
        <v>1.00054</v>
      </c>
      <c r="F1262">
        <v>0.93381999999999998</v>
      </c>
      <c r="G1262">
        <v>4.2612399999999999</v>
      </c>
      <c r="H1262">
        <v>860.04011000000003</v>
      </c>
      <c r="I1262">
        <v>1</v>
      </c>
      <c r="J1262">
        <v>36</v>
      </c>
      <c r="K1262" t="s">
        <v>1281</v>
      </c>
    </row>
    <row r="1263" spans="1:11" x14ac:dyDescent="0.3">
      <c r="A1263" t="s">
        <v>4</v>
      </c>
      <c r="B1263">
        <v>49550</v>
      </c>
      <c r="C1263" t="s">
        <v>11</v>
      </c>
      <c r="D1263">
        <v>1.93808</v>
      </c>
      <c r="E1263">
        <v>6.64621</v>
      </c>
      <c r="F1263">
        <v>0.55376999999999998</v>
      </c>
      <c r="G1263">
        <v>1.7542199999999999</v>
      </c>
      <c r="H1263">
        <v>75.705020000000005</v>
      </c>
      <c r="I1263">
        <v>1</v>
      </c>
      <c r="J1263">
        <v>43</v>
      </c>
      <c r="K1263" t="s">
        <v>1282</v>
      </c>
    </row>
    <row r="1264" spans="1:11" x14ac:dyDescent="0.3">
      <c r="A1264" t="s">
        <v>4</v>
      </c>
      <c r="B1264">
        <v>49750</v>
      </c>
      <c r="C1264" t="s">
        <v>11</v>
      </c>
      <c r="D1264">
        <v>3.34782</v>
      </c>
      <c r="E1264">
        <v>1.71895</v>
      </c>
      <c r="F1264">
        <v>0.61465000000000003</v>
      </c>
      <c r="G1264">
        <v>2.61972</v>
      </c>
      <c r="H1264">
        <v>374.36824999999999</v>
      </c>
      <c r="I1264">
        <v>1</v>
      </c>
      <c r="J1264">
        <v>24</v>
      </c>
      <c r="K1264" t="s">
        <v>1283</v>
      </c>
    </row>
    <row r="1265" spans="1:11" x14ac:dyDescent="0.3">
      <c r="A1265" t="s">
        <v>4</v>
      </c>
      <c r="B1265">
        <v>49757</v>
      </c>
      <c r="C1265" t="s">
        <v>10</v>
      </c>
      <c r="D1265">
        <v>1.5741099999999999</v>
      </c>
      <c r="E1265">
        <v>9.0245099999999994</v>
      </c>
      <c r="F1265">
        <v>0.27067000000000002</v>
      </c>
      <c r="G1265">
        <v>1.12303</v>
      </c>
      <c r="H1265">
        <v>25.873100000000001</v>
      </c>
      <c r="I1265">
        <v>1</v>
      </c>
      <c r="J1265">
        <v>125</v>
      </c>
      <c r="K1265" t="s">
        <v>1284</v>
      </c>
    </row>
    <row r="1266" spans="1:11" x14ac:dyDescent="0.3">
      <c r="A1266" t="s">
        <v>4</v>
      </c>
      <c r="B1266">
        <v>49876</v>
      </c>
      <c r="C1266" t="s">
        <v>11</v>
      </c>
      <c r="D1266">
        <v>6.0957800000000004</v>
      </c>
      <c r="E1266">
        <v>1.4</v>
      </c>
      <c r="F1266">
        <v>1.17624</v>
      </c>
      <c r="G1266">
        <v>4.29481</v>
      </c>
      <c r="H1266">
        <v>458.50963999999999</v>
      </c>
      <c r="I1266">
        <v>1</v>
      </c>
      <c r="J1266">
        <v>14</v>
      </c>
      <c r="K1266" t="s">
        <v>1285</v>
      </c>
    </row>
    <row r="1267" spans="1:11" x14ac:dyDescent="0.3">
      <c r="A1267" t="s">
        <v>4</v>
      </c>
      <c r="B1267">
        <v>49909</v>
      </c>
      <c r="C1267" t="s">
        <v>10</v>
      </c>
      <c r="D1267">
        <v>6.1052200000000001</v>
      </c>
      <c r="E1267">
        <v>1.00163</v>
      </c>
      <c r="F1267">
        <v>1.7061500000000001</v>
      </c>
      <c r="G1267">
        <v>5.77569</v>
      </c>
      <c r="H1267">
        <v>1032.0136</v>
      </c>
      <c r="I1267">
        <v>1</v>
      </c>
      <c r="J1267">
        <v>446</v>
      </c>
      <c r="K1267" t="s">
        <v>1286</v>
      </c>
    </row>
    <row r="1268" spans="1:11" x14ac:dyDescent="0.3">
      <c r="A1268" t="s">
        <v>4</v>
      </c>
      <c r="B1268">
        <v>50018</v>
      </c>
      <c r="C1268" t="s">
        <v>10</v>
      </c>
      <c r="D1268">
        <v>1.0823799999999999</v>
      </c>
      <c r="E1268">
        <v>28.323080000000001</v>
      </c>
      <c r="F1268">
        <v>0.28467999999999999</v>
      </c>
      <c r="G1268">
        <v>0.92969000000000002</v>
      </c>
      <c r="H1268">
        <v>8.1394300000000008</v>
      </c>
      <c r="I1268">
        <v>1</v>
      </c>
      <c r="J1268">
        <v>244</v>
      </c>
      <c r="K1268" t="s">
        <v>1287</v>
      </c>
    </row>
    <row r="1269" spans="1:11" x14ac:dyDescent="0.3">
      <c r="A1269" t="s">
        <v>4</v>
      </c>
      <c r="B1269">
        <v>50027</v>
      </c>
      <c r="C1269" t="s">
        <v>26</v>
      </c>
      <c r="D1269">
        <v>24.15662</v>
      </c>
      <c r="E1269">
        <v>1</v>
      </c>
      <c r="F1269">
        <v>6.7848800000000002</v>
      </c>
      <c r="G1269">
        <v>22.330120000000001</v>
      </c>
      <c r="H1269">
        <v>25477.232830000001</v>
      </c>
      <c r="I1269">
        <v>1</v>
      </c>
      <c r="J1269" t="s">
        <v>101</v>
      </c>
      <c r="K1269" t="s">
        <v>1288</v>
      </c>
    </row>
    <row r="1270" spans="1:11" x14ac:dyDescent="0.3">
      <c r="A1270" t="s">
        <v>4</v>
      </c>
      <c r="B1270">
        <v>50108</v>
      </c>
      <c r="C1270" t="s">
        <v>11</v>
      </c>
      <c r="D1270">
        <v>3.6174400000000002</v>
      </c>
      <c r="E1270">
        <v>3.06833</v>
      </c>
      <c r="F1270">
        <v>0.84531000000000001</v>
      </c>
      <c r="G1270">
        <v>2.8479899999999998</v>
      </c>
      <c r="H1270">
        <v>358.11192999999997</v>
      </c>
      <c r="I1270">
        <v>1</v>
      </c>
      <c r="J1270">
        <v>36</v>
      </c>
      <c r="K1270" t="s">
        <v>1289</v>
      </c>
    </row>
    <row r="1271" spans="1:11" x14ac:dyDescent="0.3">
      <c r="A1271" t="s">
        <v>4</v>
      </c>
      <c r="B1271">
        <v>50127</v>
      </c>
      <c r="C1271" t="s">
        <v>11</v>
      </c>
      <c r="D1271">
        <v>5.1946099999999999</v>
      </c>
      <c r="E1271">
        <v>1.6292</v>
      </c>
      <c r="F1271">
        <v>1.08131</v>
      </c>
      <c r="G1271">
        <v>3.7159</v>
      </c>
      <c r="H1271">
        <v>413.76499000000001</v>
      </c>
      <c r="I1271">
        <v>1</v>
      </c>
      <c r="J1271">
        <v>39</v>
      </c>
      <c r="K1271" t="s">
        <v>1290</v>
      </c>
    </row>
    <row r="1272" spans="1:11" x14ac:dyDescent="0.3">
      <c r="A1272" t="s">
        <v>4</v>
      </c>
      <c r="B1272">
        <v>50159</v>
      </c>
      <c r="C1272" t="s">
        <v>11</v>
      </c>
      <c r="D1272">
        <v>14.20532</v>
      </c>
      <c r="E1272">
        <v>1.0623199999999999</v>
      </c>
      <c r="F1272">
        <v>3.6448700000000001</v>
      </c>
      <c r="G1272">
        <v>12.68656</v>
      </c>
      <c r="H1272">
        <v>7842.4863599999999</v>
      </c>
      <c r="I1272">
        <v>1</v>
      </c>
      <c r="J1272">
        <v>16</v>
      </c>
      <c r="K1272" t="s">
        <v>1291</v>
      </c>
    </row>
    <row r="1273" spans="1:11" x14ac:dyDescent="0.3">
      <c r="A1273" t="s">
        <v>4</v>
      </c>
      <c r="B1273">
        <v>50207</v>
      </c>
      <c r="C1273" t="s">
        <v>11</v>
      </c>
      <c r="D1273">
        <v>13.754429999999999</v>
      </c>
      <c r="E1273">
        <v>1.00491</v>
      </c>
      <c r="F1273">
        <v>3.1733500000000001</v>
      </c>
      <c r="G1273">
        <v>11.203060000000001</v>
      </c>
      <c r="H1273">
        <v>5120.2218599999997</v>
      </c>
      <c r="I1273">
        <v>1</v>
      </c>
      <c r="J1273">
        <v>22</v>
      </c>
      <c r="K1273" t="s">
        <v>1292</v>
      </c>
    </row>
    <row r="1274" spans="1:11" x14ac:dyDescent="0.3">
      <c r="A1274" t="s">
        <v>4</v>
      </c>
      <c r="B1274">
        <v>50310</v>
      </c>
      <c r="C1274" t="s">
        <v>11</v>
      </c>
      <c r="D1274">
        <v>9.7202300000000008</v>
      </c>
      <c r="E1274">
        <v>1.5444599999999999</v>
      </c>
      <c r="F1274">
        <v>1.68675</v>
      </c>
      <c r="G1274">
        <v>7.1674199999999999</v>
      </c>
      <c r="H1274">
        <v>1711.1683800000001</v>
      </c>
      <c r="I1274">
        <v>1</v>
      </c>
      <c r="J1274">
        <v>63</v>
      </c>
      <c r="K1274" t="s">
        <v>1293</v>
      </c>
    </row>
    <row r="1275" spans="1:11" x14ac:dyDescent="0.3">
      <c r="A1275" t="s">
        <v>4</v>
      </c>
      <c r="B1275">
        <v>50408</v>
      </c>
      <c r="C1275" t="s">
        <v>11</v>
      </c>
      <c r="D1275">
        <v>7.0899299999999998</v>
      </c>
      <c r="E1275">
        <v>1.14991</v>
      </c>
      <c r="F1275">
        <v>1.6862999999999999</v>
      </c>
      <c r="G1275">
        <v>5.9157700000000002</v>
      </c>
      <c r="H1275">
        <v>1638.13274</v>
      </c>
      <c r="I1275">
        <v>1</v>
      </c>
      <c r="J1275">
        <v>213</v>
      </c>
      <c r="K1275" t="s">
        <v>1294</v>
      </c>
    </row>
    <row r="1276" spans="1:11" x14ac:dyDescent="0.3">
      <c r="A1276" t="s">
        <v>4</v>
      </c>
      <c r="B1276">
        <v>50601</v>
      </c>
      <c r="C1276" t="s">
        <v>11</v>
      </c>
      <c r="D1276">
        <v>4.2610200000000003</v>
      </c>
      <c r="E1276">
        <v>1.4645999999999999</v>
      </c>
      <c r="F1276">
        <v>1.0218700000000001</v>
      </c>
      <c r="G1276">
        <v>3.92964</v>
      </c>
      <c r="H1276">
        <v>585.50091999999995</v>
      </c>
      <c r="I1276">
        <v>1</v>
      </c>
      <c r="J1276">
        <v>58</v>
      </c>
      <c r="K1276" t="s">
        <v>1295</v>
      </c>
    </row>
    <row r="1277" spans="1:11" x14ac:dyDescent="0.3">
      <c r="A1277" t="s">
        <v>4</v>
      </c>
      <c r="B1277">
        <v>50683</v>
      </c>
      <c r="C1277" t="s">
        <v>11</v>
      </c>
      <c r="D1277">
        <v>12.6928</v>
      </c>
      <c r="E1277">
        <v>1.00109</v>
      </c>
      <c r="F1277">
        <v>3.2802099999999998</v>
      </c>
      <c r="G1277">
        <v>11.14808</v>
      </c>
      <c r="H1277">
        <v>4983.8177699999997</v>
      </c>
      <c r="I1277">
        <v>1</v>
      </c>
      <c r="J1277">
        <v>66</v>
      </c>
      <c r="K1277" t="s">
        <v>1296</v>
      </c>
    </row>
    <row r="1278" spans="1:11" x14ac:dyDescent="0.3">
      <c r="A1278" t="s">
        <v>4</v>
      </c>
      <c r="B1278">
        <v>50720</v>
      </c>
      <c r="C1278" t="s">
        <v>26</v>
      </c>
      <c r="D1278">
        <v>25.09789</v>
      </c>
      <c r="E1278">
        <v>1</v>
      </c>
      <c r="F1278">
        <v>5.79826</v>
      </c>
      <c r="G1278">
        <v>21.275099999999998</v>
      </c>
      <c r="H1278">
        <v>22600.718529999998</v>
      </c>
      <c r="I1278">
        <v>1</v>
      </c>
      <c r="J1278">
        <v>11</v>
      </c>
      <c r="K1278" t="s">
        <v>1297</v>
      </c>
    </row>
    <row r="1279" spans="1:11" x14ac:dyDescent="0.3">
      <c r="A1279" t="s">
        <v>4</v>
      </c>
      <c r="B1279">
        <v>50790</v>
      </c>
      <c r="C1279" t="s">
        <v>26</v>
      </c>
      <c r="D1279">
        <v>15.57382</v>
      </c>
      <c r="E1279">
        <v>1</v>
      </c>
      <c r="F1279">
        <v>3.7638600000000002</v>
      </c>
      <c r="G1279">
        <v>13.91188</v>
      </c>
      <c r="H1279">
        <v>11803.407349999999</v>
      </c>
      <c r="I1279">
        <v>1</v>
      </c>
      <c r="J1279">
        <v>22</v>
      </c>
      <c r="K1279" t="s">
        <v>1298</v>
      </c>
    </row>
    <row r="1280" spans="1:11" x14ac:dyDescent="0.3">
      <c r="A1280" t="s">
        <v>4</v>
      </c>
      <c r="B1280">
        <v>50802</v>
      </c>
      <c r="C1280" t="s">
        <v>11</v>
      </c>
      <c r="D1280">
        <v>36.704329999999999</v>
      </c>
      <c r="E1280">
        <v>1.00054</v>
      </c>
      <c r="F1280">
        <v>6.5907999999999998</v>
      </c>
      <c r="G1280">
        <v>24.034400000000002</v>
      </c>
      <c r="H1280">
        <v>16915.492429999998</v>
      </c>
      <c r="I1280">
        <v>1</v>
      </c>
      <c r="J1280">
        <v>42</v>
      </c>
      <c r="K1280" t="s">
        <v>1299</v>
      </c>
    </row>
    <row r="1281" spans="1:11" x14ac:dyDescent="0.3">
      <c r="A1281" t="s">
        <v>4</v>
      </c>
      <c r="B1281">
        <v>50826</v>
      </c>
      <c r="C1281" t="s">
        <v>26</v>
      </c>
      <c r="D1281">
        <v>4.8493899999999996</v>
      </c>
      <c r="E1281">
        <v>1.0377700000000001</v>
      </c>
      <c r="F1281">
        <v>1.16618</v>
      </c>
      <c r="G1281">
        <v>4.4878999999999998</v>
      </c>
      <c r="H1281">
        <v>1929.67929</v>
      </c>
      <c r="I1281">
        <v>1</v>
      </c>
      <c r="J1281">
        <v>21</v>
      </c>
      <c r="K1281" t="s">
        <v>1300</v>
      </c>
    </row>
    <row r="1282" spans="1:11" x14ac:dyDescent="0.3">
      <c r="A1282" t="s">
        <v>4</v>
      </c>
      <c r="B1282">
        <v>50903</v>
      </c>
      <c r="C1282" t="s">
        <v>11</v>
      </c>
      <c r="D1282">
        <v>5.2392000000000003</v>
      </c>
      <c r="E1282">
        <v>1.6248899999999999</v>
      </c>
      <c r="F1282">
        <v>1.3502099999999999</v>
      </c>
      <c r="G1282">
        <v>5.46577</v>
      </c>
      <c r="H1282">
        <v>1009.55115</v>
      </c>
      <c r="I1282">
        <v>1</v>
      </c>
      <c r="J1282">
        <v>11</v>
      </c>
      <c r="K1282" t="s">
        <v>1301</v>
      </c>
    </row>
    <row r="1283" spans="1:11" x14ac:dyDescent="0.3">
      <c r="A1283" t="s">
        <v>4</v>
      </c>
      <c r="B1283">
        <v>50929</v>
      </c>
      <c r="C1283" t="s">
        <v>10</v>
      </c>
      <c r="D1283">
        <v>6.9916499999999999</v>
      </c>
      <c r="E1283">
        <v>1.51149</v>
      </c>
      <c r="F1283">
        <v>1.33958</v>
      </c>
      <c r="G1283">
        <v>4.7998900000000004</v>
      </c>
      <c r="H1283">
        <v>540.34545000000003</v>
      </c>
      <c r="I1283">
        <v>1</v>
      </c>
      <c r="J1283">
        <v>164</v>
      </c>
      <c r="K1283" t="s">
        <v>1302</v>
      </c>
    </row>
    <row r="1284" spans="1:11" x14ac:dyDescent="0.3">
      <c r="A1284" t="s">
        <v>4</v>
      </c>
      <c r="B1284">
        <v>50957</v>
      </c>
      <c r="C1284" t="s">
        <v>11</v>
      </c>
      <c r="D1284">
        <v>50.623620000000003</v>
      </c>
      <c r="E1284">
        <v>1.00054</v>
      </c>
      <c r="F1284">
        <v>7.8844599999999998</v>
      </c>
      <c r="G1284">
        <v>29.814820000000001</v>
      </c>
      <c r="H1284">
        <v>22080.82561</v>
      </c>
      <c r="I1284">
        <v>1</v>
      </c>
      <c r="J1284">
        <v>24</v>
      </c>
      <c r="K1284" t="s">
        <v>1303</v>
      </c>
    </row>
    <row r="1285" spans="1:11" x14ac:dyDescent="0.3">
      <c r="A1285" t="s">
        <v>4</v>
      </c>
      <c r="B1285">
        <v>50991</v>
      </c>
      <c r="C1285" t="s">
        <v>26</v>
      </c>
      <c r="D1285">
        <v>11.49145</v>
      </c>
      <c r="E1285">
        <v>1.17411</v>
      </c>
      <c r="F1285">
        <v>2.5607600000000001</v>
      </c>
      <c r="G1285">
        <v>10.06188</v>
      </c>
      <c r="H1285">
        <v>4360.7871999999998</v>
      </c>
      <c r="I1285">
        <v>1</v>
      </c>
      <c r="J1285">
        <v>12</v>
      </c>
      <c r="K1285" t="s">
        <v>1304</v>
      </c>
    </row>
    <row r="1286" spans="1:11" x14ac:dyDescent="0.3">
      <c r="A1286" t="s">
        <v>4</v>
      </c>
      <c r="B1286">
        <v>51154</v>
      </c>
      <c r="C1286" t="s">
        <v>11</v>
      </c>
      <c r="D1286">
        <v>1.8841399999999999</v>
      </c>
      <c r="E1286">
        <v>6.2832800000000004</v>
      </c>
      <c r="F1286">
        <v>0.47844999999999999</v>
      </c>
      <c r="G1286">
        <v>1.6906600000000001</v>
      </c>
      <c r="H1286">
        <v>134.47003000000001</v>
      </c>
      <c r="I1286">
        <v>1</v>
      </c>
      <c r="J1286">
        <v>14</v>
      </c>
      <c r="K1286" t="s">
        <v>1305</v>
      </c>
    </row>
    <row r="1287" spans="1:11" x14ac:dyDescent="0.3">
      <c r="A1287" t="s">
        <v>4</v>
      </c>
      <c r="B1287">
        <v>51155</v>
      </c>
      <c r="C1287" t="s">
        <v>10</v>
      </c>
      <c r="D1287">
        <v>4.1727600000000002</v>
      </c>
      <c r="E1287">
        <v>2.1332599999999999</v>
      </c>
      <c r="F1287">
        <v>0.93706999999999996</v>
      </c>
      <c r="G1287">
        <v>3.5234700000000001</v>
      </c>
      <c r="H1287">
        <v>312.65163999999999</v>
      </c>
      <c r="I1287">
        <v>1</v>
      </c>
      <c r="J1287">
        <v>258</v>
      </c>
      <c r="K1287" t="s">
        <v>1306</v>
      </c>
    </row>
    <row r="1288" spans="1:11" x14ac:dyDescent="0.3">
      <c r="A1288" t="s">
        <v>4</v>
      </c>
      <c r="B1288">
        <v>51229</v>
      </c>
      <c r="C1288" t="s">
        <v>11</v>
      </c>
      <c r="D1288">
        <v>4.8919499999999996</v>
      </c>
      <c r="E1288">
        <v>1.0038199999999999</v>
      </c>
      <c r="F1288">
        <v>1.1093200000000001</v>
      </c>
      <c r="G1288">
        <v>4.1595000000000004</v>
      </c>
      <c r="H1288">
        <v>554.24935000000005</v>
      </c>
      <c r="I1288">
        <v>1</v>
      </c>
      <c r="J1288">
        <v>23</v>
      </c>
      <c r="K1288" t="s">
        <v>1307</v>
      </c>
    </row>
    <row r="1289" spans="1:11" x14ac:dyDescent="0.3">
      <c r="A1289" t="s">
        <v>4</v>
      </c>
      <c r="B1289">
        <v>51310</v>
      </c>
      <c r="C1289" t="s">
        <v>11</v>
      </c>
      <c r="D1289">
        <v>1.16052</v>
      </c>
      <c r="E1289">
        <v>2.5533999999999999</v>
      </c>
      <c r="F1289">
        <v>0.31363999999999997</v>
      </c>
      <c r="G1289">
        <v>1.30691</v>
      </c>
      <c r="H1289">
        <v>67.38073</v>
      </c>
      <c r="I1289">
        <v>1</v>
      </c>
      <c r="J1289">
        <v>12</v>
      </c>
      <c r="K1289" t="s">
        <v>1308</v>
      </c>
    </row>
    <row r="1290" spans="1:11" x14ac:dyDescent="0.3">
      <c r="A1290" t="s">
        <v>4</v>
      </c>
      <c r="B1290">
        <v>51340</v>
      </c>
      <c r="C1290" t="s">
        <v>26</v>
      </c>
      <c r="D1290">
        <v>35.32246</v>
      </c>
      <c r="E1290">
        <v>1</v>
      </c>
      <c r="F1290">
        <v>8.4345800000000004</v>
      </c>
      <c r="G1290">
        <v>27.60295</v>
      </c>
      <c r="H1290">
        <v>32856.072690000001</v>
      </c>
      <c r="I1290">
        <v>1</v>
      </c>
      <c r="J1290" t="s">
        <v>101</v>
      </c>
      <c r="K1290" t="s">
        <v>1309</v>
      </c>
    </row>
    <row r="1291" spans="1:11" x14ac:dyDescent="0.3">
      <c r="A1291" t="s">
        <v>4</v>
      </c>
      <c r="B1291">
        <v>51401</v>
      </c>
      <c r="C1291" t="s">
        <v>26</v>
      </c>
      <c r="D1291">
        <v>13.738770000000001</v>
      </c>
      <c r="E1291">
        <v>1.0538099999999999</v>
      </c>
      <c r="F1291">
        <v>3.5602100000000001</v>
      </c>
      <c r="G1291">
        <v>12.206580000000001</v>
      </c>
      <c r="H1291">
        <v>8647.4024499999996</v>
      </c>
      <c r="I1291">
        <v>1</v>
      </c>
      <c r="J1291">
        <v>59</v>
      </c>
      <c r="K1291" t="s">
        <v>1310</v>
      </c>
    </row>
    <row r="1292" spans="1:11" x14ac:dyDescent="0.3">
      <c r="A1292" t="s">
        <v>4</v>
      </c>
      <c r="B1292">
        <v>51436</v>
      </c>
      <c r="C1292" t="s">
        <v>11</v>
      </c>
      <c r="D1292">
        <v>11.712440000000001</v>
      </c>
      <c r="E1292">
        <v>1.0038199999999999</v>
      </c>
      <c r="F1292">
        <v>2.5386199999999999</v>
      </c>
      <c r="G1292">
        <v>8.7483000000000004</v>
      </c>
      <c r="H1292">
        <v>2583.4376900000002</v>
      </c>
      <c r="I1292">
        <v>1</v>
      </c>
      <c r="J1292">
        <v>98</v>
      </c>
      <c r="K1292" t="s">
        <v>1311</v>
      </c>
    </row>
    <row r="1293" spans="1:11" x14ac:dyDescent="0.3">
      <c r="A1293" t="s">
        <v>4</v>
      </c>
      <c r="B1293">
        <v>51467</v>
      </c>
      <c r="C1293" t="s">
        <v>11</v>
      </c>
      <c r="D1293">
        <v>5.72417</v>
      </c>
      <c r="E1293">
        <v>2.04556</v>
      </c>
      <c r="F1293">
        <v>1.13506</v>
      </c>
      <c r="G1293">
        <v>4.0571700000000002</v>
      </c>
      <c r="H1293">
        <v>472.06828999999999</v>
      </c>
      <c r="I1293">
        <v>1</v>
      </c>
      <c r="J1293">
        <v>52</v>
      </c>
      <c r="K1293" t="s">
        <v>1312</v>
      </c>
    </row>
    <row r="1294" spans="1:11" x14ac:dyDescent="0.3">
      <c r="A1294" t="s">
        <v>4</v>
      </c>
      <c r="B1294">
        <v>51503</v>
      </c>
      <c r="C1294" t="s">
        <v>11</v>
      </c>
      <c r="D1294">
        <v>15.1304</v>
      </c>
      <c r="E1294">
        <v>1.00109</v>
      </c>
      <c r="F1294">
        <v>3.1260400000000002</v>
      </c>
      <c r="G1294">
        <v>13.178940000000001</v>
      </c>
      <c r="H1294">
        <v>5892.4058199999999</v>
      </c>
      <c r="I1294">
        <v>1</v>
      </c>
      <c r="J1294">
        <v>11</v>
      </c>
      <c r="K1294" t="s">
        <v>1313</v>
      </c>
    </row>
    <row r="1295" spans="1:11" x14ac:dyDescent="0.3">
      <c r="A1295" t="s">
        <v>4</v>
      </c>
      <c r="B1295">
        <v>51532</v>
      </c>
      <c r="C1295" t="s">
        <v>11</v>
      </c>
      <c r="D1295">
        <v>17.722840000000001</v>
      </c>
      <c r="E1295">
        <v>1.0027200000000001</v>
      </c>
      <c r="F1295">
        <v>3.58839</v>
      </c>
      <c r="G1295">
        <v>13.12046</v>
      </c>
      <c r="H1295">
        <v>7968.2399400000004</v>
      </c>
      <c r="I1295">
        <v>1</v>
      </c>
      <c r="J1295">
        <v>29</v>
      </c>
      <c r="K1295" t="s">
        <v>1314</v>
      </c>
    </row>
    <row r="1296" spans="1:11" x14ac:dyDescent="0.3">
      <c r="A1296" t="s">
        <v>4</v>
      </c>
      <c r="B1296">
        <v>51544</v>
      </c>
      <c r="C1296" t="s">
        <v>26</v>
      </c>
      <c r="D1296">
        <v>15.07255</v>
      </c>
      <c r="E1296">
        <v>1</v>
      </c>
      <c r="F1296">
        <v>3.4130400000000001</v>
      </c>
      <c r="G1296">
        <v>12.71804</v>
      </c>
      <c r="H1296">
        <v>8807.7068299999992</v>
      </c>
      <c r="I1296">
        <v>1</v>
      </c>
      <c r="J1296">
        <v>241</v>
      </c>
      <c r="K1296" t="s">
        <v>1315</v>
      </c>
    </row>
    <row r="1297" spans="1:11" x14ac:dyDescent="0.3">
      <c r="A1297" t="s">
        <v>4</v>
      </c>
      <c r="B1297">
        <v>51557</v>
      </c>
      <c r="C1297" t="s">
        <v>11</v>
      </c>
      <c r="D1297">
        <v>10.165850000000001</v>
      </c>
      <c r="E1297">
        <v>1.0027200000000001</v>
      </c>
      <c r="F1297">
        <v>2.2498100000000001</v>
      </c>
      <c r="G1297">
        <v>8.0170300000000001</v>
      </c>
      <c r="H1297">
        <v>1897.75431</v>
      </c>
      <c r="I1297">
        <v>1</v>
      </c>
      <c r="J1297">
        <v>24</v>
      </c>
      <c r="K1297" t="s">
        <v>1316</v>
      </c>
    </row>
    <row r="1298" spans="1:11" x14ac:dyDescent="0.3">
      <c r="A1298" t="s">
        <v>4</v>
      </c>
      <c r="B1298">
        <v>51584</v>
      </c>
      <c r="C1298" t="s">
        <v>26</v>
      </c>
      <c r="D1298">
        <v>19.228619999999999</v>
      </c>
      <c r="E1298">
        <v>1.00054</v>
      </c>
      <c r="F1298">
        <v>4.2745100000000003</v>
      </c>
      <c r="G1298">
        <v>15.88691</v>
      </c>
      <c r="H1298">
        <v>11722.601619999999</v>
      </c>
      <c r="I1298">
        <v>1</v>
      </c>
      <c r="J1298">
        <v>73</v>
      </c>
      <c r="K1298" t="s">
        <v>1317</v>
      </c>
    </row>
    <row r="1299" spans="1:11" x14ac:dyDescent="0.3">
      <c r="A1299" t="s">
        <v>4</v>
      </c>
      <c r="B1299">
        <v>51630</v>
      </c>
      <c r="C1299" t="s">
        <v>26</v>
      </c>
      <c r="D1299">
        <v>8.3514300000000006</v>
      </c>
      <c r="E1299">
        <v>1.0027200000000001</v>
      </c>
      <c r="F1299">
        <v>2.2104200000000001</v>
      </c>
      <c r="G1299">
        <v>8.8765199999999993</v>
      </c>
      <c r="H1299">
        <v>7954.2090399999997</v>
      </c>
      <c r="I1299">
        <v>1</v>
      </c>
      <c r="J1299">
        <v>115</v>
      </c>
      <c r="K1299" t="s">
        <v>1318</v>
      </c>
    </row>
    <row r="1300" spans="1:11" x14ac:dyDescent="0.3">
      <c r="A1300" t="s">
        <v>4</v>
      </c>
      <c r="B1300">
        <v>51713</v>
      </c>
      <c r="C1300" t="s">
        <v>26</v>
      </c>
      <c r="D1300">
        <v>16.515619999999998</v>
      </c>
      <c r="E1300">
        <v>1.0513999999999999</v>
      </c>
      <c r="F1300">
        <v>4.4778500000000001</v>
      </c>
      <c r="G1300">
        <v>15.80063</v>
      </c>
      <c r="H1300">
        <v>10665.45953</v>
      </c>
      <c r="I1300">
        <v>1</v>
      </c>
      <c r="J1300">
        <v>16</v>
      </c>
      <c r="K1300" t="s">
        <v>1319</v>
      </c>
    </row>
    <row r="1301" spans="1:11" x14ac:dyDescent="0.3">
      <c r="A1301" t="s">
        <v>4</v>
      </c>
      <c r="B1301">
        <v>51774</v>
      </c>
      <c r="C1301" t="s">
        <v>26</v>
      </c>
      <c r="D1301">
        <v>9.5544100000000007</v>
      </c>
      <c r="E1301">
        <v>1.0586500000000001</v>
      </c>
      <c r="F1301">
        <v>2.49926</v>
      </c>
      <c r="G1301">
        <v>10.12491</v>
      </c>
      <c r="H1301">
        <v>12036.81918</v>
      </c>
      <c r="I1301">
        <v>1</v>
      </c>
      <c r="J1301">
        <v>20</v>
      </c>
      <c r="K1301" t="s">
        <v>1320</v>
      </c>
    </row>
    <row r="1302" spans="1:11" x14ac:dyDescent="0.3">
      <c r="A1302" t="s">
        <v>4</v>
      </c>
      <c r="B1302">
        <v>51872</v>
      </c>
      <c r="C1302" t="s">
        <v>11</v>
      </c>
      <c r="D1302">
        <v>16.69162</v>
      </c>
      <c r="E1302">
        <v>1.1778599999999999</v>
      </c>
      <c r="F1302">
        <v>3.4540500000000001</v>
      </c>
      <c r="G1302">
        <v>13.878970000000001</v>
      </c>
      <c r="H1302">
        <v>6969.9630699999998</v>
      </c>
      <c r="I1302">
        <v>1</v>
      </c>
      <c r="J1302">
        <v>28</v>
      </c>
      <c r="K1302" t="s">
        <v>1321</v>
      </c>
    </row>
    <row r="1303" spans="1:11" x14ac:dyDescent="0.3">
      <c r="A1303" t="s">
        <v>4</v>
      </c>
      <c r="B1303">
        <v>51910</v>
      </c>
      <c r="C1303" t="s">
        <v>26</v>
      </c>
      <c r="D1303">
        <v>13.26627</v>
      </c>
      <c r="E1303">
        <v>1.0021800000000001</v>
      </c>
      <c r="F1303">
        <v>3.4508999999999999</v>
      </c>
      <c r="G1303">
        <v>11.89772</v>
      </c>
      <c r="H1303">
        <v>7388.0205999999998</v>
      </c>
      <c r="I1303">
        <v>1</v>
      </c>
      <c r="J1303">
        <v>29</v>
      </c>
      <c r="K1303" t="s">
        <v>1322</v>
      </c>
    </row>
    <row r="1304" spans="1:11" x14ac:dyDescent="0.3">
      <c r="A1304" t="s">
        <v>4</v>
      </c>
      <c r="B1304">
        <v>51952</v>
      </c>
      <c r="C1304" t="s">
        <v>26</v>
      </c>
      <c r="D1304">
        <v>20.658270000000002</v>
      </c>
      <c r="E1304">
        <v>1</v>
      </c>
      <c r="F1304">
        <v>4.7612500000000004</v>
      </c>
      <c r="G1304">
        <v>17.73912</v>
      </c>
      <c r="H1304">
        <v>20416.51153</v>
      </c>
      <c r="I1304">
        <v>1</v>
      </c>
      <c r="J1304">
        <v>48</v>
      </c>
      <c r="K1304" t="s">
        <v>1323</v>
      </c>
    </row>
    <row r="1305" spans="1:11" x14ac:dyDescent="0.3">
      <c r="A1305" t="s">
        <v>4</v>
      </c>
      <c r="B1305">
        <v>51972</v>
      </c>
      <c r="C1305" t="s">
        <v>11</v>
      </c>
      <c r="D1305">
        <v>5.7404099999999998</v>
      </c>
      <c r="E1305">
        <v>1.00491</v>
      </c>
      <c r="F1305">
        <v>1.3779600000000001</v>
      </c>
      <c r="G1305">
        <v>4.9738499999999997</v>
      </c>
      <c r="H1305">
        <v>1160.35034</v>
      </c>
      <c r="I1305">
        <v>1</v>
      </c>
      <c r="J1305">
        <v>13</v>
      </c>
      <c r="K1305" t="s">
        <v>1324</v>
      </c>
    </row>
    <row r="1306" spans="1:11" x14ac:dyDescent="0.3">
      <c r="A1306" t="s">
        <v>4</v>
      </c>
      <c r="B1306">
        <v>52135</v>
      </c>
      <c r="C1306" t="s">
        <v>10</v>
      </c>
      <c r="D1306">
        <v>3.0240300000000002</v>
      </c>
      <c r="E1306">
        <v>2.30125</v>
      </c>
      <c r="F1306">
        <v>0.73707999999999996</v>
      </c>
      <c r="G1306">
        <v>2.5912700000000002</v>
      </c>
      <c r="H1306">
        <v>182.74558999999999</v>
      </c>
      <c r="I1306">
        <v>1</v>
      </c>
      <c r="J1306">
        <v>17</v>
      </c>
      <c r="K1306" t="s">
        <v>1325</v>
      </c>
    </row>
    <row r="1307" spans="1:11" x14ac:dyDescent="0.3">
      <c r="A1307" t="s">
        <v>4</v>
      </c>
      <c r="B1307">
        <v>52156</v>
      </c>
      <c r="C1307" t="s">
        <v>11</v>
      </c>
      <c r="D1307">
        <v>6.6132099999999996</v>
      </c>
      <c r="E1307">
        <v>2.60765</v>
      </c>
      <c r="F1307">
        <v>0.85938999999999999</v>
      </c>
      <c r="G1307">
        <v>4.0550699999999997</v>
      </c>
      <c r="H1307">
        <v>623.46126000000004</v>
      </c>
      <c r="I1307">
        <v>1</v>
      </c>
      <c r="J1307">
        <v>61</v>
      </c>
      <c r="K1307" t="s">
        <v>1326</v>
      </c>
    </row>
    <row r="1308" spans="1:11" x14ac:dyDescent="0.3">
      <c r="A1308" t="s">
        <v>4</v>
      </c>
      <c r="B1308">
        <v>52173</v>
      </c>
      <c r="C1308" t="s">
        <v>11</v>
      </c>
      <c r="D1308">
        <v>11.324020000000001</v>
      </c>
      <c r="E1308">
        <v>1.0065599999999999</v>
      </c>
      <c r="F1308">
        <v>2.1349</v>
      </c>
      <c r="G1308">
        <v>7.2513199999999998</v>
      </c>
      <c r="H1308">
        <v>1300.36546</v>
      </c>
      <c r="I1308">
        <v>1</v>
      </c>
      <c r="J1308">
        <v>27</v>
      </c>
      <c r="K1308" t="s">
        <v>1327</v>
      </c>
    </row>
    <row r="1309" spans="1:11" x14ac:dyDescent="0.3">
      <c r="A1309" t="s">
        <v>4</v>
      </c>
      <c r="B1309">
        <v>52259</v>
      </c>
      <c r="C1309" t="s">
        <v>11</v>
      </c>
      <c r="D1309">
        <v>17.57977</v>
      </c>
      <c r="E1309">
        <v>1.0021800000000001</v>
      </c>
      <c r="F1309">
        <v>3.8973499999999999</v>
      </c>
      <c r="G1309">
        <v>14.45711</v>
      </c>
      <c r="H1309">
        <v>4913.6532399999996</v>
      </c>
      <c r="I1309">
        <v>1</v>
      </c>
      <c r="J1309">
        <v>12</v>
      </c>
      <c r="K1309" t="s">
        <v>1328</v>
      </c>
    </row>
    <row r="1310" spans="1:11" x14ac:dyDescent="0.3">
      <c r="A1310" t="s">
        <v>4</v>
      </c>
      <c r="B1310">
        <v>52405</v>
      </c>
      <c r="C1310" t="s">
        <v>10</v>
      </c>
      <c r="D1310">
        <v>2.6604399999999999</v>
      </c>
      <c r="E1310">
        <v>1.00491</v>
      </c>
      <c r="F1310">
        <v>0.46422999999999998</v>
      </c>
      <c r="G1310">
        <v>1.9510000000000001</v>
      </c>
      <c r="H1310">
        <v>144.21780000000001</v>
      </c>
      <c r="I1310">
        <v>1</v>
      </c>
      <c r="J1310">
        <v>132</v>
      </c>
      <c r="K1310" t="s">
        <v>1329</v>
      </c>
    </row>
    <row r="1311" spans="1:11" x14ac:dyDescent="0.3">
      <c r="A1311" t="s">
        <v>4</v>
      </c>
      <c r="B1311">
        <v>52474</v>
      </c>
      <c r="C1311" t="s">
        <v>10</v>
      </c>
      <c r="D1311">
        <v>5.1315999999999997</v>
      </c>
      <c r="E1311">
        <v>1.0065599999999999</v>
      </c>
      <c r="F1311">
        <v>1.2471300000000001</v>
      </c>
      <c r="G1311">
        <v>4.6827300000000003</v>
      </c>
      <c r="H1311">
        <v>663.31191000000001</v>
      </c>
      <c r="I1311">
        <v>1</v>
      </c>
      <c r="J1311">
        <v>54</v>
      </c>
      <c r="K1311" t="s">
        <v>1330</v>
      </c>
    </row>
    <row r="1312" spans="1:11" x14ac:dyDescent="0.3">
      <c r="A1312" t="s">
        <v>4</v>
      </c>
      <c r="B1312">
        <v>52480</v>
      </c>
      <c r="C1312" t="s">
        <v>26</v>
      </c>
      <c r="D1312">
        <v>65.257210000000001</v>
      </c>
      <c r="E1312">
        <v>1</v>
      </c>
      <c r="F1312">
        <v>10.94075</v>
      </c>
      <c r="G1312">
        <v>45.847549999999998</v>
      </c>
      <c r="H1312">
        <v>72779.000509999998</v>
      </c>
      <c r="I1312">
        <v>1</v>
      </c>
      <c r="J1312">
        <v>16</v>
      </c>
      <c r="K1312" t="s">
        <v>1331</v>
      </c>
    </row>
    <row r="1313" spans="1:11" x14ac:dyDescent="0.3">
      <c r="A1313" t="s">
        <v>4</v>
      </c>
      <c r="B1313">
        <v>52500</v>
      </c>
      <c r="C1313" t="s">
        <v>10</v>
      </c>
      <c r="D1313">
        <v>1.24502</v>
      </c>
      <c r="E1313">
        <v>6.9471699999999998</v>
      </c>
      <c r="F1313">
        <v>0.43260999999999999</v>
      </c>
      <c r="G1313">
        <v>1.3026599999999999</v>
      </c>
      <c r="H1313">
        <v>28.064080000000001</v>
      </c>
      <c r="I1313">
        <v>1</v>
      </c>
      <c r="J1313">
        <v>15</v>
      </c>
      <c r="K1313" t="s">
        <v>1332</v>
      </c>
    </row>
    <row r="1314" spans="1:11" x14ac:dyDescent="0.3">
      <c r="A1314" t="s">
        <v>4</v>
      </c>
      <c r="B1314">
        <v>52543</v>
      </c>
      <c r="C1314" t="s">
        <v>26</v>
      </c>
      <c r="D1314">
        <v>6.1036099999999998</v>
      </c>
      <c r="E1314">
        <v>1.00109</v>
      </c>
      <c r="F1314">
        <v>1.65232</v>
      </c>
      <c r="G1314">
        <v>5.51511</v>
      </c>
      <c r="H1314">
        <v>2113.3549499999999</v>
      </c>
      <c r="I1314">
        <v>1</v>
      </c>
      <c r="J1314">
        <v>13</v>
      </c>
      <c r="K1314" t="s">
        <v>1333</v>
      </c>
    </row>
    <row r="1315" spans="1:11" x14ac:dyDescent="0.3">
      <c r="A1315" t="s">
        <v>4</v>
      </c>
      <c r="B1315">
        <v>52586</v>
      </c>
      <c r="C1315" t="s">
        <v>11</v>
      </c>
      <c r="D1315">
        <v>19.871030000000001</v>
      </c>
      <c r="E1315">
        <v>1.0932299999999999</v>
      </c>
      <c r="F1315">
        <v>4.2041500000000003</v>
      </c>
      <c r="G1315">
        <v>14.324769999999999</v>
      </c>
      <c r="H1315">
        <v>5543.5745200000001</v>
      </c>
      <c r="I1315">
        <v>1</v>
      </c>
      <c r="J1315">
        <v>44</v>
      </c>
      <c r="K1315" t="s">
        <v>1334</v>
      </c>
    </row>
    <row r="1316" spans="1:11" x14ac:dyDescent="0.3">
      <c r="A1316" t="s">
        <v>4</v>
      </c>
      <c r="B1316">
        <v>52587</v>
      </c>
      <c r="C1316" t="s">
        <v>26</v>
      </c>
      <c r="D1316">
        <v>9.4149200000000004</v>
      </c>
      <c r="E1316">
        <v>1.00109</v>
      </c>
      <c r="F1316">
        <v>2.6783800000000002</v>
      </c>
      <c r="G1316">
        <v>9.7566199999999998</v>
      </c>
      <c r="H1316">
        <v>5707.98495</v>
      </c>
      <c r="I1316">
        <v>1</v>
      </c>
      <c r="J1316">
        <v>44</v>
      </c>
      <c r="K1316" t="s">
        <v>1335</v>
      </c>
    </row>
    <row r="1317" spans="1:11" x14ac:dyDescent="0.3">
      <c r="A1317" t="s">
        <v>4</v>
      </c>
      <c r="B1317">
        <v>52777</v>
      </c>
      <c r="C1317" t="s">
        <v>11</v>
      </c>
      <c r="D1317">
        <v>22.69162</v>
      </c>
      <c r="E1317">
        <v>1</v>
      </c>
      <c r="F1317">
        <v>4.5915600000000003</v>
      </c>
      <c r="G1317">
        <v>16.558759999999999</v>
      </c>
      <c r="H1317">
        <v>7995.7923000000001</v>
      </c>
      <c r="I1317">
        <v>1</v>
      </c>
      <c r="J1317">
        <v>14</v>
      </c>
      <c r="K1317" t="s">
        <v>1336</v>
      </c>
    </row>
    <row r="1318" spans="1:11" x14ac:dyDescent="0.3">
      <c r="A1318" t="s">
        <v>4</v>
      </c>
      <c r="B1318">
        <v>52792</v>
      </c>
      <c r="C1318" t="s">
        <v>10</v>
      </c>
      <c r="D1318">
        <v>15.23198</v>
      </c>
      <c r="E1318">
        <v>1.2032700000000001</v>
      </c>
      <c r="F1318">
        <v>3.3292999999999999</v>
      </c>
      <c r="G1318">
        <v>12.02455</v>
      </c>
      <c r="H1318">
        <v>3686.8150000000001</v>
      </c>
      <c r="I1318">
        <v>1</v>
      </c>
      <c r="J1318">
        <v>26</v>
      </c>
      <c r="K1318" t="s">
        <v>1337</v>
      </c>
    </row>
    <row r="1319" spans="1:11" x14ac:dyDescent="0.3">
      <c r="A1319" t="s">
        <v>4</v>
      </c>
      <c r="B1319">
        <v>53067</v>
      </c>
      <c r="C1319" t="s">
        <v>11</v>
      </c>
      <c r="D1319">
        <v>5.3856400000000004</v>
      </c>
      <c r="E1319">
        <v>2.1382099999999999</v>
      </c>
      <c r="F1319">
        <v>1.0123599999999999</v>
      </c>
      <c r="G1319">
        <v>4.4679599999999997</v>
      </c>
      <c r="H1319">
        <v>621.23472000000004</v>
      </c>
      <c r="I1319">
        <v>1</v>
      </c>
      <c r="J1319">
        <v>14</v>
      </c>
      <c r="K1319" t="s">
        <v>1338</v>
      </c>
    </row>
    <row r="1320" spans="1:11" x14ac:dyDescent="0.3">
      <c r="A1320" t="s">
        <v>4</v>
      </c>
      <c r="B1320">
        <v>53138</v>
      </c>
      <c r="C1320" t="s">
        <v>11</v>
      </c>
      <c r="D1320">
        <v>19.952259999999999</v>
      </c>
      <c r="E1320">
        <v>1.00109</v>
      </c>
      <c r="F1320">
        <v>4.0665899999999997</v>
      </c>
      <c r="G1320">
        <v>15.02722</v>
      </c>
      <c r="H1320">
        <v>9103.2019</v>
      </c>
      <c r="I1320">
        <v>1</v>
      </c>
      <c r="J1320">
        <v>67</v>
      </c>
      <c r="K1320" t="s">
        <v>1339</v>
      </c>
    </row>
    <row r="1321" spans="1:11" x14ac:dyDescent="0.3">
      <c r="A1321" t="s">
        <v>4</v>
      </c>
      <c r="B1321">
        <v>53225</v>
      </c>
      <c r="C1321" t="s">
        <v>26</v>
      </c>
      <c r="D1321">
        <v>19.602329999999998</v>
      </c>
      <c r="E1321">
        <v>1.00163</v>
      </c>
      <c r="F1321">
        <v>4.8611700000000004</v>
      </c>
      <c r="G1321">
        <v>16.78707</v>
      </c>
      <c r="H1321">
        <v>15430.238289999999</v>
      </c>
      <c r="I1321">
        <v>1</v>
      </c>
      <c r="J1321">
        <v>32</v>
      </c>
      <c r="K1321" t="s">
        <v>1340</v>
      </c>
    </row>
    <row r="1322" spans="1:11" x14ac:dyDescent="0.3">
      <c r="A1322" t="s">
        <v>4</v>
      </c>
      <c r="B1322">
        <v>53230</v>
      </c>
      <c r="C1322" t="s">
        <v>11</v>
      </c>
      <c r="D1322">
        <v>9.3063199999999995</v>
      </c>
      <c r="E1322">
        <v>1.00109</v>
      </c>
      <c r="F1322">
        <v>2.4838399999999998</v>
      </c>
      <c r="G1322">
        <v>9.3697199999999992</v>
      </c>
      <c r="H1322">
        <v>3585.70471</v>
      </c>
      <c r="I1322">
        <v>1</v>
      </c>
      <c r="J1322">
        <v>22</v>
      </c>
      <c r="K1322" t="s">
        <v>1341</v>
      </c>
    </row>
    <row r="1323" spans="1:11" x14ac:dyDescent="0.3">
      <c r="A1323" t="s">
        <v>4</v>
      </c>
      <c r="B1323">
        <v>53257</v>
      </c>
      <c r="C1323" t="s">
        <v>26</v>
      </c>
      <c r="D1323">
        <v>18.956009999999999</v>
      </c>
      <c r="E1323">
        <v>1.00163</v>
      </c>
      <c r="F1323">
        <v>3.81298</v>
      </c>
      <c r="G1323">
        <v>15.005839999999999</v>
      </c>
      <c r="H1323">
        <v>9082.2173600000006</v>
      </c>
      <c r="I1323">
        <v>1</v>
      </c>
      <c r="J1323">
        <v>41</v>
      </c>
      <c r="K1323" t="s">
        <v>1342</v>
      </c>
    </row>
    <row r="1324" spans="1:11" x14ac:dyDescent="0.3">
      <c r="A1324" t="s">
        <v>4</v>
      </c>
      <c r="B1324">
        <v>53366</v>
      </c>
      <c r="C1324" t="s">
        <v>11</v>
      </c>
      <c r="D1324">
        <v>11.935420000000001</v>
      </c>
      <c r="E1324">
        <v>1.00054</v>
      </c>
      <c r="F1324">
        <v>2.08717</v>
      </c>
      <c r="G1324">
        <v>8.7017900000000008</v>
      </c>
      <c r="H1324">
        <v>3072.3117000000002</v>
      </c>
      <c r="I1324">
        <v>1</v>
      </c>
      <c r="J1324">
        <v>207</v>
      </c>
      <c r="K1324" t="s">
        <v>1343</v>
      </c>
    </row>
    <row r="1325" spans="1:11" x14ac:dyDescent="0.3">
      <c r="A1325" t="s">
        <v>4</v>
      </c>
      <c r="B1325">
        <v>53545</v>
      </c>
      <c r="C1325" t="s">
        <v>11</v>
      </c>
      <c r="D1325">
        <v>13.512359999999999</v>
      </c>
      <c r="E1325">
        <v>1.00054</v>
      </c>
      <c r="F1325">
        <v>3.54766</v>
      </c>
      <c r="G1325">
        <v>11.78303</v>
      </c>
      <c r="H1325">
        <v>5328.7693099999997</v>
      </c>
      <c r="I1325">
        <v>1</v>
      </c>
      <c r="J1325">
        <v>50</v>
      </c>
      <c r="K1325" t="s">
        <v>1344</v>
      </c>
    </row>
    <row r="1326" spans="1:11" x14ac:dyDescent="0.3">
      <c r="A1326" t="s">
        <v>4</v>
      </c>
      <c r="B1326">
        <v>53574</v>
      </c>
      <c r="C1326" t="s">
        <v>26</v>
      </c>
      <c r="D1326">
        <v>11.262219999999999</v>
      </c>
      <c r="E1326">
        <v>1.00109</v>
      </c>
      <c r="F1326">
        <v>2.74085</v>
      </c>
      <c r="G1326">
        <v>10.636279999999999</v>
      </c>
      <c r="H1326">
        <v>6673.6659799999998</v>
      </c>
      <c r="I1326">
        <v>1</v>
      </c>
      <c r="J1326">
        <v>13</v>
      </c>
      <c r="K1326" t="s">
        <v>1345</v>
      </c>
    </row>
    <row r="1327" spans="1:11" x14ac:dyDescent="0.3">
      <c r="A1327" t="s">
        <v>4</v>
      </c>
      <c r="B1327">
        <v>53624</v>
      </c>
      <c r="C1327" t="s">
        <v>11</v>
      </c>
      <c r="D1327">
        <v>18.683389999999999</v>
      </c>
      <c r="E1327">
        <v>1.00109</v>
      </c>
      <c r="F1327">
        <v>3.5664500000000001</v>
      </c>
      <c r="G1327">
        <v>15.340669999999999</v>
      </c>
      <c r="H1327">
        <v>6722.0342300000002</v>
      </c>
      <c r="I1327">
        <v>1</v>
      </c>
      <c r="J1327">
        <v>14</v>
      </c>
      <c r="K1327" t="s">
        <v>1346</v>
      </c>
    </row>
    <row r="1328" spans="1:11" x14ac:dyDescent="0.3">
      <c r="A1328" t="s">
        <v>4</v>
      </c>
      <c r="B1328">
        <v>53793</v>
      </c>
      <c r="C1328" t="s">
        <v>11</v>
      </c>
      <c r="D1328">
        <v>10.94028</v>
      </c>
      <c r="E1328">
        <v>1.00163</v>
      </c>
      <c r="F1328">
        <v>2.3412999999999999</v>
      </c>
      <c r="G1328">
        <v>8.6366499999999995</v>
      </c>
      <c r="H1328">
        <v>2116.1004400000002</v>
      </c>
      <c r="I1328">
        <v>1</v>
      </c>
      <c r="J1328">
        <v>26</v>
      </c>
      <c r="K1328" t="s">
        <v>1347</v>
      </c>
    </row>
    <row r="1329" spans="1:11" x14ac:dyDescent="0.3">
      <c r="A1329" t="s">
        <v>4</v>
      </c>
      <c r="B1329">
        <v>53854</v>
      </c>
      <c r="C1329" t="s">
        <v>26</v>
      </c>
      <c r="D1329">
        <v>19.34357</v>
      </c>
      <c r="E1329">
        <v>1.00054</v>
      </c>
      <c r="F1329">
        <v>4.1495300000000004</v>
      </c>
      <c r="G1329">
        <v>17.71143</v>
      </c>
      <c r="H1329">
        <v>19047.907770000002</v>
      </c>
      <c r="I1329">
        <v>1</v>
      </c>
      <c r="J1329">
        <v>72</v>
      </c>
      <c r="K1329" t="s">
        <v>1348</v>
      </c>
    </row>
    <row r="1330" spans="1:11" x14ac:dyDescent="0.3">
      <c r="A1330" t="s">
        <v>4</v>
      </c>
      <c r="B1330">
        <v>53863</v>
      </c>
      <c r="C1330" t="s">
        <v>11</v>
      </c>
      <c r="D1330">
        <v>6.3740800000000002</v>
      </c>
      <c r="E1330">
        <v>1.1977899999999999</v>
      </c>
      <c r="F1330">
        <v>1.82385</v>
      </c>
      <c r="G1330">
        <v>6.1444400000000003</v>
      </c>
      <c r="H1330">
        <v>2224.9800599999999</v>
      </c>
      <c r="I1330">
        <v>1</v>
      </c>
      <c r="J1330">
        <v>19</v>
      </c>
      <c r="K1330" t="s">
        <v>1349</v>
      </c>
    </row>
    <row r="1331" spans="1:11" x14ac:dyDescent="0.3">
      <c r="A1331" t="s">
        <v>4</v>
      </c>
      <c r="B1331">
        <v>53867</v>
      </c>
      <c r="C1331" t="s">
        <v>11</v>
      </c>
      <c r="D1331">
        <v>9.5949899999999992</v>
      </c>
      <c r="E1331">
        <v>1.6630499999999999</v>
      </c>
      <c r="F1331">
        <v>1.99257</v>
      </c>
      <c r="G1331">
        <v>7.1676299999999999</v>
      </c>
      <c r="H1331">
        <v>1445.6611499999999</v>
      </c>
      <c r="I1331">
        <v>1</v>
      </c>
      <c r="J1331">
        <v>46</v>
      </c>
      <c r="K1331" t="s">
        <v>1350</v>
      </c>
    </row>
    <row r="1332" spans="1:11" x14ac:dyDescent="0.3">
      <c r="A1332" t="s">
        <v>4</v>
      </c>
      <c r="B1332">
        <v>53960</v>
      </c>
      <c r="C1332" t="s">
        <v>11</v>
      </c>
      <c r="D1332">
        <v>16.194900000000001</v>
      </c>
      <c r="E1332">
        <v>1.4588000000000001</v>
      </c>
      <c r="F1332">
        <v>3.1347299999999998</v>
      </c>
      <c r="G1332">
        <v>12.033200000000001</v>
      </c>
      <c r="H1332">
        <v>3609.28224</v>
      </c>
      <c r="I1332">
        <v>1</v>
      </c>
      <c r="J1332">
        <v>35</v>
      </c>
      <c r="K1332" t="s">
        <v>1351</v>
      </c>
    </row>
    <row r="1333" spans="1:11" x14ac:dyDescent="0.3">
      <c r="A1333" t="s">
        <v>4</v>
      </c>
      <c r="B1333">
        <v>53986</v>
      </c>
      <c r="C1333" t="s">
        <v>26</v>
      </c>
      <c r="D1333">
        <v>26.482500000000002</v>
      </c>
      <c r="E1333">
        <v>1.00054</v>
      </c>
      <c r="F1333">
        <v>5.04162</v>
      </c>
      <c r="G1333">
        <v>19.611609999999999</v>
      </c>
      <c r="H1333">
        <v>14411.3585</v>
      </c>
      <c r="I1333">
        <v>1</v>
      </c>
      <c r="J1333">
        <v>19</v>
      </c>
      <c r="K1333" t="s">
        <v>1352</v>
      </c>
    </row>
    <row r="1334" spans="1:11" x14ac:dyDescent="0.3">
      <c r="A1334" t="s">
        <v>4</v>
      </c>
      <c r="B1334">
        <v>54249</v>
      </c>
      <c r="C1334" t="s">
        <v>26</v>
      </c>
      <c r="D1334">
        <v>18.393190000000001</v>
      </c>
      <c r="E1334">
        <v>1.00109</v>
      </c>
      <c r="F1334">
        <v>4.1855099999999998</v>
      </c>
      <c r="G1334">
        <v>15.51383</v>
      </c>
      <c r="H1334">
        <v>10026.868850000001</v>
      </c>
      <c r="I1334">
        <v>1</v>
      </c>
      <c r="J1334">
        <v>291</v>
      </c>
      <c r="K1334" t="s">
        <v>1353</v>
      </c>
    </row>
    <row r="1335" spans="1:11" x14ac:dyDescent="0.3">
      <c r="A1335" t="s">
        <v>4</v>
      </c>
      <c r="B1335">
        <v>54284</v>
      </c>
      <c r="C1335" t="s">
        <v>26</v>
      </c>
      <c r="D1335">
        <v>8.6037499999999998</v>
      </c>
      <c r="E1335">
        <v>1.0874200000000001</v>
      </c>
      <c r="F1335">
        <v>1.75437</v>
      </c>
      <c r="G1335">
        <v>7.3268199999999997</v>
      </c>
      <c r="H1335">
        <v>4853.3335100000004</v>
      </c>
      <c r="I1335">
        <v>1</v>
      </c>
      <c r="J1335">
        <v>13</v>
      </c>
      <c r="K1335" t="s">
        <v>1354</v>
      </c>
    </row>
    <row r="1336" spans="1:11" x14ac:dyDescent="0.3">
      <c r="A1336" t="s">
        <v>4</v>
      </c>
      <c r="B1336">
        <v>54338</v>
      </c>
      <c r="C1336" t="s">
        <v>26</v>
      </c>
      <c r="D1336">
        <v>7.3630599999999999</v>
      </c>
      <c r="E1336">
        <v>1</v>
      </c>
      <c r="F1336">
        <v>2.0912600000000001</v>
      </c>
      <c r="G1336">
        <v>7.1053499999999996</v>
      </c>
      <c r="H1336">
        <v>3244.88661</v>
      </c>
      <c r="I1336">
        <v>1</v>
      </c>
      <c r="J1336">
        <v>14</v>
      </c>
      <c r="K1336" t="s">
        <v>1355</v>
      </c>
    </row>
    <row r="1337" spans="1:11" x14ac:dyDescent="0.3">
      <c r="A1337" t="s">
        <v>4</v>
      </c>
      <c r="B1337">
        <v>54370</v>
      </c>
      <c r="C1337" t="s">
        <v>10</v>
      </c>
      <c r="D1337">
        <v>6.9577999999999998</v>
      </c>
      <c r="E1337">
        <v>1.81023</v>
      </c>
      <c r="F1337">
        <v>1.1557299999999999</v>
      </c>
      <c r="G1337">
        <v>4.8909099999999999</v>
      </c>
      <c r="H1337">
        <v>750.49675000000002</v>
      </c>
      <c r="I1337">
        <v>1</v>
      </c>
      <c r="J1337">
        <v>88</v>
      </c>
      <c r="K1337" t="s">
        <v>1356</v>
      </c>
    </row>
    <row r="1338" spans="1:11" x14ac:dyDescent="0.3">
      <c r="A1338" t="s">
        <v>4</v>
      </c>
      <c r="B1338">
        <v>54371</v>
      </c>
      <c r="C1338" t="s">
        <v>26</v>
      </c>
      <c r="D1338">
        <v>25.04149</v>
      </c>
      <c r="E1338">
        <v>1.04484</v>
      </c>
      <c r="F1338">
        <v>5.7309000000000001</v>
      </c>
      <c r="G1338">
        <v>20.898689999999998</v>
      </c>
      <c r="H1338">
        <v>17774.68636</v>
      </c>
      <c r="I1338">
        <v>1</v>
      </c>
      <c r="J1338">
        <v>83</v>
      </c>
      <c r="K1338" t="s">
        <v>1357</v>
      </c>
    </row>
    <row r="1339" spans="1:11" x14ac:dyDescent="0.3">
      <c r="A1339" t="s">
        <v>4</v>
      </c>
      <c r="B1339">
        <v>54382</v>
      </c>
      <c r="C1339" t="s">
        <v>10</v>
      </c>
      <c r="D1339">
        <v>3.7098800000000001</v>
      </c>
      <c r="E1339">
        <v>1.0043599999999999</v>
      </c>
      <c r="F1339">
        <v>0.83711999999999998</v>
      </c>
      <c r="G1339">
        <v>3.1568700000000001</v>
      </c>
      <c r="H1339">
        <v>534.94413999999995</v>
      </c>
      <c r="I1339">
        <v>1</v>
      </c>
      <c r="J1339">
        <v>25</v>
      </c>
      <c r="K1339" t="s">
        <v>1358</v>
      </c>
    </row>
    <row r="1340" spans="1:11" x14ac:dyDescent="0.3">
      <c r="A1340" t="s">
        <v>4</v>
      </c>
      <c r="B1340">
        <v>54507</v>
      </c>
      <c r="C1340" t="s">
        <v>26</v>
      </c>
      <c r="D1340">
        <v>10.09338</v>
      </c>
      <c r="E1340">
        <v>1.0027200000000001</v>
      </c>
      <c r="F1340">
        <v>2.1193599999999999</v>
      </c>
      <c r="G1340">
        <v>8.7515699999999992</v>
      </c>
      <c r="H1340">
        <v>4104.5263800000002</v>
      </c>
      <c r="I1340">
        <v>1</v>
      </c>
      <c r="J1340">
        <v>23</v>
      </c>
      <c r="K1340" t="s">
        <v>1359</v>
      </c>
    </row>
    <row r="1341" spans="1:11" x14ac:dyDescent="0.3">
      <c r="A1341" t="s">
        <v>4</v>
      </c>
      <c r="B1341">
        <v>54955</v>
      </c>
      <c r="C1341" t="s">
        <v>11</v>
      </c>
      <c r="D1341">
        <v>16.532499999999999</v>
      </c>
      <c r="E1341">
        <v>1</v>
      </c>
      <c r="F1341">
        <v>4.0298400000000001</v>
      </c>
      <c r="G1341">
        <v>14.352880000000001</v>
      </c>
      <c r="H1341">
        <v>7902.7710299999999</v>
      </c>
      <c r="I1341">
        <v>1</v>
      </c>
      <c r="J1341">
        <v>88</v>
      </c>
      <c r="K1341" t="s">
        <v>1360</v>
      </c>
    </row>
    <row r="1342" spans="1:11" x14ac:dyDescent="0.3">
      <c r="A1342" t="s">
        <v>4</v>
      </c>
      <c r="B1342">
        <v>54981</v>
      </c>
      <c r="C1342" t="s">
        <v>11</v>
      </c>
      <c r="D1342">
        <v>3.70268</v>
      </c>
      <c r="E1342">
        <v>2.06854</v>
      </c>
      <c r="F1342">
        <v>1.1164700000000001</v>
      </c>
      <c r="G1342">
        <v>4.1248199999999997</v>
      </c>
      <c r="H1342">
        <v>639.49509999999998</v>
      </c>
      <c r="I1342">
        <v>1</v>
      </c>
      <c r="J1342">
        <v>23</v>
      </c>
      <c r="K1342" t="s">
        <v>1361</v>
      </c>
    </row>
    <row r="1343" spans="1:11" x14ac:dyDescent="0.3">
      <c r="A1343" t="s">
        <v>4</v>
      </c>
      <c r="B1343">
        <v>55125</v>
      </c>
      <c r="C1343" t="s">
        <v>11</v>
      </c>
      <c r="D1343">
        <v>12.94308</v>
      </c>
      <c r="E1343">
        <v>1.2017</v>
      </c>
      <c r="F1343">
        <v>2.5892300000000001</v>
      </c>
      <c r="G1343">
        <v>9.2087900000000005</v>
      </c>
      <c r="H1343">
        <v>2482.0623799999998</v>
      </c>
      <c r="I1343">
        <v>1</v>
      </c>
      <c r="J1343">
        <v>15</v>
      </c>
      <c r="K1343" t="s">
        <v>1362</v>
      </c>
    </row>
    <row r="1344" spans="1:11" x14ac:dyDescent="0.3">
      <c r="A1344" t="s">
        <v>4</v>
      </c>
      <c r="B1344">
        <v>55177</v>
      </c>
      <c r="C1344" t="s">
        <v>11</v>
      </c>
      <c r="D1344">
        <v>6.5529299999999999</v>
      </c>
      <c r="E1344">
        <v>1.00109</v>
      </c>
      <c r="F1344">
        <v>1.7307900000000001</v>
      </c>
      <c r="G1344">
        <v>5.7147899999999998</v>
      </c>
      <c r="H1344">
        <v>1323.6536100000001</v>
      </c>
      <c r="I1344">
        <v>1</v>
      </c>
      <c r="J1344">
        <v>95</v>
      </c>
      <c r="K1344" t="s">
        <v>1363</v>
      </c>
    </row>
    <row r="1345" spans="1:11" x14ac:dyDescent="0.3">
      <c r="A1345" t="s">
        <v>4</v>
      </c>
      <c r="B1345">
        <v>55267</v>
      </c>
      <c r="C1345" t="s">
        <v>10</v>
      </c>
      <c r="D1345">
        <v>5.0582200000000004</v>
      </c>
      <c r="E1345">
        <v>2.42876</v>
      </c>
      <c r="F1345">
        <v>1.11764</v>
      </c>
      <c r="G1345">
        <v>4.2691100000000004</v>
      </c>
      <c r="H1345">
        <v>277.09044</v>
      </c>
      <c r="I1345">
        <v>1</v>
      </c>
      <c r="J1345">
        <v>31</v>
      </c>
      <c r="K1345" t="s">
        <v>1364</v>
      </c>
    </row>
    <row r="1346" spans="1:11" x14ac:dyDescent="0.3">
      <c r="A1346" t="s">
        <v>4</v>
      </c>
      <c r="B1346">
        <v>55357</v>
      </c>
      <c r="C1346" t="s">
        <v>26</v>
      </c>
      <c r="D1346">
        <v>13.91179</v>
      </c>
      <c r="E1346">
        <v>1.00109</v>
      </c>
      <c r="F1346">
        <v>3.3799199999999998</v>
      </c>
      <c r="G1346">
        <v>12.632440000000001</v>
      </c>
      <c r="H1346">
        <v>14705.98587</v>
      </c>
      <c r="I1346">
        <v>1</v>
      </c>
      <c r="J1346">
        <v>11</v>
      </c>
      <c r="K1346" t="s">
        <v>1365</v>
      </c>
    </row>
    <row r="1347" spans="1:11" x14ac:dyDescent="0.3">
      <c r="A1347" t="s">
        <v>4</v>
      </c>
      <c r="B1347">
        <v>55576</v>
      </c>
      <c r="C1347" t="s">
        <v>11</v>
      </c>
      <c r="D1347">
        <v>17.125219999999999</v>
      </c>
      <c r="E1347">
        <v>1.32256</v>
      </c>
      <c r="F1347">
        <v>3.0725600000000002</v>
      </c>
      <c r="G1347">
        <v>12.73564</v>
      </c>
      <c r="H1347">
        <v>4817.9093800000001</v>
      </c>
      <c r="I1347">
        <v>1</v>
      </c>
      <c r="J1347">
        <v>20</v>
      </c>
      <c r="K1347" t="s">
        <v>1366</v>
      </c>
    </row>
    <row r="1348" spans="1:11" x14ac:dyDescent="0.3">
      <c r="A1348" t="s">
        <v>4</v>
      </c>
      <c r="B1348">
        <v>55684</v>
      </c>
      <c r="C1348" t="s">
        <v>11</v>
      </c>
      <c r="D1348">
        <v>4.1743600000000001</v>
      </c>
      <c r="E1348">
        <v>1.00491</v>
      </c>
      <c r="F1348">
        <v>1.0886199999999999</v>
      </c>
      <c r="G1348">
        <v>3.7679100000000001</v>
      </c>
      <c r="H1348">
        <v>693.02458000000001</v>
      </c>
      <c r="I1348">
        <v>1</v>
      </c>
      <c r="J1348">
        <v>13</v>
      </c>
      <c r="K1348" t="s">
        <v>1367</v>
      </c>
    </row>
    <row r="1349" spans="1:11" x14ac:dyDescent="0.3">
      <c r="A1349" t="s">
        <v>4</v>
      </c>
      <c r="B1349">
        <v>55798</v>
      </c>
      <c r="C1349" t="s">
        <v>10</v>
      </c>
      <c r="D1349">
        <v>0.55830999999999997</v>
      </c>
      <c r="E1349">
        <v>4.3729199999999997</v>
      </c>
      <c r="F1349">
        <v>0.18729000000000001</v>
      </c>
      <c r="G1349">
        <v>0.62112999999999996</v>
      </c>
      <c r="H1349">
        <v>8.1323799999999995</v>
      </c>
      <c r="I1349">
        <v>1</v>
      </c>
      <c r="J1349">
        <v>47</v>
      </c>
      <c r="K1349" t="s">
        <v>1368</v>
      </c>
    </row>
    <row r="1350" spans="1:11" x14ac:dyDescent="0.3">
      <c r="A1350" t="s">
        <v>4</v>
      </c>
      <c r="B1350">
        <v>55842</v>
      </c>
      <c r="C1350" t="s">
        <v>11</v>
      </c>
      <c r="D1350">
        <v>11.794420000000001</v>
      </c>
      <c r="E1350">
        <v>1.0021800000000001</v>
      </c>
      <c r="F1350">
        <v>2.24762</v>
      </c>
      <c r="G1350">
        <v>9.5079200000000004</v>
      </c>
      <c r="H1350">
        <v>3849.3225299999999</v>
      </c>
      <c r="I1350">
        <v>1</v>
      </c>
      <c r="J1350">
        <v>24</v>
      </c>
      <c r="K1350" t="s">
        <v>1369</v>
      </c>
    </row>
    <row r="1351" spans="1:11" x14ac:dyDescent="0.3">
      <c r="A1351" t="s">
        <v>4</v>
      </c>
      <c r="B1351">
        <v>55855</v>
      </c>
      <c r="C1351" t="s">
        <v>26</v>
      </c>
      <c r="D1351">
        <v>9.7052899999999998</v>
      </c>
      <c r="E1351">
        <v>1</v>
      </c>
      <c r="F1351">
        <v>2.07348</v>
      </c>
      <c r="G1351">
        <v>8.5658499999999993</v>
      </c>
      <c r="H1351">
        <v>5095.5261600000003</v>
      </c>
      <c r="I1351">
        <v>1</v>
      </c>
      <c r="J1351">
        <v>18</v>
      </c>
      <c r="K1351" t="s">
        <v>1370</v>
      </c>
    </row>
    <row r="1352" spans="1:11" x14ac:dyDescent="0.3">
      <c r="A1352" t="s">
        <v>4</v>
      </c>
      <c r="B1352">
        <v>55943</v>
      </c>
      <c r="C1352" t="s">
        <v>11</v>
      </c>
      <c r="D1352">
        <v>19.88016</v>
      </c>
      <c r="E1352">
        <v>1.00109</v>
      </c>
      <c r="F1352">
        <v>3.6867800000000002</v>
      </c>
      <c r="G1352">
        <v>13.297459999999999</v>
      </c>
      <c r="H1352">
        <v>5039.3268500000004</v>
      </c>
      <c r="I1352">
        <v>1</v>
      </c>
      <c r="J1352">
        <v>51</v>
      </c>
      <c r="K1352" t="s">
        <v>1371</v>
      </c>
    </row>
    <row r="1353" spans="1:11" x14ac:dyDescent="0.3">
      <c r="A1353" t="s">
        <v>4</v>
      </c>
      <c r="B1353">
        <v>56042</v>
      </c>
      <c r="C1353" t="s">
        <v>26</v>
      </c>
      <c r="D1353">
        <v>19.22456</v>
      </c>
      <c r="E1353">
        <v>1.00054</v>
      </c>
      <c r="F1353">
        <v>3.8311500000000001</v>
      </c>
      <c r="G1353">
        <v>15.863329999999999</v>
      </c>
      <c r="H1353">
        <v>12152.13523</v>
      </c>
      <c r="I1353">
        <v>1</v>
      </c>
      <c r="J1353">
        <v>17</v>
      </c>
      <c r="K1353" t="s">
        <v>1372</v>
      </c>
    </row>
    <row r="1354" spans="1:11" x14ac:dyDescent="0.3">
      <c r="A1354" t="s">
        <v>4</v>
      </c>
      <c r="B1354">
        <v>56045</v>
      </c>
      <c r="C1354" t="s">
        <v>26</v>
      </c>
      <c r="D1354">
        <v>6.6478400000000004</v>
      </c>
      <c r="E1354">
        <v>1.1232500000000001</v>
      </c>
      <c r="F1354">
        <v>1.3609800000000001</v>
      </c>
      <c r="G1354">
        <v>5.2956000000000003</v>
      </c>
      <c r="H1354">
        <v>1940.86095</v>
      </c>
      <c r="I1354">
        <v>1</v>
      </c>
      <c r="J1354">
        <v>45</v>
      </c>
      <c r="K1354" t="s">
        <v>1373</v>
      </c>
    </row>
    <row r="1355" spans="1:11" x14ac:dyDescent="0.3">
      <c r="A1355" t="s">
        <v>4</v>
      </c>
      <c r="B1355">
        <v>56213</v>
      </c>
      <c r="C1355" t="s">
        <v>11</v>
      </c>
      <c r="D1355">
        <v>20.831939999999999</v>
      </c>
      <c r="E1355">
        <v>1.00163</v>
      </c>
      <c r="F1355">
        <v>4.1282500000000004</v>
      </c>
      <c r="G1355">
        <v>14.880140000000001</v>
      </c>
      <c r="H1355">
        <v>6636.6661899999999</v>
      </c>
      <c r="I1355">
        <v>1</v>
      </c>
      <c r="J1355">
        <v>36</v>
      </c>
      <c r="K1355" t="s">
        <v>1374</v>
      </c>
    </row>
    <row r="1356" spans="1:11" x14ac:dyDescent="0.3">
      <c r="A1356" t="s">
        <v>4</v>
      </c>
      <c r="B1356">
        <v>56217</v>
      </c>
      <c r="C1356" t="s">
        <v>10</v>
      </c>
      <c r="D1356">
        <v>9.2666900000000005</v>
      </c>
      <c r="E1356">
        <v>2.2589000000000001</v>
      </c>
      <c r="F1356">
        <v>1.9895099999999999</v>
      </c>
      <c r="G1356">
        <v>6.5014799999999999</v>
      </c>
      <c r="H1356">
        <v>889.34056999999996</v>
      </c>
      <c r="I1356">
        <v>1</v>
      </c>
      <c r="J1356">
        <v>28</v>
      </c>
      <c r="K1356" t="s">
        <v>1375</v>
      </c>
    </row>
    <row r="1357" spans="1:11" x14ac:dyDescent="0.3">
      <c r="A1357" t="s">
        <v>4</v>
      </c>
      <c r="B1357">
        <v>56293</v>
      </c>
      <c r="C1357" t="s">
        <v>11</v>
      </c>
      <c r="D1357">
        <v>17.208379999999998</v>
      </c>
      <c r="E1357">
        <v>1.43716</v>
      </c>
      <c r="F1357">
        <v>3.2561100000000001</v>
      </c>
      <c r="G1357">
        <v>12.84695</v>
      </c>
      <c r="H1357">
        <v>4513.4430599999996</v>
      </c>
      <c r="I1357">
        <v>1</v>
      </c>
      <c r="J1357">
        <v>36</v>
      </c>
      <c r="K1357" t="s">
        <v>1376</v>
      </c>
    </row>
    <row r="1358" spans="1:11" x14ac:dyDescent="0.3">
      <c r="A1358" t="s">
        <v>4</v>
      </c>
      <c r="B1358">
        <v>56321</v>
      </c>
      <c r="C1358" t="s">
        <v>11</v>
      </c>
      <c r="D1358">
        <v>15.26337</v>
      </c>
      <c r="E1358">
        <v>1.00109</v>
      </c>
      <c r="F1358">
        <v>3.0700099999999999</v>
      </c>
      <c r="G1358">
        <v>11.91428</v>
      </c>
      <c r="H1358">
        <v>4604.0027499999997</v>
      </c>
      <c r="I1358">
        <v>1</v>
      </c>
      <c r="J1358">
        <v>12</v>
      </c>
      <c r="K1358" t="s">
        <v>1377</v>
      </c>
    </row>
    <row r="1359" spans="1:11" x14ac:dyDescent="0.3">
      <c r="A1359" t="s">
        <v>4</v>
      </c>
      <c r="B1359">
        <v>56409</v>
      </c>
      <c r="C1359" t="s">
        <v>26</v>
      </c>
      <c r="D1359">
        <v>3.9169299999999998</v>
      </c>
      <c r="E1359">
        <v>1.00766</v>
      </c>
      <c r="F1359">
        <v>0.44686999999999999</v>
      </c>
      <c r="G1359">
        <v>2.49213</v>
      </c>
      <c r="H1359">
        <v>624.91548</v>
      </c>
      <c r="I1359">
        <v>1</v>
      </c>
      <c r="J1359">
        <v>331</v>
      </c>
      <c r="K1359" t="s">
        <v>1378</v>
      </c>
    </row>
    <row r="1360" spans="1:11" x14ac:dyDescent="0.3">
      <c r="A1360" t="s">
        <v>4</v>
      </c>
      <c r="B1360">
        <v>56425</v>
      </c>
      <c r="C1360" t="s">
        <v>26</v>
      </c>
      <c r="D1360">
        <v>14.73701</v>
      </c>
      <c r="E1360">
        <v>1</v>
      </c>
      <c r="F1360">
        <v>3.5494300000000001</v>
      </c>
      <c r="G1360">
        <v>13.57784</v>
      </c>
      <c r="H1360">
        <v>12546.300380000001</v>
      </c>
      <c r="I1360">
        <v>1</v>
      </c>
      <c r="J1360">
        <v>280</v>
      </c>
      <c r="K1360" t="s">
        <v>1379</v>
      </c>
    </row>
    <row r="1361" spans="1:11" x14ac:dyDescent="0.3">
      <c r="A1361" t="s">
        <v>4</v>
      </c>
      <c r="B1361">
        <v>56441</v>
      </c>
      <c r="C1361" t="s">
        <v>26</v>
      </c>
      <c r="D1361">
        <v>7.9996600000000004</v>
      </c>
      <c r="E1361">
        <v>1.0262</v>
      </c>
      <c r="F1361">
        <v>2.0632299999999999</v>
      </c>
      <c r="G1361">
        <v>8.2877100000000006</v>
      </c>
      <c r="H1361">
        <v>6534.1680900000001</v>
      </c>
      <c r="I1361">
        <v>1</v>
      </c>
      <c r="J1361">
        <v>328</v>
      </c>
      <c r="K1361" t="s">
        <v>1380</v>
      </c>
    </row>
    <row r="1362" spans="1:11" x14ac:dyDescent="0.3">
      <c r="A1362" t="s">
        <v>4</v>
      </c>
      <c r="B1362">
        <v>56501</v>
      </c>
      <c r="C1362" t="s">
        <v>11</v>
      </c>
      <c r="D1362">
        <v>16.147950000000002</v>
      </c>
      <c r="E1362">
        <v>1.00163</v>
      </c>
      <c r="F1362">
        <v>2.7159399999999998</v>
      </c>
      <c r="G1362">
        <v>12.29453</v>
      </c>
      <c r="H1362">
        <v>4149.2965299999996</v>
      </c>
      <c r="I1362">
        <v>1</v>
      </c>
      <c r="J1362">
        <v>37</v>
      </c>
      <c r="K1362" t="s">
        <v>1381</v>
      </c>
    </row>
    <row r="1363" spans="1:11" x14ac:dyDescent="0.3">
      <c r="A1363" t="s">
        <v>4</v>
      </c>
      <c r="B1363">
        <v>56665</v>
      </c>
      <c r="C1363" t="s">
        <v>26</v>
      </c>
      <c r="D1363">
        <v>22.941330000000001</v>
      </c>
      <c r="E1363">
        <v>1</v>
      </c>
      <c r="F1363">
        <v>5.3035199999999998</v>
      </c>
      <c r="G1363">
        <v>20.32517</v>
      </c>
      <c r="H1363">
        <v>21027.823550000001</v>
      </c>
      <c r="I1363">
        <v>1</v>
      </c>
      <c r="J1363">
        <v>38</v>
      </c>
      <c r="K1363" t="s">
        <v>1382</v>
      </c>
    </row>
    <row r="1364" spans="1:11" x14ac:dyDescent="0.3">
      <c r="A1364" t="s">
        <v>4</v>
      </c>
      <c r="B1364">
        <v>56710</v>
      </c>
      <c r="C1364" t="s">
        <v>26</v>
      </c>
      <c r="D1364">
        <v>27.996659999999999</v>
      </c>
      <c r="E1364">
        <v>1.00163</v>
      </c>
      <c r="F1364">
        <v>5.26302</v>
      </c>
      <c r="G1364">
        <v>21.899789999999999</v>
      </c>
      <c r="H1364">
        <v>20949.694640000002</v>
      </c>
      <c r="I1364">
        <v>1</v>
      </c>
      <c r="J1364">
        <v>44</v>
      </c>
      <c r="K1364" t="s">
        <v>1383</v>
      </c>
    </row>
    <row r="1365" spans="1:11" x14ac:dyDescent="0.3">
      <c r="A1365" t="s">
        <v>4</v>
      </c>
      <c r="B1365">
        <v>56777</v>
      </c>
      <c r="C1365" t="s">
        <v>10</v>
      </c>
      <c r="D1365">
        <v>17.754180000000002</v>
      </c>
      <c r="E1365">
        <v>1.0038199999999999</v>
      </c>
      <c r="F1365">
        <v>2.7062300000000001</v>
      </c>
      <c r="G1365">
        <v>11.59179</v>
      </c>
      <c r="H1365">
        <v>3302.1350900000002</v>
      </c>
      <c r="I1365">
        <v>1</v>
      </c>
      <c r="J1365">
        <v>30</v>
      </c>
      <c r="K1365" t="s">
        <v>1384</v>
      </c>
    </row>
    <row r="1366" spans="1:11" x14ac:dyDescent="0.3">
      <c r="A1366" t="s">
        <v>4</v>
      </c>
      <c r="B1366">
        <v>56848</v>
      </c>
      <c r="C1366" t="s">
        <v>11</v>
      </c>
      <c r="D1366">
        <v>18.35492</v>
      </c>
      <c r="E1366">
        <v>1.0021800000000001</v>
      </c>
      <c r="F1366">
        <v>3.8848500000000001</v>
      </c>
      <c r="G1366">
        <v>13.205920000000001</v>
      </c>
      <c r="H1366">
        <v>5054.6347599999999</v>
      </c>
      <c r="I1366">
        <v>1</v>
      </c>
      <c r="J1366">
        <v>27</v>
      </c>
      <c r="K1366" t="s">
        <v>1385</v>
      </c>
    </row>
    <row r="1367" spans="1:11" x14ac:dyDescent="0.3">
      <c r="A1367" t="s">
        <v>4</v>
      </c>
      <c r="B1367">
        <v>57054</v>
      </c>
      <c r="C1367" t="s">
        <v>26</v>
      </c>
      <c r="D1367">
        <v>21.939430000000002</v>
      </c>
      <c r="E1367">
        <v>1</v>
      </c>
      <c r="F1367">
        <v>4.5827</v>
      </c>
      <c r="G1367">
        <v>17.479859999999999</v>
      </c>
      <c r="H1367">
        <v>15271.26381</v>
      </c>
      <c r="I1367">
        <v>1</v>
      </c>
      <c r="J1367" t="s">
        <v>101</v>
      </c>
      <c r="K1367" t="s">
        <v>1386</v>
      </c>
    </row>
    <row r="1368" spans="1:11" x14ac:dyDescent="0.3">
      <c r="A1368" t="s">
        <v>4</v>
      </c>
      <c r="B1368">
        <v>57420</v>
      </c>
      <c r="C1368" t="s">
        <v>26</v>
      </c>
      <c r="D1368">
        <v>34.661180000000002</v>
      </c>
      <c r="E1368">
        <v>1</v>
      </c>
      <c r="F1368">
        <v>6.8587899999999999</v>
      </c>
      <c r="G1368">
        <v>27.30358</v>
      </c>
      <c r="H1368">
        <v>37479.597840000002</v>
      </c>
      <c r="I1368">
        <v>1</v>
      </c>
      <c r="J1368">
        <v>66</v>
      </c>
      <c r="K1368" t="s">
        <v>1387</v>
      </c>
    </row>
    <row r="1369" spans="1:11" x14ac:dyDescent="0.3">
      <c r="A1369" t="s">
        <v>4</v>
      </c>
      <c r="B1369">
        <v>57546</v>
      </c>
      <c r="C1369" t="s">
        <v>26</v>
      </c>
      <c r="D1369">
        <v>24.623519999999999</v>
      </c>
      <c r="E1369">
        <v>1.00054</v>
      </c>
      <c r="F1369">
        <v>5.2971000000000004</v>
      </c>
      <c r="G1369">
        <v>20.290949999999999</v>
      </c>
      <c r="H1369">
        <v>21872.904320000001</v>
      </c>
      <c r="I1369">
        <v>1</v>
      </c>
      <c r="J1369">
        <v>15</v>
      </c>
      <c r="K1369" t="s">
        <v>1388</v>
      </c>
    </row>
    <row r="1370" spans="1:11" x14ac:dyDescent="0.3">
      <c r="A1370" t="s">
        <v>4</v>
      </c>
      <c r="B1370">
        <v>57643</v>
      </c>
      <c r="C1370" t="s">
        <v>26</v>
      </c>
      <c r="D1370">
        <v>30.040230000000001</v>
      </c>
      <c r="E1370">
        <v>1.00054</v>
      </c>
      <c r="F1370">
        <v>6.9218400000000004</v>
      </c>
      <c r="G1370">
        <v>27.231819999999999</v>
      </c>
      <c r="H1370">
        <v>30400.625479999999</v>
      </c>
      <c r="I1370">
        <v>1</v>
      </c>
      <c r="J1370">
        <v>128</v>
      </c>
      <c r="K1370" t="s">
        <v>1389</v>
      </c>
    </row>
    <row r="1371" spans="1:11" x14ac:dyDescent="0.3">
      <c r="A1371" t="s">
        <v>4</v>
      </c>
      <c r="B1371">
        <v>57700</v>
      </c>
      <c r="C1371" t="s">
        <v>11</v>
      </c>
      <c r="D1371">
        <v>31.707930000000001</v>
      </c>
      <c r="E1371">
        <v>1.00054</v>
      </c>
      <c r="F1371">
        <v>6.1579199999999998</v>
      </c>
      <c r="G1371">
        <v>25.27206</v>
      </c>
      <c r="H1371">
        <v>24178.767589999999</v>
      </c>
      <c r="I1371">
        <v>1</v>
      </c>
      <c r="J1371">
        <v>21</v>
      </c>
      <c r="K1371" t="s">
        <v>1390</v>
      </c>
    </row>
    <row r="1372" spans="1:11" x14ac:dyDescent="0.3">
      <c r="A1372" t="s">
        <v>4</v>
      </c>
      <c r="B1372">
        <v>57841</v>
      </c>
      <c r="C1372" t="s">
        <v>10</v>
      </c>
      <c r="D1372">
        <v>10.19061</v>
      </c>
      <c r="E1372">
        <v>1.0038199999999999</v>
      </c>
      <c r="F1372">
        <v>1.5966100000000001</v>
      </c>
      <c r="G1372">
        <v>6.5075000000000003</v>
      </c>
      <c r="H1372">
        <v>1529.53773</v>
      </c>
      <c r="I1372">
        <v>1</v>
      </c>
      <c r="J1372">
        <v>12</v>
      </c>
      <c r="K1372" t="s">
        <v>1391</v>
      </c>
    </row>
    <row r="1373" spans="1:11" x14ac:dyDescent="0.3">
      <c r="A1373" t="s">
        <v>4</v>
      </c>
      <c r="B1373">
        <v>57931</v>
      </c>
      <c r="C1373" t="s">
        <v>11</v>
      </c>
      <c r="D1373">
        <v>45.304400000000001</v>
      </c>
      <c r="E1373">
        <v>1.00109</v>
      </c>
      <c r="F1373">
        <v>8.60792</v>
      </c>
      <c r="G1373">
        <v>31.35914</v>
      </c>
      <c r="H1373">
        <v>36914.54752</v>
      </c>
      <c r="I1373">
        <v>1</v>
      </c>
      <c r="J1373">
        <v>29</v>
      </c>
      <c r="K1373" t="s">
        <v>1392</v>
      </c>
    </row>
    <row r="1374" spans="1:11" x14ac:dyDescent="0.3">
      <c r="A1374" t="s">
        <v>4</v>
      </c>
      <c r="B1374">
        <v>58023</v>
      </c>
      <c r="C1374" t="s">
        <v>11</v>
      </c>
      <c r="D1374">
        <v>19.296700000000001</v>
      </c>
      <c r="E1374">
        <v>1.0043599999999999</v>
      </c>
      <c r="F1374">
        <v>3.7961800000000001</v>
      </c>
      <c r="G1374">
        <v>14.40025</v>
      </c>
      <c r="H1374">
        <v>6887.9780499999997</v>
      </c>
      <c r="I1374">
        <v>1</v>
      </c>
      <c r="J1374">
        <v>102</v>
      </c>
      <c r="K1374" t="s">
        <v>1393</v>
      </c>
    </row>
    <row r="1375" spans="1:11" x14ac:dyDescent="0.3">
      <c r="A1375" t="s">
        <v>4</v>
      </c>
      <c r="B1375">
        <v>58157</v>
      </c>
      <c r="C1375" t="s">
        <v>26</v>
      </c>
      <c r="D1375">
        <v>28.636299999999999</v>
      </c>
      <c r="E1375">
        <v>1</v>
      </c>
      <c r="F1375">
        <v>4.6852</v>
      </c>
      <c r="G1375">
        <v>20.827449999999999</v>
      </c>
      <c r="H1375">
        <v>18103.1152</v>
      </c>
      <c r="I1375">
        <v>1</v>
      </c>
      <c r="J1375">
        <v>20</v>
      </c>
      <c r="K1375" t="s">
        <v>1394</v>
      </c>
    </row>
    <row r="1376" spans="1:11" x14ac:dyDescent="0.3">
      <c r="A1376" t="s">
        <v>4</v>
      </c>
      <c r="B1376">
        <v>58192</v>
      </c>
      <c r="C1376" t="s">
        <v>26</v>
      </c>
      <c r="D1376">
        <v>18.365680000000001</v>
      </c>
      <c r="E1376">
        <v>1</v>
      </c>
      <c r="F1376">
        <v>2.9515799999999999</v>
      </c>
      <c r="G1376">
        <v>12.95316</v>
      </c>
      <c r="H1376">
        <v>9055.6151599999994</v>
      </c>
      <c r="I1376">
        <v>1</v>
      </c>
      <c r="J1376">
        <v>637</v>
      </c>
      <c r="K1376" t="s">
        <v>1395</v>
      </c>
    </row>
    <row r="1377" spans="1:11" x14ac:dyDescent="0.3">
      <c r="A1377" t="s">
        <v>4</v>
      </c>
      <c r="B1377">
        <v>58568</v>
      </c>
      <c r="C1377" t="s">
        <v>11</v>
      </c>
      <c r="D1377">
        <v>4.6637000000000004</v>
      </c>
      <c r="E1377">
        <v>1.9117299999999999</v>
      </c>
      <c r="F1377">
        <v>0.88207999999999998</v>
      </c>
      <c r="G1377">
        <v>3.7699799999999999</v>
      </c>
      <c r="H1377">
        <v>352.36149999999998</v>
      </c>
      <c r="I1377">
        <v>1</v>
      </c>
      <c r="J1377">
        <v>80</v>
      </c>
      <c r="K1377" t="s">
        <v>1396</v>
      </c>
    </row>
    <row r="1378" spans="1:11" x14ac:dyDescent="0.3">
      <c r="A1378" t="s">
        <v>4</v>
      </c>
      <c r="B1378">
        <v>28852</v>
      </c>
      <c r="C1378" t="s">
        <v>10</v>
      </c>
      <c r="D1378">
        <v>9.3361099999999997</v>
      </c>
      <c r="E1378">
        <v>1.6149100000000001</v>
      </c>
      <c r="F1378">
        <v>2.0599799999999999</v>
      </c>
      <c r="G1378">
        <v>7.0432499999999996</v>
      </c>
      <c r="H1378">
        <v>1170.00326</v>
      </c>
      <c r="I1378">
        <v>1</v>
      </c>
      <c r="J1378">
        <v>11</v>
      </c>
      <c r="K1378" t="s">
        <v>1397</v>
      </c>
    </row>
    <row r="1379" spans="1:11" x14ac:dyDescent="0.3">
      <c r="A1379" t="s">
        <v>4</v>
      </c>
      <c r="B1379">
        <v>33356</v>
      </c>
      <c r="C1379" t="s">
        <v>11</v>
      </c>
      <c r="D1379">
        <v>12.047800000000001</v>
      </c>
      <c r="E1379">
        <v>1</v>
      </c>
      <c r="F1379">
        <v>2.9696099999999999</v>
      </c>
      <c r="G1379">
        <v>9.3710599999999999</v>
      </c>
      <c r="H1379">
        <v>2427.6036199999999</v>
      </c>
      <c r="I1379">
        <v>1</v>
      </c>
      <c r="J1379">
        <v>134</v>
      </c>
      <c r="K1379" t="s">
        <v>1398</v>
      </c>
    </row>
    <row r="1380" spans="1:11" x14ac:dyDescent="0.3">
      <c r="A1380" t="s">
        <v>4</v>
      </c>
      <c r="B1380">
        <v>36923</v>
      </c>
      <c r="C1380" t="s">
        <v>11</v>
      </c>
      <c r="D1380">
        <v>18.46266</v>
      </c>
      <c r="E1380">
        <v>1.3708100000000001</v>
      </c>
      <c r="F1380">
        <v>3.5934400000000002</v>
      </c>
      <c r="G1380">
        <v>13.341799999999999</v>
      </c>
      <c r="H1380">
        <v>4673.1105799999996</v>
      </c>
      <c r="I1380">
        <v>1</v>
      </c>
      <c r="J1380">
        <v>14</v>
      </c>
      <c r="K1380" t="s">
        <v>1399</v>
      </c>
    </row>
    <row r="1381" spans="1:11" x14ac:dyDescent="0.3">
      <c r="A1381" t="s">
        <v>4</v>
      </c>
      <c r="B1381">
        <v>37515</v>
      </c>
      <c r="C1381" t="s">
        <v>10</v>
      </c>
      <c r="D1381">
        <v>8.5646599999999999</v>
      </c>
      <c r="E1381">
        <v>1</v>
      </c>
      <c r="F1381">
        <v>1.0418700000000001</v>
      </c>
      <c r="G1381">
        <v>4.8407400000000003</v>
      </c>
      <c r="H1381">
        <v>1217.37608</v>
      </c>
      <c r="I1381">
        <v>1</v>
      </c>
      <c r="J1381">
        <v>13</v>
      </c>
      <c r="K1381" t="s">
        <v>1400</v>
      </c>
    </row>
    <row r="1382" spans="1:11" x14ac:dyDescent="0.3">
      <c r="A1382" t="s">
        <v>4</v>
      </c>
      <c r="B1382">
        <v>38352</v>
      </c>
      <c r="C1382" t="s">
        <v>10</v>
      </c>
      <c r="D1382">
        <v>9.9062999999999999</v>
      </c>
      <c r="E1382">
        <v>1.0027200000000001</v>
      </c>
      <c r="F1382">
        <v>2.3807700000000001</v>
      </c>
      <c r="G1382">
        <v>8.5314499999999995</v>
      </c>
      <c r="H1382">
        <v>2766.0359699999999</v>
      </c>
      <c r="I1382">
        <v>1</v>
      </c>
      <c r="J1382">
        <v>16</v>
      </c>
      <c r="K1382" t="s">
        <v>1401</v>
      </c>
    </row>
    <row r="1383" spans="1:11" x14ac:dyDescent="0.3">
      <c r="A1383" t="s">
        <v>4</v>
      </c>
      <c r="B1383">
        <v>38553</v>
      </c>
      <c r="C1383" t="s">
        <v>10</v>
      </c>
      <c r="D1383">
        <v>15.630739999999999</v>
      </c>
      <c r="E1383">
        <v>1.1294500000000001</v>
      </c>
      <c r="F1383">
        <v>4.4649900000000002</v>
      </c>
      <c r="G1383">
        <v>15.20397</v>
      </c>
      <c r="H1383">
        <v>7429.8377600000003</v>
      </c>
      <c r="I1383">
        <v>1</v>
      </c>
      <c r="J1383">
        <v>31</v>
      </c>
      <c r="K1383" t="s">
        <v>1402</v>
      </c>
    </row>
    <row r="1384" spans="1:11" x14ac:dyDescent="0.3">
      <c r="A1384" t="s">
        <v>4</v>
      </c>
      <c r="B1384">
        <v>39592</v>
      </c>
      <c r="C1384" t="s">
        <v>26</v>
      </c>
      <c r="D1384">
        <v>20.816400000000002</v>
      </c>
      <c r="E1384">
        <v>1.00054</v>
      </c>
      <c r="F1384">
        <v>3.6996199999999999</v>
      </c>
      <c r="G1384">
        <v>15.006169999999999</v>
      </c>
      <c r="H1384">
        <v>14371.63718</v>
      </c>
      <c r="I1384">
        <v>1</v>
      </c>
      <c r="J1384">
        <v>14</v>
      </c>
      <c r="K1384" t="s">
        <v>1403</v>
      </c>
    </row>
    <row r="1385" spans="1:11" x14ac:dyDescent="0.3">
      <c r="A1385" t="s">
        <v>4</v>
      </c>
      <c r="B1385">
        <v>39704</v>
      </c>
      <c r="C1385" t="s">
        <v>26</v>
      </c>
      <c r="D1385">
        <v>19.10107</v>
      </c>
      <c r="E1385">
        <v>1</v>
      </c>
      <c r="F1385">
        <v>4.7419700000000002</v>
      </c>
      <c r="G1385">
        <v>17.654309999999999</v>
      </c>
      <c r="H1385">
        <v>15674.398010000001</v>
      </c>
      <c r="I1385">
        <v>1</v>
      </c>
      <c r="J1385">
        <v>45</v>
      </c>
      <c r="K1385" t="s">
        <v>1404</v>
      </c>
    </row>
    <row r="1386" spans="1:11" x14ac:dyDescent="0.3">
      <c r="A1386" t="s">
        <v>4</v>
      </c>
      <c r="B1386">
        <v>41089</v>
      </c>
      <c r="C1386" t="s">
        <v>11</v>
      </c>
      <c r="D1386">
        <v>0.60650999999999999</v>
      </c>
      <c r="E1386">
        <v>5.6821000000000002</v>
      </c>
      <c r="F1386">
        <v>0.16975000000000001</v>
      </c>
      <c r="G1386">
        <v>0.70301999999999998</v>
      </c>
      <c r="H1386">
        <v>59.960799999999999</v>
      </c>
      <c r="I1386">
        <v>1</v>
      </c>
      <c r="J1386">
        <v>68</v>
      </c>
      <c r="K1386" t="s">
        <v>1405</v>
      </c>
    </row>
    <row r="1387" spans="1:11" x14ac:dyDescent="0.3">
      <c r="A1387" t="s">
        <v>4</v>
      </c>
      <c r="B1387">
        <v>41166</v>
      </c>
      <c r="C1387" t="s">
        <v>26</v>
      </c>
      <c r="D1387">
        <v>74.913150000000002</v>
      </c>
      <c r="E1387">
        <v>1</v>
      </c>
      <c r="F1387">
        <v>16.476900000000001</v>
      </c>
      <c r="G1387">
        <v>61.253070000000001</v>
      </c>
      <c r="H1387">
        <v>165752.74684000001</v>
      </c>
      <c r="I1387">
        <v>1</v>
      </c>
      <c r="J1387" t="s">
        <v>101</v>
      </c>
      <c r="K1387" t="s">
        <v>1406</v>
      </c>
    </row>
    <row r="1388" spans="1:11" x14ac:dyDescent="0.3">
      <c r="A1388" t="s">
        <v>4</v>
      </c>
      <c r="B1388">
        <v>41327</v>
      </c>
      <c r="C1388" t="s">
        <v>10</v>
      </c>
      <c r="D1388">
        <v>6.8760500000000002</v>
      </c>
      <c r="E1388">
        <v>1.00163</v>
      </c>
      <c r="F1388">
        <v>1.48617</v>
      </c>
      <c r="G1388">
        <v>5.3419600000000003</v>
      </c>
      <c r="H1388">
        <v>1039.2216599999999</v>
      </c>
      <c r="I1388">
        <v>1</v>
      </c>
      <c r="J1388">
        <v>18</v>
      </c>
      <c r="K1388" t="s">
        <v>1407</v>
      </c>
    </row>
    <row r="1389" spans="1:11" x14ac:dyDescent="0.3">
      <c r="A1389" t="s">
        <v>4</v>
      </c>
      <c r="B1389">
        <v>42072</v>
      </c>
      <c r="C1389" t="s">
        <v>11</v>
      </c>
      <c r="D1389">
        <v>2.5850599999999999</v>
      </c>
      <c r="E1389">
        <v>2.2644500000000001</v>
      </c>
      <c r="F1389">
        <v>0.48866999999999999</v>
      </c>
      <c r="G1389">
        <v>2.3052299999999999</v>
      </c>
      <c r="H1389">
        <v>458.90042999999997</v>
      </c>
      <c r="I1389">
        <v>1</v>
      </c>
      <c r="J1389">
        <v>56</v>
      </c>
      <c r="K1389" t="s">
        <v>1408</v>
      </c>
    </row>
    <row r="1390" spans="1:11" x14ac:dyDescent="0.3">
      <c r="A1390" t="s">
        <v>4</v>
      </c>
      <c r="B1390">
        <v>42119</v>
      </c>
      <c r="C1390" t="s">
        <v>11</v>
      </c>
      <c r="D1390">
        <v>13.10094</v>
      </c>
      <c r="E1390">
        <v>1.00054</v>
      </c>
      <c r="F1390">
        <v>2.9133800000000001</v>
      </c>
      <c r="G1390">
        <v>11.107010000000001</v>
      </c>
      <c r="H1390">
        <v>4732.1075000000001</v>
      </c>
      <c r="I1390">
        <v>1</v>
      </c>
      <c r="J1390">
        <v>16</v>
      </c>
      <c r="K1390" t="s">
        <v>1409</v>
      </c>
    </row>
    <row r="1391" spans="1:11" x14ac:dyDescent="0.3">
      <c r="A1391" t="s">
        <v>4</v>
      </c>
      <c r="B1391">
        <v>42503</v>
      </c>
      <c r="C1391" t="s">
        <v>11</v>
      </c>
      <c r="D1391">
        <v>16.388249999999999</v>
      </c>
      <c r="E1391">
        <v>1.00109</v>
      </c>
      <c r="F1391">
        <v>3.1847300000000001</v>
      </c>
      <c r="G1391">
        <v>13.8255</v>
      </c>
      <c r="H1391">
        <v>9547.7670300000009</v>
      </c>
      <c r="I1391">
        <v>1</v>
      </c>
      <c r="J1391">
        <v>71</v>
      </c>
      <c r="K1391" t="s">
        <v>1410</v>
      </c>
    </row>
    <row r="1392" spans="1:11" x14ac:dyDescent="0.3">
      <c r="A1392" t="s">
        <v>4</v>
      </c>
      <c r="B1392">
        <v>42693</v>
      </c>
      <c r="C1392" t="s">
        <v>11</v>
      </c>
      <c r="D1392">
        <v>23.205380000000002</v>
      </c>
      <c r="E1392">
        <v>1.24308</v>
      </c>
      <c r="F1392">
        <v>5.08596</v>
      </c>
      <c r="G1392">
        <v>17.057300000000001</v>
      </c>
      <c r="H1392">
        <v>6062.7502899999999</v>
      </c>
      <c r="I1392">
        <v>1</v>
      </c>
      <c r="J1392">
        <v>72</v>
      </c>
      <c r="K1392" t="s">
        <v>1411</v>
      </c>
    </row>
    <row r="1393" spans="1:11" x14ac:dyDescent="0.3">
      <c r="A1393" t="s">
        <v>4</v>
      </c>
      <c r="B1393">
        <v>42707</v>
      </c>
      <c r="C1393" t="s">
        <v>11</v>
      </c>
      <c r="D1393">
        <v>29.72607</v>
      </c>
      <c r="E1393">
        <v>1</v>
      </c>
      <c r="F1393">
        <v>5.4038300000000001</v>
      </c>
      <c r="G1393">
        <v>23.06447</v>
      </c>
      <c r="H1393">
        <v>16594.346290000001</v>
      </c>
      <c r="I1393">
        <v>1</v>
      </c>
      <c r="J1393">
        <v>64</v>
      </c>
      <c r="K1393" t="s">
        <v>1412</v>
      </c>
    </row>
    <row r="1394" spans="1:11" x14ac:dyDescent="0.3">
      <c r="A1394" t="s">
        <v>4</v>
      </c>
      <c r="B1394">
        <v>43191</v>
      </c>
      <c r="C1394" t="s">
        <v>11</v>
      </c>
      <c r="D1394">
        <v>11.72733</v>
      </c>
      <c r="E1394">
        <v>1.3028999999999999</v>
      </c>
      <c r="F1394">
        <v>2.5287799999999998</v>
      </c>
      <c r="G1394">
        <v>8.7836300000000005</v>
      </c>
      <c r="H1394">
        <v>2940.89948</v>
      </c>
      <c r="I1394">
        <v>1</v>
      </c>
      <c r="J1394">
        <v>135</v>
      </c>
      <c r="K1394" t="s">
        <v>1413</v>
      </c>
    </row>
    <row r="1395" spans="1:11" x14ac:dyDescent="0.3">
      <c r="A1395" t="s">
        <v>4</v>
      </c>
      <c r="B1395">
        <v>43538</v>
      </c>
      <c r="C1395" t="s">
        <v>10</v>
      </c>
      <c r="D1395">
        <v>9.9367900000000002</v>
      </c>
      <c r="E1395">
        <v>2.4384100000000002</v>
      </c>
      <c r="F1395">
        <v>1.59022</v>
      </c>
      <c r="G1395">
        <v>6.1722400000000004</v>
      </c>
      <c r="H1395">
        <v>678.58658000000003</v>
      </c>
      <c r="I1395">
        <v>1</v>
      </c>
      <c r="J1395">
        <v>12</v>
      </c>
      <c r="K1395" t="s">
        <v>1414</v>
      </c>
    </row>
    <row r="1396" spans="1:11" x14ac:dyDescent="0.3">
      <c r="A1396" t="s">
        <v>4</v>
      </c>
      <c r="B1396">
        <v>43706</v>
      </c>
      <c r="C1396" t="s">
        <v>11</v>
      </c>
      <c r="D1396">
        <v>15.23268</v>
      </c>
      <c r="E1396">
        <v>1.0021800000000001</v>
      </c>
      <c r="F1396">
        <v>3.2436699999999998</v>
      </c>
      <c r="G1396">
        <v>11.19904</v>
      </c>
      <c r="H1396">
        <v>3245.7190500000002</v>
      </c>
      <c r="I1396">
        <v>1</v>
      </c>
      <c r="J1396">
        <v>47</v>
      </c>
      <c r="K1396" t="s">
        <v>1415</v>
      </c>
    </row>
    <row r="1397" spans="1:11" x14ac:dyDescent="0.3">
      <c r="A1397" t="s">
        <v>4</v>
      </c>
      <c r="B1397">
        <v>44268</v>
      </c>
      <c r="C1397" t="s">
        <v>11</v>
      </c>
      <c r="D1397">
        <v>8.6849100000000004</v>
      </c>
      <c r="E1397">
        <v>1.39364</v>
      </c>
      <c r="F1397">
        <v>2.1897199999999999</v>
      </c>
      <c r="G1397">
        <v>7.0107600000000003</v>
      </c>
      <c r="H1397">
        <v>1573.5859800000001</v>
      </c>
      <c r="I1397">
        <v>1</v>
      </c>
      <c r="J1397">
        <v>13</v>
      </c>
      <c r="K1397" t="s">
        <v>1416</v>
      </c>
    </row>
    <row r="1398" spans="1:11" x14ac:dyDescent="0.3">
      <c r="A1398" t="s">
        <v>4</v>
      </c>
      <c r="B1398">
        <v>44494</v>
      </c>
      <c r="C1398" t="s">
        <v>11</v>
      </c>
      <c r="D1398">
        <v>10.11745</v>
      </c>
      <c r="E1398">
        <v>1.4906900000000001</v>
      </c>
      <c r="F1398">
        <v>2.8938100000000002</v>
      </c>
      <c r="G1398">
        <v>7.5618699999999999</v>
      </c>
      <c r="H1398">
        <v>1801.74288</v>
      </c>
      <c r="I1398">
        <v>1</v>
      </c>
      <c r="J1398">
        <v>26</v>
      </c>
      <c r="K1398" t="s">
        <v>1417</v>
      </c>
    </row>
    <row r="1399" spans="1:11" x14ac:dyDescent="0.3">
      <c r="A1399" t="s">
        <v>4</v>
      </c>
      <c r="B1399">
        <v>45272</v>
      </c>
      <c r="C1399" t="s">
        <v>11</v>
      </c>
      <c r="D1399">
        <v>2.5014500000000002</v>
      </c>
      <c r="E1399">
        <v>1.00163</v>
      </c>
      <c r="F1399">
        <v>0.49117</v>
      </c>
      <c r="G1399">
        <v>1.9553</v>
      </c>
      <c r="H1399">
        <v>149.13068000000001</v>
      </c>
      <c r="I1399">
        <v>1</v>
      </c>
      <c r="J1399">
        <v>27</v>
      </c>
      <c r="K1399" t="s">
        <v>1418</v>
      </c>
    </row>
    <row r="1400" spans="1:11" x14ac:dyDescent="0.3">
      <c r="A1400" t="s">
        <v>4</v>
      </c>
      <c r="B1400">
        <v>45785</v>
      </c>
      <c r="C1400" t="s">
        <v>26</v>
      </c>
      <c r="D1400">
        <v>8.5122400000000003</v>
      </c>
      <c r="E1400">
        <v>1.11104</v>
      </c>
      <c r="F1400">
        <v>2.1396700000000002</v>
      </c>
      <c r="G1400">
        <v>7.8458500000000004</v>
      </c>
      <c r="H1400">
        <v>4886.2311600000003</v>
      </c>
      <c r="I1400">
        <v>1</v>
      </c>
      <c r="J1400">
        <v>19</v>
      </c>
      <c r="K1400" t="s">
        <v>1419</v>
      </c>
    </row>
    <row r="1401" spans="1:11" x14ac:dyDescent="0.3">
      <c r="A1401" t="s">
        <v>4</v>
      </c>
      <c r="B1401">
        <v>46261</v>
      </c>
      <c r="C1401" t="s">
        <v>26</v>
      </c>
      <c r="D1401">
        <v>21.29965</v>
      </c>
      <c r="E1401">
        <v>1.00163</v>
      </c>
      <c r="F1401">
        <v>3.08595</v>
      </c>
      <c r="G1401">
        <v>13.63377</v>
      </c>
      <c r="H1401">
        <v>10758.065549999999</v>
      </c>
      <c r="I1401">
        <v>1</v>
      </c>
      <c r="J1401">
        <v>18</v>
      </c>
      <c r="K1401" t="s">
        <v>1420</v>
      </c>
    </row>
    <row r="1402" spans="1:11" x14ac:dyDescent="0.3">
      <c r="A1402" t="s">
        <v>4</v>
      </c>
      <c r="B1402">
        <v>46381</v>
      </c>
      <c r="C1402" t="s">
        <v>26</v>
      </c>
      <c r="D1402">
        <v>23.447199999999999</v>
      </c>
      <c r="E1402">
        <v>1</v>
      </c>
      <c r="F1402">
        <v>5.7292199999999998</v>
      </c>
      <c r="G1402">
        <v>21.496079999999999</v>
      </c>
      <c r="H1402">
        <v>25006.70695</v>
      </c>
      <c r="I1402">
        <v>1</v>
      </c>
      <c r="J1402" t="s">
        <v>101</v>
      </c>
      <c r="K1402" t="s">
        <v>1421</v>
      </c>
    </row>
    <row r="1403" spans="1:11" x14ac:dyDescent="0.3">
      <c r="A1403" t="s">
        <v>4</v>
      </c>
      <c r="B1403">
        <v>46915</v>
      </c>
      <c r="C1403" t="s">
        <v>11</v>
      </c>
      <c r="D1403">
        <v>16.846920000000001</v>
      </c>
      <c r="E1403">
        <v>1.00054</v>
      </c>
      <c r="F1403">
        <v>3.70642</v>
      </c>
      <c r="G1403">
        <v>12.98237</v>
      </c>
      <c r="H1403">
        <v>5101.6211300000004</v>
      </c>
      <c r="I1403">
        <v>1</v>
      </c>
      <c r="J1403">
        <v>117</v>
      </c>
      <c r="K1403" t="s">
        <v>1422</v>
      </c>
    </row>
    <row r="1404" spans="1:11" x14ac:dyDescent="0.3">
      <c r="A1404" t="s">
        <v>4</v>
      </c>
      <c r="B1404">
        <v>46947</v>
      </c>
      <c r="C1404" t="s">
        <v>11</v>
      </c>
      <c r="D1404">
        <v>16.417090000000002</v>
      </c>
      <c r="E1404">
        <v>1.0027200000000001</v>
      </c>
      <c r="F1404">
        <v>2.42693</v>
      </c>
      <c r="G1404">
        <v>9.4349299999999996</v>
      </c>
      <c r="H1404">
        <v>2264.8343399999999</v>
      </c>
      <c r="I1404">
        <v>1</v>
      </c>
      <c r="J1404">
        <v>46</v>
      </c>
      <c r="K1404" t="s">
        <v>1423</v>
      </c>
    </row>
    <row r="1405" spans="1:11" x14ac:dyDescent="0.3">
      <c r="A1405" t="s">
        <v>4</v>
      </c>
      <c r="B1405">
        <v>46950</v>
      </c>
      <c r="C1405" t="s">
        <v>11</v>
      </c>
      <c r="D1405">
        <v>10.753209999999999</v>
      </c>
      <c r="E1405">
        <v>1.0043599999999999</v>
      </c>
      <c r="F1405">
        <v>3.1858499999999998</v>
      </c>
      <c r="G1405">
        <v>10.910069999999999</v>
      </c>
      <c r="H1405">
        <v>5112.9604300000001</v>
      </c>
      <c r="I1405">
        <v>1</v>
      </c>
      <c r="J1405">
        <v>22</v>
      </c>
      <c r="K1405" t="s">
        <v>1424</v>
      </c>
    </row>
    <row r="1406" spans="1:11" x14ac:dyDescent="0.3">
      <c r="A1406" t="s">
        <v>4</v>
      </c>
      <c r="B1406">
        <v>46967</v>
      </c>
      <c r="C1406" t="s">
        <v>11</v>
      </c>
      <c r="D1406">
        <v>14.359730000000001</v>
      </c>
      <c r="E1406">
        <v>1.00109</v>
      </c>
      <c r="F1406">
        <v>2.9706700000000001</v>
      </c>
      <c r="G1406">
        <v>11.523339999999999</v>
      </c>
      <c r="H1406">
        <v>7213.8857900000003</v>
      </c>
      <c r="I1406">
        <v>1</v>
      </c>
      <c r="J1406">
        <v>12</v>
      </c>
      <c r="K1406" t="s">
        <v>1425</v>
      </c>
    </row>
    <row r="1407" spans="1:11" x14ac:dyDescent="0.3">
      <c r="A1407" t="s">
        <v>4</v>
      </c>
      <c r="B1407">
        <v>46988</v>
      </c>
      <c r="C1407" t="s">
        <v>11</v>
      </c>
      <c r="D1407">
        <v>1.7363500000000001</v>
      </c>
      <c r="E1407">
        <v>4.22248</v>
      </c>
      <c r="F1407">
        <v>0.43754999999999999</v>
      </c>
      <c r="G1407">
        <v>1.57769</v>
      </c>
      <c r="H1407">
        <v>75.702650000000006</v>
      </c>
      <c r="I1407">
        <v>1</v>
      </c>
      <c r="J1407">
        <v>30</v>
      </c>
      <c r="K1407" t="s">
        <v>1426</v>
      </c>
    </row>
    <row r="1408" spans="1:11" x14ac:dyDescent="0.3">
      <c r="A1408" t="s">
        <v>4</v>
      </c>
      <c r="B1408">
        <v>46998</v>
      </c>
      <c r="C1408" t="s">
        <v>11</v>
      </c>
      <c r="D1408">
        <v>2.4144399999999999</v>
      </c>
      <c r="E1408">
        <v>7.1914100000000003</v>
      </c>
      <c r="F1408">
        <v>0.80640000000000001</v>
      </c>
      <c r="G1408">
        <v>2.3397600000000001</v>
      </c>
      <c r="H1408">
        <v>96.811109999999999</v>
      </c>
      <c r="I1408">
        <v>1</v>
      </c>
      <c r="J1408">
        <v>62</v>
      </c>
      <c r="K1408" t="s">
        <v>1427</v>
      </c>
    </row>
    <row r="1409" spans="1:11" x14ac:dyDescent="0.3">
      <c r="A1409" t="s">
        <v>4</v>
      </c>
      <c r="B1409">
        <v>47111</v>
      </c>
      <c r="C1409" t="s">
        <v>11</v>
      </c>
      <c r="D1409">
        <v>4.1253399999999996</v>
      </c>
      <c r="E1409">
        <v>6.5283699999999998</v>
      </c>
      <c r="F1409">
        <v>0.72984000000000004</v>
      </c>
      <c r="G1409">
        <v>3.5390799999999998</v>
      </c>
      <c r="H1409">
        <v>257.06619000000001</v>
      </c>
      <c r="I1409">
        <v>1</v>
      </c>
      <c r="J1409">
        <v>153</v>
      </c>
      <c r="K1409" t="s">
        <v>1428</v>
      </c>
    </row>
    <row r="1410" spans="1:11" x14ac:dyDescent="0.3">
      <c r="A1410" t="s">
        <v>4</v>
      </c>
      <c r="B1410">
        <v>47413</v>
      </c>
      <c r="C1410" t="s">
        <v>10</v>
      </c>
      <c r="D1410">
        <v>7.0849399999999996</v>
      </c>
      <c r="E1410">
        <v>3.4346999999999999</v>
      </c>
      <c r="F1410">
        <v>1.49512</v>
      </c>
      <c r="G1410">
        <v>4.4046900000000004</v>
      </c>
      <c r="H1410">
        <v>277.29032000000001</v>
      </c>
      <c r="I1410">
        <v>1</v>
      </c>
      <c r="J1410">
        <v>104</v>
      </c>
      <c r="K1410" t="s">
        <v>1429</v>
      </c>
    </row>
    <row r="1411" spans="1:11" x14ac:dyDescent="0.3">
      <c r="A1411" t="s">
        <v>4</v>
      </c>
      <c r="B1411">
        <v>47866</v>
      </c>
      <c r="C1411" t="s">
        <v>26</v>
      </c>
      <c r="D1411">
        <v>6.0263999999999998</v>
      </c>
      <c r="E1411">
        <v>1.27847</v>
      </c>
      <c r="F1411">
        <v>1.32104</v>
      </c>
      <c r="G1411">
        <v>5.0145400000000002</v>
      </c>
      <c r="H1411">
        <v>942.36613</v>
      </c>
      <c r="I1411">
        <v>1</v>
      </c>
      <c r="J1411">
        <v>71</v>
      </c>
      <c r="K1411" t="s">
        <v>1430</v>
      </c>
    </row>
    <row r="1412" spans="1:11" x14ac:dyDescent="0.3">
      <c r="A1412" t="s">
        <v>4</v>
      </c>
      <c r="B1412">
        <v>47987</v>
      </c>
      <c r="C1412" t="s">
        <v>11</v>
      </c>
      <c r="D1412">
        <v>15.59036</v>
      </c>
      <c r="E1412">
        <v>1.2983100000000001</v>
      </c>
      <c r="F1412">
        <v>3.1414599999999999</v>
      </c>
      <c r="G1412">
        <v>11.87729</v>
      </c>
      <c r="H1412">
        <v>3354.5710300000001</v>
      </c>
      <c r="I1412">
        <v>1</v>
      </c>
      <c r="J1412">
        <v>20</v>
      </c>
      <c r="K1412" t="s">
        <v>1431</v>
      </c>
    </row>
    <row r="1413" spans="1:11" x14ac:dyDescent="0.3">
      <c r="A1413" t="s">
        <v>4</v>
      </c>
      <c r="B1413">
        <v>48004</v>
      </c>
      <c r="C1413" t="s">
        <v>11</v>
      </c>
      <c r="D1413">
        <v>20.358260000000001</v>
      </c>
      <c r="E1413">
        <v>1.00054</v>
      </c>
      <c r="F1413">
        <v>3.9336199999999999</v>
      </c>
      <c r="G1413">
        <v>16.09815</v>
      </c>
      <c r="H1413">
        <v>9483.9069299999992</v>
      </c>
      <c r="I1413">
        <v>1</v>
      </c>
      <c r="J1413">
        <v>192</v>
      </c>
      <c r="K1413" t="s">
        <v>1432</v>
      </c>
    </row>
    <row r="1414" spans="1:11" x14ac:dyDescent="0.3">
      <c r="A1414" t="s">
        <v>4</v>
      </c>
      <c r="B1414">
        <v>48097</v>
      </c>
      <c r="C1414" t="s">
        <v>11</v>
      </c>
      <c r="D1414">
        <v>35.535760000000003</v>
      </c>
      <c r="E1414">
        <v>1.0021800000000001</v>
      </c>
      <c r="F1414">
        <v>6.4294599999999997</v>
      </c>
      <c r="G1414">
        <v>23.51163</v>
      </c>
      <c r="H1414">
        <v>12905.055969999999</v>
      </c>
      <c r="I1414">
        <v>1</v>
      </c>
      <c r="J1414">
        <v>36</v>
      </c>
      <c r="K1414" t="s">
        <v>1433</v>
      </c>
    </row>
    <row r="1415" spans="1:11" x14ac:dyDescent="0.3">
      <c r="A1415" t="s">
        <v>4</v>
      </c>
      <c r="B1415">
        <v>48113</v>
      </c>
      <c r="C1415" t="s">
        <v>11</v>
      </c>
      <c r="D1415">
        <v>18.725629999999999</v>
      </c>
      <c r="E1415">
        <v>1.1371199999999999</v>
      </c>
      <c r="F1415">
        <v>4.0312099999999997</v>
      </c>
      <c r="G1415">
        <v>15.025399999999999</v>
      </c>
      <c r="H1415">
        <v>6207.0159199999998</v>
      </c>
      <c r="I1415">
        <v>1</v>
      </c>
      <c r="J1415">
        <v>13</v>
      </c>
      <c r="K1415" t="s">
        <v>1434</v>
      </c>
    </row>
    <row r="1416" spans="1:11" x14ac:dyDescent="0.3">
      <c r="A1416" t="s">
        <v>4</v>
      </c>
      <c r="B1416">
        <v>48421</v>
      </c>
      <c r="C1416" t="s">
        <v>11</v>
      </c>
      <c r="D1416">
        <v>33.492199999999997</v>
      </c>
      <c r="E1416">
        <v>1.00054</v>
      </c>
      <c r="F1416">
        <v>6.9058599999999997</v>
      </c>
      <c r="G1416">
        <v>25.39836</v>
      </c>
      <c r="H1416">
        <v>20293.44529</v>
      </c>
      <c r="I1416">
        <v>1</v>
      </c>
      <c r="J1416">
        <v>33</v>
      </c>
      <c r="K1416" t="s">
        <v>1435</v>
      </c>
    </row>
    <row r="1417" spans="1:11" x14ac:dyDescent="0.3">
      <c r="A1417" t="s">
        <v>4</v>
      </c>
      <c r="B1417">
        <v>48498</v>
      </c>
      <c r="C1417" t="s">
        <v>26</v>
      </c>
      <c r="D1417">
        <v>21.76266</v>
      </c>
      <c r="E1417">
        <v>1</v>
      </c>
      <c r="F1417">
        <v>4.4262699999999997</v>
      </c>
      <c r="G1417">
        <v>16.81729</v>
      </c>
      <c r="H1417">
        <v>15435.45781</v>
      </c>
      <c r="I1417">
        <v>1</v>
      </c>
      <c r="J1417">
        <v>35</v>
      </c>
      <c r="K1417" t="s">
        <v>1436</v>
      </c>
    </row>
    <row r="1418" spans="1:11" x14ac:dyDescent="0.3">
      <c r="A1418" t="s">
        <v>4</v>
      </c>
      <c r="B1418">
        <v>48627</v>
      </c>
      <c r="C1418" t="s">
        <v>26</v>
      </c>
      <c r="D1418">
        <v>13.608599999999999</v>
      </c>
      <c r="E1418">
        <v>1.0043599999999999</v>
      </c>
      <c r="F1418">
        <v>2.7769499999999998</v>
      </c>
      <c r="G1418">
        <v>11.133050000000001</v>
      </c>
      <c r="H1418">
        <v>7207.6638899999998</v>
      </c>
      <c r="I1418">
        <v>1</v>
      </c>
      <c r="J1418">
        <v>17</v>
      </c>
      <c r="K1418" t="s">
        <v>1437</v>
      </c>
    </row>
    <row r="1419" spans="1:11" x14ac:dyDescent="0.3">
      <c r="A1419" t="s">
        <v>4</v>
      </c>
      <c r="B1419">
        <v>48660</v>
      </c>
      <c r="C1419" t="s">
        <v>10</v>
      </c>
      <c r="D1419">
        <v>6.7018700000000004</v>
      </c>
      <c r="E1419">
        <v>1.43604</v>
      </c>
      <c r="F1419">
        <v>1.1603600000000001</v>
      </c>
      <c r="G1419">
        <v>4.9324899999999996</v>
      </c>
      <c r="H1419">
        <v>931.91030000000001</v>
      </c>
      <c r="I1419">
        <v>1</v>
      </c>
      <c r="J1419">
        <v>217</v>
      </c>
      <c r="K1419" t="s">
        <v>1438</v>
      </c>
    </row>
    <row r="1420" spans="1:11" x14ac:dyDescent="0.3">
      <c r="A1420" t="s">
        <v>4</v>
      </c>
      <c r="B1420">
        <v>48837</v>
      </c>
      <c r="C1420" t="s">
        <v>11</v>
      </c>
      <c r="D1420">
        <v>20.81541</v>
      </c>
      <c r="E1420">
        <v>1.00054</v>
      </c>
      <c r="F1420">
        <v>4.3969699999999996</v>
      </c>
      <c r="G1420">
        <v>16.482869999999998</v>
      </c>
      <c r="H1420">
        <v>9442.4187999999995</v>
      </c>
      <c r="I1420">
        <v>1</v>
      </c>
      <c r="J1420">
        <v>149</v>
      </c>
      <c r="K1420" t="s">
        <v>1439</v>
      </c>
    </row>
    <row r="1421" spans="1:11" x14ac:dyDescent="0.3">
      <c r="A1421" t="s">
        <v>4</v>
      </c>
      <c r="B1421">
        <v>48861</v>
      </c>
      <c r="C1421" t="s">
        <v>10</v>
      </c>
      <c r="D1421">
        <v>2.32958</v>
      </c>
      <c r="E1421">
        <v>2.9645700000000001</v>
      </c>
      <c r="F1421">
        <v>0.59940000000000004</v>
      </c>
      <c r="G1421">
        <v>2.3248199999999999</v>
      </c>
      <c r="H1421">
        <v>182.6857</v>
      </c>
      <c r="I1421">
        <v>1</v>
      </c>
      <c r="J1421">
        <v>344</v>
      </c>
      <c r="K1421" t="s">
        <v>1440</v>
      </c>
    </row>
    <row r="1422" spans="1:11" x14ac:dyDescent="0.3">
      <c r="A1422" t="s">
        <v>4</v>
      </c>
      <c r="B1422">
        <v>49099</v>
      </c>
      <c r="C1422" t="s">
        <v>11</v>
      </c>
      <c r="D1422">
        <v>13.396649999999999</v>
      </c>
      <c r="E1422">
        <v>1.00054</v>
      </c>
      <c r="F1422">
        <v>3.36998</v>
      </c>
      <c r="G1422">
        <v>11.663880000000001</v>
      </c>
      <c r="H1422">
        <v>7997.7708300000004</v>
      </c>
      <c r="I1422">
        <v>1</v>
      </c>
      <c r="J1422">
        <v>18</v>
      </c>
      <c r="K1422" t="s">
        <v>1441</v>
      </c>
    </row>
    <row r="1423" spans="1:11" x14ac:dyDescent="0.3">
      <c r="A1423" t="s">
        <v>4</v>
      </c>
      <c r="B1423">
        <v>49209</v>
      </c>
      <c r="C1423" t="s">
        <v>26</v>
      </c>
      <c r="D1423">
        <v>6.4420799999999998</v>
      </c>
      <c r="E1423">
        <v>1.4405300000000001</v>
      </c>
      <c r="F1423">
        <v>1.22915</v>
      </c>
      <c r="G1423">
        <v>5.1167499999999997</v>
      </c>
      <c r="H1423">
        <v>1386.9242999999999</v>
      </c>
      <c r="I1423">
        <v>1</v>
      </c>
      <c r="J1423">
        <v>77</v>
      </c>
      <c r="K1423" t="s">
        <v>1442</v>
      </c>
    </row>
    <row r="1424" spans="1:11" x14ac:dyDescent="0.3">
      <c r="A1424" t="s">
        <v>4</v>
      </c>
      <c r="B1424">
        <v>49217</v>
      </c>
      <c r="C1424" t="s">
        <v>11</v>
      </c>
      <c r="D1424">
        <v>7.7304599999999999</v>
      </c>
      <c r="E1424">
        <v>2.2672400000000001</v>
      </c>
      <c r="F1424">
        <v>2.6446399999999999</v>
      </c>
      <c r="G1424">
        <v>5.9264599999999996</v>
      </c>
      <c r="H1424">
        <v>961.83519000000001</v>
      </c>
      <c r="I1424">
        <v>1</v>
      </c>
      <c r="J1424">
        <v>17</v>
      </c>
      <c r="K1424" t="s">
        <v>1443</v>
      </c>
    </row>
    <row r="1425" spans="1:11" x14ac:dyDescent="0.3">
      <c r="A1425" t="s">
        <v>4</v>
      </c>
      <c r="B1425">
        <v>49598</v>
      </c>
      <c r="C1425" t="s">
        <v>11</v>
      </c>
      <c r="D1425">
        <v>5.4608299999999996</v>
      </c>
      <c r="E1425">
        <v>1.74834</v>
      </c>
      <c r="F1425">
        <v>1.43045</v>
      </c>
      <c r="G1425">
        <v>5.4500799999999998</v>
      </c>
      <c r="H1425">
        <v>1204.20508</v>
      </c>
      <c r="I1425">
        <v>1</v>
      </c>
      <c r="J1425">
        <v>31</v>
      </c>
      <c r="K1425" t="s">
        <v>1444</v>
      </c>
    </row>
    <row r="1426" spans="1:11" x14ac:dyDescent="0.3">
      <c r="A1426" t="s">
        <v>4</v>
      </c>
      <c r="B1426">
        <v>49613</v>
      </c>
      <c r="C1426" t="s">
        <v>11</v>
      </c>
      <c r="D1426">
        <v>0.45974999999999999</v>
      </c>
      <c r="E1426">
        <v>31.741379999999999</v>
      </c>
      <c r="F1426">
        <v>7.5929999999999997E-2</v>
      </c>
      <c r="G1426">
        <v>0.37811</v>
      </c>
      <c r="H1426">
        <v>0</v>
      </c>
      <c r="I1426">
        <v>1</v>
      </c>
      <c r="J1426">
        <v>28</v>
      </c>
      <c r="K1426" t="s">
        <v>1445</v>
      </c>
    </row>
    <row r="1427" spans="1:11" x14ac:dyDescent="0.3">
      <c r="A1427" t="s">
        <v>4</v>
      </c>
      <c r="B1427">
        <v>50105</v>
      </c>
      <c r="C1427" t="s">
        <v>11</v>
      </c>
      <c r="D1427">
        <v>19.484290000000001</v>
      </c>
      <c r="E1427">
        <v>1</v>
      </c>
      <c r="F1427">
        <v>5.1894</v>
      </c>
      <c r="G1427">
        <v>14.46078</v>
      </c>
      <c r="H1427">
        <v>7458.1026000000002</v>
      </c>
      <c r="I1427">
        <v>1</v>
      </c>
      <c r="J1427">
        <v>31</v>
      </c>
      <c r="K1427" t="s">
        <v>1446</v>
      </c>
    </row>
    <row r="1428" spans="1:11" x14ac:dyDescent="0.3">
      <c r="A1428" t="s">
        <v>4</v>
      </c>
      <c r="B1428">
        <v>50228</v>
      </c>
      <c r="C1428" t="s">
        <v>11</v>
      </c>
      <c r="D1428">
        <v>19.217649999999999</v>
      </c>
      <c r="E1428">
        <v>1.30846</v>
      </c>
      <c r="F1428">
        <v>3.48455</v>
      </c>
      <c r="G1428">
        <v>14.10591</v>
      </c>
      <c r="H1428">
        <v>5571.3337799999999</v>
      </c>
      <c r="I1428">
        <v>1</v>
      </c>
      <c r="J1428">
        <v>12</v>
      </c>
      <c r="K1428" t="s">
        <v>1447</v>
      </c>
    </row>
    <row r="1429" spans="1:11" x14ac:dyDescent="0.3">
      <c r="A1429" t="s">
        <v>4</v>
      </c>
      <c r="B1429">
        <v>50325</v>
      </c>
      <c r="C1429" t="s">
        <v>10</v>
      </c>
      <c r="D1429">
        <v>4.8595699999999997</v>
      </c>
      <c r="E1429">
        <v>1.0065599999999999</v>
      </c>
      <c r="F1429">
        <v>1.07576</v>
      </c>
      <c r="G1429">
        <v>2.5941800000000002</v>
      </c>
      <c r="H1429">
        <v>114.89731999999999</v>
      </c>
      <c r="I1429">
        <v>1</v>
      </c>
      <c r="J1429">
        <v>24</v>
      </c>
      <c r="K1429" t="s">
        <v>1448</v>
      </c>
    </row>
    <row r="1430" spans="1:11" x14ac:dyDescent="0.3">
      <c r="A1430" t="s">
        <v>4</v>
      </c>
      <c r="B1430">
        <v>50550</v>
      </c>
      <c r="C1430" t="s">
        <v>11</v>
      </c>
      <c r="D1430">
        <v>12.569699999999999</v>
      </c>
      <c r="E1430">
        <v>1.00109</v>
      </c>
      <c r="F1430">
        <v>1.99675</v>
      </c>
      <c r="G1430">
        <v>9.1208600000000004</v>
      </c>
      <c r="H1430">
        <v>3571.6237999999998</v>
      </c>
      <c r="I1430">
        <v>1</v>
      </c>
      <c r="J1430">
        <v>151</v>
      </c>
      <c r="K1430" t="s">
        <v>1449</v>
      </c>
    </row>
    <row r="1431" spans="1:11" x14ac:dyDescent="0.3">
      <c r="A1431" t="s">
        <v>4</v>
      </c>
      <c r="B1431">
        <v>50726</v>
      </c>
      <c r="C1431" t="s">
        <v>11</v>
      </c>
      <c r="D1431">
        <v>10.11223</v>
      </c>
      <c r="E1431">
        <v>1.3056700000000001</v>
      </c>
      <c r="F1431">
        <v>2.6415799999999998</v>
      </c>
      <c r="G1431">
        <v>9.17272</v>
      </c>
      <c r="H1431">
        <v>2690.58383</v>
      </c>
      <c r="I1431">
        <v>1</v>
      </c>
      <c r="J1431">
        <v>12</v>
      </c>
      <c r="K1431" t="s">
        <v>1450</v>
      </c>
    </row>
    <row r="1432" spans="1:11" x14ac:dyDescent="0.3">
      <c r="A1432" t="s">
        <v>4</v>
      </c>
      <c r="B1432">
        <v>50737</v>
      </c>
      <c r="C1432" t="s">
        <v>26</v>
      </c>
      <c r="D1432">
        <v>27.711189999999998</v>
      </c>
      <c r="E1432">
        <v>1</v>
      </c>
      <c r="F1432">
        <v>5.5038900000000002</v>
      </c>
      <c r="G1432">
        <v>23.181170000000002</v>
      </c>
      <c r="H1432">
        <v>33685.969069999999</v>
      </c>
      <c r="I1432">
        <v>1</v>
      </c>
      <c r="J1432">
        <v>36</v>
      </c>
      <c r="K1432" t="s">
        <v>1451</v>
      </c>
    </row>
    <row r="1433" spans="1:11" x14ac:dyDescent="0.3">
      <c r="A1433" t="s">
        <v>4</v>
      </c>
      <c r="B1433">
        <v>50747</v>
      </c>
      <c r="C1433" t="s">
        <v>11</v>
      </c>
      <c r="D1433">
        <v>23.196580000000001</v>
      </c>
      <c r="E1433">
        <v>1.00054</v>
      </c>
      <c r="F1433">
        <v>4.8951099999999999</v>
      </c>
      <c r="G1433">
        <v>18.344239999999999</v>
      </c>
      <c r="H1433">
        <v>15200.93981</v>
      </c>
      <c r="I1433">
        <v>1</v>
      </c>
      <c r="J1433">
        <v>89</v>
      </c>
      <c r="K1433" t="s">
        <v>1452</v>
      </c>
    </row>
    <row r="1434" spans="1:11" x14ac:dyDescent="0.3">
      <c r="A1434" t="s">
        <v>4</v>
      </c>
      <c r="B1434">
        <v>51119</v>
      </c>
      <c r="C1434" t="s">
        <v>11</v>
      </c>
      <c r="D1434">
        <v>1.54538</v>
      </c>
      <c r="E1434">
        <v>1.00766</v>
      </c>
      <c r="F1434">
        <v>0.32779000000000003</v>
      </c>
      <c r="G1434">
        <v>1.4721500000000001</v>
      </c>
      <c r="H1434">
        <v>189.99216999999999</v>
      </c>
      <c r="I1434">
        <v>1</v>
      </c>
      <c r="J1434">
        <v>16</v>
      </c>
      <c r="K1434" t="s">
        <v>1453</v>
      </c>
    </row>
    <row r="1435" spans="1:11" x14ac:dyDescent="0.3">
      <c r="A1435" t="s">
        <v>4</v>
      </c>
      <c r="B1435">
        <v>51220</v>
      </c>
      <c r="C1435" t="s">
        <v>10</v>
      </c>
      <c r="D1435">
        <v>4.53634</v>
      </c>
      <c r="E1435">
        <v>1.0060100000000001</v>
      </c>
      <c r="F1435">
        <v>1.2382200000000001</v>
      </c>
      <c r="G1435">
        <v>3.9942799999999998</v>
      </c>
      <c r="H1435">
        <v>554.21658000000002</v>
      </c>
      <c r="I1435">
        <v>1</v>
      </c>
      <c r="J1435">
        <v>11</v>
      </c>
      <c r="K1435" t="s">
        <v>1454</v>
      </c>
    </row>
    <row r="1436" spans="1:11" x14ac:dyDescent="0.3">
      <c r="A1436" t="s">
        <v>4</v>
      </c>
      <c r="B1436">
        <v>52719</v>
      </c>
      <c r="C1436" t="s">
        <v>11</v>
      </c>
      <c r="D1436">
        <v>13.826320000000001</v>
      </c>
      <c r="E1436">
        <v>1.00109</v>
      </c>
      <c r="F1436">
        <v>3.1132499999999999</v>
      </c>
      <c r="G1436">
        <v>11.420339999999999</v>
      </c>
      <c r="H1436">
        <v>6404.1811900000002</v>
      </c>
      <c r="I1436">
        <v>1</v>
      </c>
      <c r="J1436">
        <v>122</v>
      </c>
      <c r="K1436" t="s">
        <v>1455</v>
      </c>
    </row>
    <row r="1437" spans="1:11" x14ac:dyDescent="0.3">
      <c r="A1437" t="s">
        <v>4</v>
      </c>
      <c r="B1437">
        <v>54497</v>
      </c>
      <c r="C1437" t="s">
        <v>26</v>
      </c>
      <c r="D1437">
        <v>15.030519999999999</v>
      </c>
      <c r="E1437">
        <v>1.1103700000000001</v>
      </c>
      <c r="F1437">
        <v>3.4524499999999998</v>
      </c>
      <c r="G1437">
        <v>12.287750000000001</v>
      </c>
      <c r="H1437">
        <v>8230.6407500000005</v>
      </c>
      <c r="I1437">
        <v>1</v>
      </c>
      <c r="J1437">
        <v>38</v>
      </c>
      <c r="K1437" t="s">
        <v>1456</v>
      </c>
    </row>
    <row r="1438" spans="1:11" x14ac:dyDescent="0.3">
      <c r="A1438" t="s">
        <v>4</v>
      </c>
      <c r="B1438">
        <v>54947</v>
      </c>
      <c r="C1438" t="s">
        <v>11</v>
      </c>
      <c r="D1438">
        <v>15.70266</v>
      </c>
      <c r="E1438">
        <v>1.59948</v>
      </c>
      <c r="F1438">
        <v>2.5842999999999998</v>
      </c>
      <c r="G1438">
        <v>11.306929999999999</v>
      </c>
      <c r="H1438">
        <v>4249.0756499999998</v>
      </c>
      <c r="I1438">
        <v>1</v>
      </c>
      <c r="J1438">
        <v>16</v>
      </c>
      <c r="K1438" t="s">
        <v>1457</v>
      </c>
    </row>
    <row r="1439" spans="1:11" x14ac:dyDescent="0.3">
      <c r="A1439" t="s">
        <v>4</v>
      </c>
      <c r="B1439">
        <v>55749</v>
      </c>
      <c r="C1439" t="s">
        <v>26</v>
      </c>
      <c r="D1439">
        <v>12.898239999999999</v>
      </c>
      <c r="E1439">
        <v>1.00109</v>
      </c>
      <c r="F1439">
        <v>2.82666</v>
      </c>
      <c r="G1439">
        <v>12.083640000000001</v>
      </c>
      <c r="H1439">
        <v>9853.7973899999997</v>
      </c>
      <c r="I1439">
        <v>1</v>
      </c>
      <c r="J1439">
        <v>21</v>
      </c>
      <c r="K1439" t="s">
        <v>1458</v>
      </c>
    </row>
    <row r="1440" spans="1:11" x14ac:dyDescent="0.3">
      <c r="A1440" t="s">
        <v>4</v>
      </c>
      <c r="B1440">
        <v>55799</v>
      </c>
      <c r="C1440" t="s">
        <v>26</v>
      </c>
      <c r="D1440">
        <v>61.31485</v>
      </c>
      <c r="E1440">
        <v>1</v>
      </c>
      <c r="F1440">
        <v>12.8062</v>
      </c>
      <c r="G1440">
        <v>46.593620000000001</v>
      </c>
      <c r="H1440">
        <v>100933.53853999999</v>
      </c>
      <c r="I1440">
        <v>1</v>
      </c>
      <c r="J1440" t="s">
        <v>101</v>
      </c>
      <c r="K1440" t="s">
        <v>1459</v>
      </c>
    </row>
    <row r="1441" spans="1:11" x14ac:dyDescent="0.3">
      <c r="A1441" t="s">
        <v>4</v>
      </c>
      <c r="B1441">
        <v>55996</v>
      </c>
      <c r="C1441" t="s">
        <v>26</v>
      </c>
      <c r="D1441">
        <v>20.01154</v>
      </c>
      <c r="E1441">
        <v>1.00109</v>
      </c>
      <c r="F1441">
        <v>4.3228400000000002</v>
      </c>
      <c r="G1441">
        <v>16.92164</v>
      </c>
      <c r="H1441">
        <v>13510.73414</v>
      </c>
      <c r="I1441">
        <v>1</v>
      </c>
      <c r="J1441">
        <v>90</v>
      </c>
      <c r="K1441" t="s">
        <v>1460</v>
      </c>
    </row>
    <row r="1442" spans="1:11" x14ac:dyDescent="0.3">
      <c r="A1442" t="s">
        <v>4</v>
      </c>
      <c r="B1442">
        <v>56190</v>
      </c>
      <c r="C1442" t="s">
        <v>11</v>
      </c>
      <c r="D1442">
        <v>8.1452600000000004</v>
      </c>
      <c r="E1442">
        <v>1.45075</v>
      </c>
      <c r="F1442">
        <v>2.2439100000000001</v>
      </c>
      <c r="G1442">
        <v>7.7316700000000003</v>
      </c>
      <c r="H1442">
        <v>2609.9776900000002</v>
      </c>
      <c r="I1442">
        <v>1</v>
      </c>
      <c r="J1442">
        <v>88</v>
      </c>
      <c r="K1442" t="s">
        <v>1461</v>
      </c>
    </row>
    <row r="1443" spans="1:11" x14ac:dyDescent="0.3">
      <c r="A1443" t="s">
        <v>4</v>
      </c>
      <c r="B1443">
        <v>56449</v>
      </c>
      <c r="C1443" t="s">
        <v>11</v>
      </c>
      <c r="D1443">
        <v>7.9619999999999997</v>
      </c>
      <c r="E1443">
        <v>1.3989400000000001</v>
      </c>
      <c r="F1443">
        <v>1.6762600000000001</v>
      </c>
      <c r="G1443">
        <v>5.70519</v>
      </c>
      <c r="H1443">
        <v>1241.97505</v>
      </c>
      <c r="I1443">
        <v>1</v>
      </c>
      <c r="J1443">
        <v>37</v>
      </c>
      <c r="K1443" t="s">
        <v>1462</v>
      </c>
    </row>
    <row r="1444" spans="1:11" x14ac:dyDescent="0.3">
      <c r="A1444" t="s">
        <v>4</v>
      </c>
      <c r="B1444">
        <v>56472</v>
      </c>
      <c r="C1444" t="s">
        <v>11</v>
      </c>
      <c r="D1444">
        <v>20.74156</v>
      </c>
      <c r="E1444">
        <v>1.4172400000000001</v>
      </c>
      <c r="F1444">
        <v>4.3299799999999999</v>
      </c>
      <c r="G1444">
        <v>16.235279999999999</v>
      </c>
      <c r="H1444">
        <v>6946.4249300000001</v>
      </c>
      <c r="I1444">
        <v>1</v>
      </c>
      <c r="J1444">
        <v>49</v>
      </c>
      <c r="K1444" t="s">
        <v>1463</v>
      </c>
    </row>
    <row r="1445" spans="1:11" x14ac:dyDescent="0.3">
      <c r="A1445" t="s">
        <v>4</v>
      </c>
      <c r="B1445">
        <v>56573</v>
      </c>
      <c r="C1445" t="s">
        <v>11</v>
      </c>
      <c r="D1445">
        <v>6.6803499999999998</v>
      </c>
      <c r="E1445">
        <v>1.9018600000000001</v>
      </c>
      <c r="F1445">
        <v>1.22017</v>
      </c>
      <c r="G1445">
        <v>5.2941399999999996</v>
      </c>
      <c r="H1445">
        <v>997.25710000000004</v>
      </c>
      <c r="I1445">
        <v>1</v>
      </c>
      <c r="J1445">
        <v>122</v>
      </c>
      <c r="K1445" t="s">
        <v>1464</v>
      </c>
    </row>
    <row r="1446" spans="1:11" x14ac:dyDescent="0.3">
      <c r="A1446" t="s">
        <v>4</v>
      </c>
      <c r="B1446">
        <v>56900</v>
      </c>
      <c r="C1446" t="s">
        <v>11</v>
      </c>
      <c r="D1446">
        <v>6.5247200000000003</v>
      </c>
      <c r="E1446">
        <v>1.43268</v>
      </c>
      <c r="F1446">
        <v>1.57175</v>
      </c>
      <c r="G1446">
        <v>6.0511499999999998</v>
      </c>
      <c r="H1446">
        <v>1222.5083199999999</v>
      </c>
      <c r="I1446">
        <v>1</v>
      </c>
      <c r="J1446">
        <v>11</v>
      </c>
      <c r="K1446" t="s">
        <v>1465</v>
      </c>
    </row>
    <row r="1447" spans="1:11" x14ac:dyDescent="0.3">
      <c r="A1447" t="s">
        <v>4</v>
      </c>
      <c r="B1447">
        <v>57544</v>
      </c>
      <c r="C1447" t="s">
        <v>26</v>
      </c>
      <c r="D1447">
        <v>7.9376199999999999</v>
      </c>
      <c r="E1447">
        <v>1.0038199999999999</v>
      </c>
      <c r="F1447">
        <v>1.47706</v>
      </c>
      <c r="G1447">
        <v>5.4631299999999996</v>
      </c>
      <c r="H1447">
        <v>1835.89544</v>
      </c>
      <c r="I1447">
        <v>1</v>
      </c>
      <c r="J1447">
        <v>46</v>
      </c>
      <c r="K1447" t="s">
        <v>1466</v>
      </c>
    </row>
    <row r="1448" spans="1:11" x14ac:dyDescent="0.3">
      <c r="A1448" t="s">
        <v>4</v>
      </c>
      <c r="B1448">
        <v>58119</v>
      </c>
      <c r="C1448" t="s">
        <v>11</v>
      </c>
      <c r="D1448">
        <v>10.63983</v>
      </c>
      <c r="E1448">
        <v>1.0038199999999999</v>
      </c>
      <c r="F1448">
        <v>1.7697700000000001</v>
      </c>
      <c r="G1448">
        <v>6.9586199999999998</v>
      </c>
      <c r="H1448">
        <v>1528.4748500000001</v>
      </c>
      <c r="I1448">
        <v>1</v>
      </c>
      <c r="J1448">
        <v>13</v>
      </c>
      <c r="K1448" t="s">
        <v>1467</v>
      </c>
    </row>
    <row r="1449" spans="1:11" x14ac:dyDescent="0.3">
      <c r="A1449" t="s">
        <v>4</v>
      </c>
      <c r="B1449">
        <v>58296</v>
      </c>
      <c r="C1449" t="s">
        <v>11</v>
      </c>
      <c r="D1449">
        <v>28.067039999999999</v>
      </c>
      <c r="E1449">
        <v>1.00054</v>
      </c>
      <c r="F1449">
        <v>5.8691599999999999</v>
      </c>
      <c r="G1449">
        <v>22.593889999999998</v>
      </c>
      <c r="H1449">
        <v>17526.80114</v>
      </c>
      <c r="I1449">
        <v>1</v>
      </c>
      <c r="J1449">
        <v>21</v>
      </c>
      <c r="K1449" t="s">
        <v>1468</v>
      </c>
    </row>
    <row r="1450" spans="1:11" x14ac:dyDescent="0.3">
      <c r="A1450" t="s">
        <v>4</v>
      </c>
      <c r="B1450">
        <v>58508</v>
      </c>
      <c r="C1450" t="s">
        <v>10</v>
      </c>
      <c r="D1450">
        <v>9.1299600000000005</v>
      </c>
      <c r="E1450">
        <v>1.32541</v>
      </c>
      <c r="F1450">
        <v>2.0014599999999998</v>
      </c>
      <c r="G1450">
        <v>7.1974200000000002</v>
      </c>
      <c r="H1450">
        <v>1432.3200300000001</v>
      </c>
      <c r="I1450">
        <v>1</v>
      </c>
      <c r="J1450">
        <v>23</v>
      </c>
      <c r="K1450" t="s">
        <v>1469</v>
      </c>
    </row>
    <row r="1451" spans="1:11" x14ac:dyDescent="0.3">
      <c r="A1451" t="s">
        <v>4</v>
      </c>
      <c r="B1451">
        <v>58660</v>
      </c>
      <c r="C1451" t="s">
        <v>11</v>
      </c>
      <c r="D1451">
        <v>28.91188</v>
      </c>
      <c r="E1451">
        <v>1.0027200000000001</v>
      </c>
      <c r="F1451">
        <v>4.5630699999999997</v>
      </c>
      <c r="G1451">
        <v>19.480779999999999</v>
      </c>
      <c r="H1451">
        <v>17230.900399999999</v>
      </c>
      <c r="I1451">
        <v>1</v>
      </c>
      <c r="J1451">
        <v>41</v>
      </c>
      <c r="K1451" t="s">
        <v>1470</v>
      </c>
    </row>
    <row r="1452" spans="1:11" x14ac:dyDescent="0.3">
      <c r="A1452" t="s">
        <v>4</v>
      </c>
      <c r="B1452">
        <v>59151</v>
      </c>
      <c r="C1452" t="s">
        <v>26</v>
      </c>
      <c r="D1452">
        <v>25.10127</v>
      </c>
      <c r="E1452">
        <v>1.00054</v>
      </c>
      <c r="F1452">
        <v>5.4178100000000002</v>
      </c>
      <c r="G1452">
        <v>21.686620000000001</v>
      </c>
      <c r="H1452">
        <v>25437.71802</v>
      </c>
      <c r="I1452">
        <v>1</v>
      </c>
      <c r="J1452">
        <v>20</v>
      </c>
      <c r="K1452" t="s">
        <v>1471</v>
      </c>
    </row>
    <row r="1453" spans="1:11" x14ac:dyDescent="0.3">
      <c r="A1453" t="s">
        <v>4</v>
      </c>
      <c r="B1453">
        <v>59908</v>
      </c>
      <c r="C1453" t="s">
        <v>11</v>
      </c>
      <c r="D1453">
        <v>11.05625</v>
      </c>
      <c r="E1453">
        <v>1.2532300000000001</v>
      </c>
      <c r="F1453">
        <v>2.5764200000000002</v>
      </c>
      <c r="G1453">
        <v>9.3362499999999997</v>
      </c>
      <c r="H1453">
        <v>3693.9739300000001</v>
      </c>
      <c r="I1453">
        <v>1</v>
      </c>
      <c r="J1453">
        <v>15</v>
      </c>
      <c r="K1453" t="s">
        <v>1472</v>
      </c>
    </row>
    <row r="1454" spans="1:11" x14ac:dyDescent="0.3">
      <c r="A1454" t="s">
        <v>3</v>
      </c>
      <c r="B1454">
        <v>164154</v>
      </c>
      <c r="C1454" t="s">
        <v>26</v>
      </c>
      <c r="D1454">
        <v>14.75309</v>
      </c>
      <c r="E1454">
        <v>1.13212</v>
      </c>
      <c r="F1454">
        <v>1.7633000000000001</v>
      </c>
      <c r="G1454">
        <v>16.802620000000001</v>
      </c>
      <c r="H1454">
        <v>10488.00023</v>
      </c>
      <c r="I1454">
        <v>1</v>
      </c>
      <c r="J1454">
        <v>319</v>
      </c>
      <c r="K1454" t="s">
        <v>1473</v>
      </c>
    </row>
    <row r="1455" spans="1:11" x14ac:dyDescent="0.3">
      <c r="A1455" t="s">
        <v>3</v>
      </c>
      <c r="B1455">
        <v>165082</v>
      </c>
      <c r="C1455" t="s">
        <v>11</v>
      </c>
      <c r="D1455">
        <v>7.9607999999999999</v>
      </c>
      <c r="E1455">
        <v>1.2072400000000001</v>
      </c>
      <c r="F1455">
        <v>0.95448999999999995</v>
      </c>
      <c r="G1455">
        <v>8.2891200000000005</v>
      </c>
      <c r="H1455">
        <v>1132.54603</v>
      </c>
      <c r="I1455">
        <v>1</v>
      </c>
      <c r="J1455">
        <v>902</v>
      </c>
      <c r="K1455" t="s">
        <v>1474</v>
      </c>
    </row>
    <row r="1456" spans="1:11" x14ac:dyDescent="0.3">
      <c r="A1456" t="s">
        <v>3</v>
      </c>
      <c r="B1456">
        <v>165815</v>
      </c>
      <c r="C1456" t="s">
        <v>11</v>
      </c>
      <c r="D1456">
        <v>14.97457</v>
      </c>
      <c r="E1456">
        <v>1.2387300000000001</v>
      </c>
      <c r="F1456">
        <v>1.74224</v>
      </c>
      <c r="G1456">
        <v>15.25099</v>
      </c>
      <c r="H1456">
        <v>4608.9187099999999</v>
      </c>
      <c r="I1456">
        <v>1</v>
      </c>
      <c r="J1456">
        <v>49</v>
      </c>
      <c r="K1456" t="s">
        <v>1475</v>
      </c>
    </row>
    <row r="1457" spans="1:11" x14ac:dyDescent="0.3">
      <c r="A1457" t="s">
        <v>3</v>
      </c>
      <c r="B1457">
        <v>171138</v>
      </c>
      <c r="C1457" t="s">
        <v>11</v>
      </c>
      <c r="D1457">
        <v>12.54843</v>
      </c>
      <c r="E1457">
        <v>1.75895</v>
      </c>
      <c r="F1457">
        <v>1.07897</v>
      </c>
      <c r="G1457">
        <v>11.42469</v>
      </c>
      <c r="H1457">
        <v>2628.39039</v>
      </c>
      <c r="I1457">
        <v>1</v>
      </c>
      <c r="J1457">
        <v>14</v>
      </c>
      <c r="K1457" t="s">
        <v>1476</v>
      </c>
    </row>
    <row r="1458" spans="1:11" x14ac:dyDescent="0.3">
      <c r="A1458" t="s">
        <v>3</v>
      </c>
      <c r="B1458">
        <v>174480</v>
      </c>
      <c r="C1458" t="s">
        <v>11</v>
      </c>
      <c r="D1458">
        <v>12.86773</v>
      </c>
      <c r="E1458">
        <v>1.20828</v>
      </c>
      <c r="F1458">
        <v>1.28918</v>
      </c>
      <c r="G1458">
        <v>11.47481</v>
      </c>
      <c r="H1458">
        <v>2378.3989999999999</v>
      </c>
      <c r="I1458">
        <v>1</v>
      </c>
      <c r="J1458">
        <v>11</v>
      </c>
      <c r="K1458" t="s">
        <v>1477</v>
      </c>
    </row>
    <row r="1459" spans="1:11" x14ac:dyDescent="0.3">
      <c r="A1459" t="s">
        <v>3</v>
      </c>
      <c r="B1459">
        <v>181506</v>
      </c>
      <c r="C1459" t="s">
        <v>11</v>
      </c>
      <c r="D1459">
        <v>4.6979699999999998</v>
      </c>
      <c r="E1459">
        <v>4.1511100000000001</v>
      </c>
      <c r="F1459">
        <v>0.49741000000000002</v>
      </c>
      <c r="G1459">
        <v>4.0959700000000003</v>
      </c>
      <c r="H1459">
        <v>212.56956</v>
      </c>
      <c r="I1459">
        <v>1</v>
      </c>
      <c r="J1459">
        <v>62</v>
      </c>
      <c r="K1459" t="s">
        <v>1478</v>
      </c>
    </row>
    <row r="1460" spans="1:11" x14ac:dyDescent="0.3">
      <c r="A1460" t="s">
        <v>3</v>
      </c>
      <c r="B1460">
        <v>183492</v>
      </c>
      <c r="C1460" t="s">
        <v>10</v>
      </c>
      <c r="D1460">
        <v>1.0495699999999999</v>
      </c>
      <c r="E1460">
        <v>13.735290000000001</v>
      </c>
      <c r="F1460">
        <v>0.12570000000000001</v>
      </c>
      <c r="G1460">
        <v>1.12442</v>
      </c>
      <c r="H1460">
        <v>8.4008400000000005</v>
      </c>
      <c r="I1460">
        <v>1</v>
      </c>
      <c r="J1460">
        <v>2184</v>
      </c>
      <c r="K1460" t="s">
        <v>1479</v>
      </c>
    </row>
    <row r="1461" spans="1:11" x14ac:dyDescent="0.3">
      <c r="A1461" t="s">
        <v>3</v>
      </c>
      <c r="B1461">
        <v>184655</v>
      </c>
      <c r="C1461" t="s">
        <v>11</v>
      </c>
      <c r="D1461">
        <v>3.85033</v>
      </c>
      <c r="E1461">
        <v>2.2238099999999998</v>
      </c>
      <c r="F1461">
        <v>0.44028</v>
      </c>
      <c r="G1461">
        <v>3.9571800000000001</v>
      </c>
      <c r="H1461">
        <v>190.00896</v>
      </c>
      <c r="I1461">
        <v>1</v>
      </c>
      <c r="J1461">
        <v>14</v>
      </c>
      <c r="K1461" t="s">
        <v>1480</v>
      </c>
    </row>
    <row r="1462" spans="1:11" x14ac:dyDescent="0.3">
      <c r="A1462" t="s">
        <v>3</v>
      </c>
      <c r="B1462">
        <v>192756</v>
      </c>
      <c r="C1462" t="s">
        <v>10</v>
      </c>
      <c r="D1462">
        <v>7.6935799999999999</v>
      </c>
      <c r="E1462">
        <v>2.1587100000000001</v>
      </c>
      <c r="F1462">
        <v>0.81608999999999998</v>
      </c>
      <c r="G1462">
        <v>7.1806400000000004</v>
      </c>
      <c r="H1462">
        <v>719.13697000000002</v>
      </c>
      <c r="I1462">
        <v>1</v>
      </c>
      <c r="J1462">
        <v>12</v>
      </c>
      <c r="K1462" t="s">
        <v>1481</v>
      </c>
    </row>
    <row r="1463" spans="1:11" x14ac:dyDescent="0.3">
      <c r="A1463" t="s">
        <v>3</v>
      </c>
      <c r="B1463">
        <v>193136</v>
      </c>
      <c r="C1463" t="s">
        <v>10</v>
      </c>
      <c r="D1463">
        <v>5.6815800000000003</v>
      </c>
      <c r="E1463">
        <v>3.2543600000000001</v>
      </c>
      <c r="F1463">
        <v>0.42232999999999998</v>
      </c>
      <c r="G1463">
        <v>4.6178499999999998</v>
      </c>
      <c r="H1463">
        <v>236.06227999999999</v>
      </c>
      <c r="I1463">
        <v>1</v>
      </c>
      <c r="J1463">
        <v>20</v>
      </c>
      <c r="K1463" t="s">
        <v>1482</v>
      </c>
    </row>
    <row r="1464" spans="1:11" x14ac:dyDescent="0.3">
      <c r="A1464" t="s">
        <v>3</v>
      </c>
      <c r="B1464">
        <v>194101</v>
      </c>
      <c r="C1464" t="s">
        <v>10</v>
      </c>
      <c r="D1464">
        <v>7.5554500000000004</v>
      </c>
      <c r="E1464">
        <v>3.4678200000000001</v>
      </c>
      <c r="F1464">
        <v>0.80298000000000003</v>
      </c>
      <c r="G1464">
        <v>5.6429299999999998</v>
      </c>
      <c r="H1464">
        <v>338.29048999999998</v>
      </c>
      <c r="I1464">
        <v>1</v>
      </c>
      <c r="J1464">
        <v>14</v>
      </c>
      <c r="K1464" t="s">
        <v>1483</v>
      </c>
    </row>
    <row r="1465" spans="1:11" x14ac:dyDescent="0.3">
      <c r="A1465" t="s">
        <v>3</v>
      </c>
      <c r="B1465">
        <v>194975</v>
      </c>
      <c r="C1465" t="s">
        <v>10</v>
      </c>
      <c r="D1465">
        <v>21.7334</v>
      </c>
      <c r="E1465">
        <v>1.05616</v>
      </c>
      <c r="F1465">
        <v>1.6166499999999999</v>
      </c>
      <c r="G1465">
        <v>14.24708</v>
      </c>
      <c r="H1465">
        <v>1599.5744099999999</v>
      </c>
      <c r="I1465">
        <v>1</v>
      </c>
      <c r="J1465">
        <v>68</v>
      </c>
      <c r="K1465" t="s">
        <v>1484</v>
      </c>
    </row>
    <row r="1466" spans="1:11" x14ac:dyDescent="0.3">
      <c r="A1466" t="s">
        <v>3</v>
      </c>
      <c r="B1466">
        <v>196007</v>
      </c>
      <c r="C1466" t="s">
        <v>10</v>
      </c>
      <c r="D1466">
        <v>3.3225199999999999</v>
      </c>
      <c r="E1466">
        <v>5.8132799999999998</v>
      </c>
      <c r="F1466">
        <v>0.15024999999999999</v>
      </c>
      <c r="G1466">
        <v>2.5663100000000001</v>
      </c>
      <c r="H1466">
        <v>73.163920000000005</v>
      </c>
      <c r="I1466">
        <v>1</v>
      </c>
      <c r="J1466">
        <v>90</v>
      </c>
      <c r="K1466" t="s">
        <v>1485</v>
      </c>
    </row>
    <row r="1467" spans="1:11" x14ac:dyDescent="0.3">
      <c r="A1467" t="s">
        <v>3</v>
      </c>
      <c r="B1467">
        <v>198012</v>
      </c>
      <c r="C1467" t="s">
        <v>10</v>
      </c>
      <c r="D1467">
        <v>5.5628399999999996</v>
      </c>
      <c r="E1467">
        <v>1.70024</v>
      </c>
      <c r="F1467">
        <v>0.79017000000000004</v>
      </c>
      <c r="G1467">
        <v>6.09978</v>
      </c>
      <c r="H1467">
        <v>774.95992000000001</v>
      </c>
      <c r="I1467">
        <v>1</v>
      </c>
      <c r="J1467">
        <v>21</v>
      </c>
      <c r="K1467" t="s">
        <v>1486</v>
      </c>
    </row>
    <row r="1468" spans="1:11" x14ac:dyDescent="0.3">
      <c r="A1468" t="s">
        <v>3</v>
      </c>
      <c r="B1468">
        <v>198043</v>
      </c>
      <c r="C1468" t="s">
        <v>10</v>
      </c>
      <c r="D1468">
        <v>4.36226</v>
      </c>
      <c r="E1468">
        <v>3.0259200000000002</v>
      </c>
      <c r="F1468">
        <v>0.43219999999999997</v>
      </c>
      <c r="G1468">
        <v>4.5572900000000001</v>
      </c>
      <c r="H1468">
        <v>288.16358000000002</v>
      </c>
      <c r="I1468">
        <v>1</v>
      </c>
      <c r="J1468">
        <v>125</v>
      </c>
      <c r="K1468" t="s">
        <v>1487</v>
      </c>
    </row>
    <row r="1469" spans="1:11" x14ac:dyDescent="0.3">
      <c r="A1469" t="s">
        <v>3</v>
      </c>
      <c r="B1469">
        <v>198334</v>
      </c>
      <c r="C1469" t="s">
        <v>11</v>
      </c>
      <c r="D1469">
        <v>3.7868200000000001</v>
      </c>
      <c r="E1469">
        <v>5.6491899999999999</v>
      </c>
      <c r="F1469">
        <v>1.1096900000000001</v>
      </c>
      <c r="G1469">
        <v>3.8425600000000002</v>
      </c>
      <c r="H1469">
        <v>252.01899</v>
      </c>
      <c r="I1469">
        <v>1</v>
      </c>
      <c r="J1469">
        <v>33</v>
      </c>
      <c r="K1469" t="s">
        <v>1488</v>
      </c>
    </row>
    <row r="1470" spans="1:11" x14ac:dyDescent="0.3">
      <c r="A1470" t="s">
        <v>3</v>
      </c>
      <c r="B1470">
        <v>198731</v>
      </c>
      <c r="C1470" t="s">
        <v>10</v>
      </c>
      <c r="D1470">
        <v>7.4928900000000001</v>
      </c>
      <c r="E1470">
        <v>5.6835699999999996</v>
      </c>
      <c r="F1470">
        <v>0.90620999999999996</v>
      </c>
      <c r="G1470">
        <v>6.1275700000000004</v>
      </c>
      <c r="H1470">
        <v>286.37142</v>
      </c>
      <c r="I1470">
        <v>1</v>
      </c>
      <c r="J1470">
        <v>73</v>
      </c>
      <c r="K1470" t="s">
        <v>1489</v>
      </c>
    </row>
    <row r="1471" spans="1:11" x14ac:dyDescent="0.3">
      <c r="A1471" t="s">
        <v>3</v>
      </c>
      <c r="B1471">
        <v>199259</v>
      </c>
      <c r="C1471" t="s">
        <v>11</v>
      </c>
      <c r="D1471">
        <v>2.76213</v>
      </c>
      <c r="E1471">
        <v>5.6951200000000002</v>
      </c>
      <c r="F1471">
        <v>0.24382000000000001</v>
      </c>
      <c r="G1471">
        <v>2.2918799999999999</v>
      </c>
      <c r="H1471">
        <v>75.225520000000003</v>
      </c>
      <c r="I1471">
        <v>1</v>
      </c>
      <c r="J1471">
        <v>27</v>
      </c>
      <c r="K1471" t="s">
        <v>1490</v>
      </c>
    </row>
    <row r="1472" spans="1:11" x14ac:dyDescent="0.3">
      <c r="A1472" t="s">
        <v>3</v>
      </c>
      <c r="B1472">
        <v>200754</v>
      </c>
      <c r="C1472" t="s">
        <v>11</v>
      </c>
      <c r="D1472">
        <v>8.2075700000000005</v>
      </c>
      <c r="E1472">
        <v>1.80077</v>
      </c>
      <c r="F1472">
        <v>1.00928</v>
      </c>
      <c r="G1472">
        <v>8.1248699999999996</v>
      </c>
      <c r="H1472">
        <v>1266.75694</v>
      </c>
      <c r="I1472">
        <v>1</v>
      </c>
      <c r="J1472">
        <v>22</v>
      </c>
      <c r="K1472" t="s">
        <v>1491</v>
      </c>
    </row>
    <row r="1473" spans="1:11" x14ac:dyDescent="0.3">
      <c r="A1473" t="s">
        <v>3</v>
      </c>
      <c r="B1473">
        <v>206444</v>
      </c>
      <c r="C1473" t="s">
        <v>11</v>
      </c>
      <c r="D1473">
        <v>3.3807200000000002</v>
      </c>
      <c r="E1473">
        <v>4.0726699999999996</v>
      </c>
      <c r="F1473">
        <v>0.34540999999999999</v>
      </c>
      <c r="G1473">
        <v>3.1579000000000002</v>
      </c>
      <c r="H1473">
        <v>175.87572</v>
      </c>
      <c r="I1473">
        <v>1</v>
      </c>
      <c r="J1473">
        <v>24</v>
      </c>
      <c r="K1473" t="s">
        <v>1492</v>
      </c>
    </row>
    <row r="1474" spans="1:11" x14ac:dyDescent="0.3">
      <c r="A1474" t="s">
        <v>3</v>
      </c>
      <c r="B1474">
        <v>209774</v>
      </c>
      <c r="C1474" t="s">
        <v>11</v>
      </c>
      <c r="D1474">
        <v>7.0548999999999999</v>
      </c>
      <c r="E1474">
        <v>1.21089</v>
      </c>
      <c r="F1474">
        <v>0.59535000000000005</v>
      </c>
      <c r="G1474">
        <v>6.4063100000000004</v>
      </c>
      <c r="H1474">
        <v>603.48406999999997</v>
      </c>
      <c r="I1474">
        <v>1</v>
      </c>
      <c r="J1474">
        <v>12</v>
      </c>
      <c r="K1474" t="s">
        <v>1493</v>
      </c>
    </row>
    <row r="1475" spans="1:11" x14ac:dyDescent="0.3">
      <c r="A1475" t="s">
        <v>3</v>
      </c>
      <c r="B1475">
        <v>211587</v>
      </c>
      <c r="C1475" t="s">
        <v>11</v>
      </c>
      <c r="D1475">
        <v>3.3149799999999998</v>
      </c>
      <c r="E1475">
        <v>2.0187300000000001</v>
      </c>
      <c r="F1475">
        <v>0.37817000000000001</v>
      </c>
      <c r="G1475">
        <v>3.67116</v>
      </c>
      <c r="H1475">
        <v>230.15953999999999</v>
      </c>
      <c r="I1475">
        <v>1</v>
      </c>
      <c r="J1475">
        <v>13</v>
      </c>
      <c r="K1475" t="s">
        <v>1494</v>
      </c>
    </row>
    <row r="1476" spans="1:11" x14ac:dyDescent="0.3">
      <c r="A1476" t="s">
        <v>3</v>
      </c>
      <c r="B1476">
        <v>219878</v>
      </c>
      <c r="C1476" t="s">
        <v>11</v>
      </c>
      <c r="D1476">
        <v>10.49503</v>
      </c>
      <c r="E1476">
        <v>1.01928</v>
      </c>
      <c r="F1476">
        <v>0.95952000000000004</v>
      </c>
      <c r="G1476">
        <v>8.7475199999999997</v>
      </c>
      <c r="H1476">
        <v>1552.2250300000001</v>
      </c>
      <c r="I1476">
        <v>1</v>
      </c>
      <c r="J1476">
        <v>1029</v>
      </c>
      <c r="K1476" t="s">
        <v>1495</v>
      </c>
    </row>
    <row r="1477" spans="1:11" x14ac:dyDescent="0.3">
      <c r="A1477" t="s">
        <v>3</v>
      </c>
      <c r="B1477">
        <v>220258</v>
      </c>
      <c r="C1477" t="s">
        <v>10</v>
      </c>
      <c r="D1477">
        <v>8.0213999999999999</v>
      </c>
      <c r="E1477">
        <v>4.7411199999999996</v>
      </c>
      <c r="F1477">
        <v>0.58143</v>
      </c>
      <c r="G1477">
        <v>6.1377100000000002</v>
      </c>
      <c r="H1477">
        <v>383.90996999999999</v>
      </c>
      <c r="I1477">
        <v>1</v>
      </c>
      <c r="J1477">
        <v>17</v>
      </c>
      <c r="K1477" t="s">
        <v>1496</v>
      </c>
    </row>
    <row r="1478" spans="1:11" x14ac:dyDescent="0.3">
      <c r="A1478" t="s">
        <v>3</v>
      </c>
      <c r="B1478">
        <v>221139</v>
      </c>
      <c r="C1478" t="s">
        <v>10</v>
      </c>
      <c r="D1478">
        <v>5.4542299999999999</v>
      </c>
      <c r="E1478">
        <v>4.2008999999999999</v>
      </c>
      <c r="F1478">
        <v>0.45593</v>
      </c>
      <c r="G1478">
        <v>5.2104999999999997</v>
      </c>
      <c r="H1478">
        <v>449.01625000000001</v>
      </c>
      <c r="I1478">
        <v>1</v>
      </c>
      <c r="J1478">
        <v>146</v>
      </c>
      <c r="K1478" t="s">
        <v>1497</v>
      </c>
    </row>
    <row r="1479" spans="1:11" x14ac:dyDescent="0.3">
      <c r="A1479" t="s">
        <v>3</v>
      </c>
      <c r="B1479">
        <v>222253</v>
      </c>
      <c r="C1479" t="s">
        <v>10</v>
      </c>
      <c r="D1479">
        <v>5.4959100000000003</v>
      </c>
      <c r="E1479">
        <v>4.5635199999999996</v>
      </c>
      <c r="F1479">
        <v>0.81952000000000003</v>
      </c>
      <c r="G1479">
        <v>5.7179099999999998</v>
      </c>
      <c r="H1479">
        <v>364.59276999999997</v>
      </c>
      <c r="I1479">
        <v>1</v>
      </c>
      <c r="J1479">
        <v>14</v>
      </c>
      <c r="K1479" t="s">
        <v>1498</v>
      </c>
    </row>
    <row r="1480" spans="1:11" x14ac:dyDescent="0.3">
      <c r="A1480" t="s">
        <v>3</v>
      </c>
      <c r="B1480">
        <v>223178</v>
      </c>
      <c r="C1480" t="s">
        <v>11</v>
      </c>
      <c r="D1480">
        <v>7.5680199999999997</v>
      </c>
      <c r="E1480">
        <v>1.37286</v>
      </c>
      <c r="F1480">
        <v>1.32328</v>
      </c>
      <c r="G1480">
        <v>9.1391600000000004</v>
      </c>
      <c r="H1480">
        <v>1479.8445899999999</v>
      </c>
      <c r="I1480">
        <v>1</v>
      </c>
      <c r="J1480">
        <v>1912</v>
      </c>
      <c r="K1480" t="s">
        <v>1499</v>
      </c>
    </row>
    <row r="1481" spans="1:11" x14ac:dyDescent="0.3">
      <c r="A1481" t="s">
        <v>3</v>
      </c>
      <c r="B1481">
        <v>227939</v>
      </c>
      <c r="C1481" t="s">
        <v>10</v>
      </c>
      <c r="D1481">
        <v>7.4067100000000003</v>
      </c>
      <c r="E1481">
        <v>4.2008999999999999</v>
      </c>
      <c r="F1481">
        <v>1.3445400000000001</v>
      </c>
      <c r="G1481">
        <v>6.2217200000000004</v>
      </c>
      <c r="H1481">
        <v>632.79080999999996</v>
      </c>
      <c r="I1481">
        <v>1</v>
      </c>
      <c r="J1481">
        <v>16</v>
      </c>
      <c r="K1481" t="s">
        <v>1500</v>
      </c>
    </row>
    <row r="1482" spans="1:11" x14ac:dyDescent="0.3">
      <c r="A1482" t="s">
        <v>3</v>
      </c>
      <c r="B1482">
        <v>229921</v>
      </c>
      <c r="C1482" t="s">
        <v>10</v>
      </c>
      <c r="D1482">
        <v>3.5681600000000002</v>
      </c>
      <c r="E1482">
        <v>5.8865499999999997</v>
      </c>
      <c r="F1482">
        <v>0.22917000000000001</v>
      </c>
      <c r="G1482">
        <v>2.4067400000000001</v>
      </c>
      <c r="H1482">
        <v>103.31116</v>
      </c>
      <c r="I1482">
        <v>1</v>
      </c>
      <c r="J1482">
        <v>962</v>
      </c>
      <c r="K1482" t="s">
        <v>1501</v>
      </c>
    </row>
    <row r="1483" spans="1:11" x14ac:dyDescent="0.3">
      <c r="A1483" t="s">
        <v>3</v>
      </c>
      <c r="B1483">
        <v>230183</v>
      </c>
      <c r="C1483" t="s">
        <v>10</v>
      </c>
      <c r="D1483">
        <v>2.3477700000000001</v>
      </c>
      <c r="E1483">
        <v>1.03739</v>
      </c>
      <c r="F1483">
        <v>0.28242</v>
      </c>
      <c r="G1483">
        <v>2.8990499999999999</v>
      </c>
      <c r="H1483">
        <v>337.36063999999999</v>
      </c>
      <c r="I1483">
        <v>1</v>
      </c>
      <c r="J1483">
        <v>52</v>
      </c>
      <c r="K1483" t="s">
        <v>1502</v>
      </c>
    </row>
    <row r="1484" spans="1:11" x14ac:dyDescent="0.3">
      <c r="A1484" t="s">
        <v>3</v>
      </c>
      <c r="B1484">
        <v>233808</v>
      </c>
      <c r="C1484" t="s">
        <v>11</v>
      </c>
      <c r="D1484">
        <v>2.38754</v>
      </c>
      <c r="E1484">
        <v>1.7436199999999999</v>
      </c>
      <c r="F1484">
        <v>0.27673999999999999</v>
      </c>
      <c r="G1484">
        <v>2.8364099999999999</v>
      </c>
      <c r="H1484">
        <v>345.65051</v>
      </c>
      <c r="I1484">
        <v>1</v>
      </c>
      <c r="J1484">
        <v>70</v>
      </c>
      <c r="K1484" t="s">
        <v>1503</v>
      </c>
    </row>
    <row r="1485" spans="1:11" x14ac:dyDescent="0.3">
      <c r="A1485" t="s">
        <v>3</v>
      </c>
      <c r="B1485">
        <v>238976</v>
      </c>
      <c r="C1485" t="s">
        <v>10</v>
      </c>
      <c r="D1485">
        <v>7.9115900000000003</v>
      </c>
      <c r="E1485">
        <v>1.5857399999999999</v>
      </c>
      <c r="F1485">
        <v>1.1364300000000001</v>
      </c>
      <c r="G1485">
        <v>8.4576100000000007</v>
      </c>
      <c r="H1485">
        <v>1142.5680500000001</v>
      </c>
      <c r="I1485">
        <v>1</v>
      </c>
      <c r="J1485">
        <v>19</v>
      </c>
      <c r="K1485" t="s">
        <v>1504</v>
      </c>
    </row>
    <row r="1486" spans="1:11" x14ac:dyDescent="0.3">
      <c r="A1486" t="s">
        <v>3</v>
      </c>
      <c r="B1486">
        <v>244908</v>
      </c>
      <c r="C1486" t="s">
        <v>10</v>
      </c>
      <c r="D1486">
        <v>3.8423699999999998</v>
      </c>
      <c r="E1486">
        <v>43.107689999999998</v>
      </c>
      <c r="F1486">
        <v>0.25866</v>
      </c>
      <c r="G1486">
        <v>2.32674</v>
      </c>
      <c r="H1486">
        <v>39.694740000000003</v>
      </c>
      <c r="I1486">
        <v>1</v>
      </c>
      <c r="J1486">
        <v>63</v>
      </c>
      <c r="K1486" t="s">
        <v>1505</v>
      </c>
    </row>
    <row r="1487" spans="1:11" x14ac:dyDescent="0.3">
      <c r="A1487" t="s">
        <v>3</v>
      </c>
      <c r="B1487">
        <v>246155</v>
      </c>
      <c r="C1487" t="s">
        <v>11</v>
      </c>
      <c r="D1487">
        <v>13.149330000000001</v>
      </c>
      <c r="E1487">
        <v>1.0305299999999999</v>
      </c>
      <c r="F1487">
        <v>1.4560900000000001</v>
      </c>
      <c r="G1487">
        <v>13.17615</v>
      </c>
      <c r="H1487">
        <v>2987.7329300000001</v>
      </c>
      <c r="I1487">
        <v>1</v>
      </c>
      <c r="J1487">
        <v>16</v>
      </c>
      <c r="K1487" t="s">
        <v>1506</v>
      </c>
    </row>
    <row r="1488" spans="1:11" x14ac:dyDescent="0.3">
      <c r="A1488" t="s">
        <v>3</v>
      </c>
      <c r="B1488">
        <v>249240</v>
      </c>
      <c r="C1488" t="s">
        <v>10</v>
      </c>
      <c r="D1488">
        <v>6.4624800000000002</v>
      </c>
      <c r="E1488">
        <v>1.01522</v>
      </c>
      <c r="F1488">
        <v>0.62638000000000005</v>
      </c>
      <c r="G1488">
        <v>5.8109299999999999</v>
      </c>
      <c r="H1488">
        <v>849.26300000000003</v>
      </c>
      <c r="I1488">
        <v>1</v>
      </c>
      <c r="J1488">
        <v>65</v>
      </c>
      <c r="K1488" t="s">
        <v>1507</v>
      </c>
    </row>
    <row r="1489" spans="1:11" x14ac:dyDescent="0.3">
      <c r="A1489" t="s">
        <v>3</v>
      </c>
      <c r="B1489">
        <v>251740</v>
      </c>
      <c r="C1489" t="s">
        <v>11</v>
      </c>
      <c r="D1489">
        <v>7.9045300000000003</v>
      </c>
      <c r="E1489">
        <v>1.6492100000000001</v>
      </c>
      <c r="F1489">
        <v>0.50685000000000002</v>
      </c>
      <c r="G1489">
        <v>5.8620999999999999</v>
      </c>
      <c r="H1489">
        <v>404.39402999999999</v>
      </c>
      <c r="I1489">
        <v>1</v>
      </c>
      <c r="J1489">
        <v>19</v>
      </c>
      <c r="K1489" t="s">
        <v>1508</v>
      </c>
    </row>
    <row r="1490" spans="1:11" x14ac:dyDescent="0.3">
      <c r="A1490" t="s">
        <v>3</v>
      </c>
      <c r="B1490">
        <v>252092</v>
      </c>
      <c r="C1490" t="s">
        <v>11</v>
      </c>
      <c r="D1490">
        <v>4.67469</v>
      </c>
      <c r="E1490">
        <v>1.9900599999999999</v>
      </c>
      <c r="F1490">
        <v>0.50793999999999995</v>
      </c>
      <c r="G1490">
        <v>4.6886999999999999</v>
      </c>
      <c r="H1490">
        <v>430.09460999999999</v>
      </c>
      <c r="I1490">
        <v>1</v>
      </c>
      <c r="J1490">
        <v>193</v>
      </c>
      <c r="K1490" t="s">
        <v>1509</v>
      </c>
    </row>
    <row r="1491" spans="1:11" x14ac:dyDescent="0.3">
      <c r="A1491" t="s">
        <v>3</v>
      </c>
      <c r="B1491">
        <v>254687</v>
      </c>
      <c r="C1491" t="s">
        <v>26</v>
      </c>
      <c r="D1491">
        <v>12.746180000000001</v>
      </c>
      <c r="E1491">
        <v>1.10795</v>
      </c>
      <c r="F1491">
        <v>1.68232</v>
      </c>
      <c r="G1491">
        <v>13.279439999999999</v>
      </c>
      <c r="H1491">
        <v>7383.7386299999998</v>
      </c>
      <c r="I1491">
        <v>1</v>
      </c>
      <c r="J1491" t="s">
        <v>101</v>
      </c>
      <c r="K1491" t="s">
        <v>1510</v>
      </c>
    </row>
    <row r="1492" spans="1:11" x14ac:dyDescent="0.3">
      <c r="A1492" t="s">
        <v>3</v>
      </c>
      <c r="B1492">
        <v>255006</v>
      </c>
      <c r="C1492" t="s">
        <v>11</v>
      </c>
      <c r="D1492">
        <v>5.9713200000000004</v>
      </c>
      <c r="E1492">
        <v>4.5635199999999996</v>
      </c>
      <c r="F1492">
        <v>0.44284000000000001</v>
      </c>
      <c r="G1492">
        <v>4.8063500000000001</v>
      </c>
      <c r="H1492">
        <v>314.72962999999999</v>
      </c>
      <c r="I1492">
        <v>1</v>
      </c>
      <c r="J1492">
        <v>12</v>
      </c>
      <c r="K1492" t="s">
        <v>1511</v>
      </c>
    </row>
    <row r="1493" spans="1:11" x14ac:dyDescent="0.3">
      <c r="A1493" t="s">
        <v>3</v>
      </c>
      <c r="B1493">
        <v>255347</v>
      </c>
      <c r="C1493" t="s">
        <v>11</v>
      </c>
      <c r="D1493">
        <v>4.0579900000000002</v>
      </c>
      <c r="E1493">
        <v>1.47241</v>
      </c>
      <c r="F1493">
        <v>0.42047000000000001</v>
      </c>
      <c r="G1493">
        <v>4.0450499999999998</v>
      </c>
      <c r="H1493">
        <v>497.51528000000002</v>
      </c>
      <c r="I1493">
        <v>1</v>
      </c>
      <c r="J1493">
        <v>13</v>
      </c>
      <c r="K1493" t="s">
        <v>1512</v>
      </c>
    </row>
    <row r="1494" spans="1:11" x14ac:dyDescent="0.3">
      <c r="A1494" t="s">
        <v>3</v>
      </c>
      <c r="B1494">
        <v>256980</v>
      </c>
      <c r="C1494" t="s">
        <v>10</v>
      </c>
      <c r="D1494">
        <v>5.3566500000000001</v>
      </c>
      <c r="E1494">
        <v>2.0848200000000001</v>
      </c>
      <c r="F1494">
        <v>0.63039999999999996</v>
      </c>
      <c r="G1494">
        <v>6.0404999999999998</v>
      </c>
      <c r="H1494">
        <v>505.33873999999997</v>
      </c>
      <c r="I1494">
        <v>1</v>
      </c>
      <c r="J1494">
        <v>11</v>
      </c>
      <c r="K1494" t="s">
        <v>1513</v>
      </c>
    </row>
    <row r="1495" spans="1:11" x14ac:dyDescent="0.3">
      <c r="A1495" t="s">
        <v>3</v>
      </c>
      <c r="B1495">
        <v>257381</v>
      </c>
      <c r="C1495" t="s">
        <v>10</v>
      </c>
      <c r="D1495">
        <v>3.5141300000000002</v>
      </c>
      <c r="E1495">
        <v>1.5211699999999999</v>
      </c>
      <c r="F1495">
        <v>0.31734000000000001</v>
      </c>
      <c r="G1495">
        <v>3.2013400000000001</v>
      </c>
      <c r="H1495">
        <v>258.89118000000002</v>
      </c>
      <c r="I1495">
        <v>1</v>
      </c>
      <c r="J1495">
        <v>18</v>
      </c>
      <c r="K1495" t="s">
        <v>1514</v>
      </c>
    </row>
    <row r="1496" spans="1:11" x14ac:dyDescent="0.3">
      <c r="A1496" t="s">
        <v>3</v>
      </c>
      <c r="B1496">
        <v>258916</v>
      </c>
      <c r="C1496" t="s">
        <v>10</v>
      </c>
      <c r="D1496">
        <v>4.39818</v>
      </c>
      <c r="E1496">
        <v>1.0518000000000001</v>
      </c>
      <c r="F1496">
        <v>0.59477999999999998</v>
      </c>
      <c r="G1496">
        <v>5.24526</v>
      </c>
      <c r="H1496">
        <v>656.84650999999997</v>
      </c>
      <c r="I1496">
        <v>1</v>
      </c>
      <c r="J1496">
        <v>112</v>
      </c>
      <c r="K1496" t="s">
        <v>1515</v>
      </c>
    </row>
    <row r="1497" spans="1:11" x14ac:dyDescent="0.3">
      <c r="A1497" t="s">
        <v>3</v>
      </c>
      <c r="B1497">
        <v>259286</v>
      </c>
      <c r="C1497" t="s">
        <v>10</v>
      </c>
      <c r="D1497">
        <v>11.29782</v>
      </c>
      <c r="E1497">
        <v>1.0233699999999999</v>
      </c>
      <c r="F1497">
        <v>0.99490999999999996</v>
      </c>
      <c r="G1497">
        <v>8.2852099999999993</v>
      </c>
      <c r="H1497">
        <v>1121.1062899999999</v>
      </c>
      <c r="I1497">
        <v>1</v>
      </c>
      <c r="J1497">
        <v>32</v>
      </c>
      <c r="K1497" t="s">
        <v>1516</v>
      </c>
    </row>
    <row r="1498" spans="1:11" x14ac:dyDescent="0.3">
      <c r="A1498" t="s">
        <v>3</v>
      </c>
      <c r="B1498">
        <v>259389</v>
      </c>
      <c r="C1498" t="s">
        <v>10</v>
      </c>
      <c r="D1498">
        <v>5.2477600000000004</v>
      </c>
      <c r="E1498">
        <v>1.0397000000000001</v>
      </c>
      <c r="F1498">
        <v>0.63673999999999997</v>
      </c>
      <c r="G1498">
        <v>5.3858499999999996</v>
      </c>
      <c r="H1498">
        <v>314.37581999999998</v>
      </c>
      <c r="I1498">
        <v>1</v>
      </c>
      <c r="J1498">
        <v>12</v>
      </c>
      <c r="K1498" t="s">
        <v>1517</v>
      </c>
    </row>
    <row r="1499" spans="1:11" x14ac:dyDescent="0.3">
      <c r="A1499" t="s">
        <v>3</v>
      </c>
      <c r="B1499">
        <v>259471</v>
      </c>
      <c r="C1499" t="s">
        <v>26</v>
      </c>
      <c r="D1499">
        <v>7.4192200000000001</v>
      </c>
      <c r="E1499">
        <v>1.17337</v>
      </c>
      <c r="F1499">
        <v>0.98172999999999999</v>
      </c>
      <c r="G1499">
        <v>8.5419499999999999</v>
      </c>
      <c r="H1499">
        <v>3248.2728499999998</v>
      </c>
      <c r="I1499">
        <v>1</v>
      </c>
      <c r="J1499">
        <v>74</v>
      </c>
      <c r="K1499" t="s">
        <v>1518</v>
      </c>
    </row>
    <row r="1500" spans="1:11" x14ac:dyDescent="0.3">
      <c r="A1500" t="s">
        <v>3</v>
      </c>
      <c r="B1500">
        <v>259480</v>
      </c>
      <c r="C1500" t="s">
        <v>26</v>
      </c>
      <c r="D1500">
        <v>9.63809</v>
      </c>
      <c r="E1500">
        <v>1.1194599999999999</v>
      </c>
      <c r="F1500">
        <v>1.2822199999999999</v>
      </c>
      <c r="G1500">
        <v>11.261049999999999</v>
      </c>
      <c r="H1500">
        <v>4350.5645299999996</v>
      </c>
      <c r="I1500">
        <v>1</v>
      </c>
      <c r="J1500">
        <v>66</v>
      </c>
      <c r="K1500" t="s">
        <v>1519</v>
      </c>
    </row>
    <row r="1501" spans="1:11" x14ac:dyDescent="0.3">
      <c r="A1501" t="s">
        <v>3</v>
      </c>
      <c r="B1501">
        <v>264126</v>
      </c>
      <c r="C1501" t="s">
        <v>11</v>
      </c>
      <c r="D1501">
        <v>3.8633000000000002</v>
      </c>
      <c r="E1501">
        <v>6.1582400000000002</v>
      </c>
      <c r="F1501">
        <v>0.47283999999999998</v>
      </c>
      <c r="G1501">
        <v>3.5741000000000001</v>
      </c>
      <c r="H1501">
        <v>147.76705999999999</v>
      </c>
      <c r="I1501">
        <v>1</v>
      </c>
      <c r="J1501">
        <v>531</v>
      </c>
      <c r="K1501" t="s">
        <v>1520</v>
      </c>
    </row>
    <row r="1502" spans="1:11" x14ac:dyDescent="0.3">
      <c r="A1502" t="s">
        <v>3</v>
      </c>
      <c r="B1502">
        <v>264698</v>
      </c>
      <c r="C1502" t="s">
        <v>11</v>
      </c>
      <c r="D1502">
        <v>11.59172</v>
      </c>
      <c r="E1502">
        <v>1.8385800000000001</v>
      </c>
      <c r="F1502">
        <v>1.0563800000000001</v>
      </c>
      <c r="G1502">
        <v>9.8249600000000008</v>
      </c>
      <c r="H1502">
        <v>1474.0426299999999</v>
      </c>
      <c r="I1502">
        <v>1</v>
      </c>
      <c r="J1502">
        <v>408</v>
      </c>
      <c r="K1502" t="s">
        <v>1521</v>
      </c>
    </row>
    <row r="1503" spans="1:11" x14ac:dyDescent="0.3">
      <c r="A1503" t="s">
        <v>3</v>
      </c>
      <c r="B1503">
        <v>264958</v>
      </c>
      <c r="C1503" t="s">
        <v>26</v>
      </c>
      <c r="D1503">
        <v>7.9199200000000003</v>
      </c>
      <c r="E1503">
        <v>1.1665300000000001</v>
      </c>
      <c r="F1503">
        <v>0.92581999999999998</v>
      </c>
      <c r="G1503">
        <v>8.84009</v>
      </c>
      <c r="H1503">
        <v>3045.61625</v>
      </c>
      <c r="I1503">
        <v>1</v>
      </c>
      <c r="J1503">
        <v>103</v>
      </c>
      <c r="K1503" t="s">
        <v>1522</v>
      </c>
    </row>
    <row r="1504" spans="1:11" x14ac:dyDescent="0.3">
      <c r="A1504" t="s">
        <v>3</v>
      </c>
      <c r="B1504">
        <v>264983</v>
      </c>
      <c r="C1504" t="s">
        <v>26</v>
      </c>
      <c r="D1504">
        <v>9.8763000000000005</v>
      </c>
      <c r="E1504">
        <v>1.20051</v>
      </c>
      <c r="F1504">
        <v>1.0836699999999999</v>
      </c>
      <c r="G1504">
        <v>9.9264200000000002</v>
      </c>
      <c r="H1504">
        <v>3151.5655000000002</v>
      </c>
      <c r="I1504">
        <v>1</v>
      </c>
      <c r="J1504">
        <v>597</v>
      </c>
      <c r="K1504" t="s">
        <v>1523</v>
      </c>
    </row>
    <row r="1505" spans="1:11" x14ac:dyDescent="0.3">
      <c r="A1505" t="s">
        <v>3</v>
      </c>
      <c r="B1505">
        <v>264984</v>
      </c>
      <c r="C1505" t="s">
        <v>26</v>
      </c>
      <c r="D1505">
        <v>10.097429999999999</v>
      </c>
      <c r="E1505">
        <v>1.1316600000000001</v>
      </c>
      <c r="F1505">
        <v>1.2266600000000001</v>
      </c>
      <c r="G1505">
        <v>11.050050000000001</v>
      </c>
      <c r="H1505">
        <v>4293.1580400000003</v>
      </c>
      <c r="I1505">
        <v>1</v>
      </c>
      <c r="J1505">
        <v>190</v>
      </c>
      <c r="K1505" t="s">
        <v>1524</v>
      </c>
    </row>
    <row r="1506" spans="1:11" x14ac:dyDescent="0.3">
      <c r="A1506" t="s">
        <v>3</v>
      </c>
      <c r="B1506">
        <v>265010</v>
      </c>
      <c r="C1506" t="s">
        <v>26</v>
      </c>
      <c r="D1506">
        <v>6.6254499999999998</v>
      </c>
      <c r="E1506">
        <v>1.1583300000000001</v>
      </c>
      <c r="F1506">
        <v>0.85533000000000003</v>
      </c>
      <c r="G1506">
        <v>7.66655</v>
      </c>
      <c r="H1506">
        <v>2432.0264999999999</v>
      </c>
      <c r="I1506">
        <v>1</v>
      </c>
      <c r="J1506">
        <v>561</v>
      </c>
      <c r="K1506" t="s">
        <v>1525</v>
      </c>
    </row>
    <row r="1507" spans="1:11" x14ac:dyDescent="0.3">
      <c r="A1507" t="s">
        <v>3</v>
      </c>
      <c r="B1507">
        <v>265414</v>
      </c>
      <c r="C1507" t="s">
        <v>26</v>
      </c>
      <c r="D1507">
        <v>7.7751700000000001</v>
      </c>
      <c r="E1507">
        <v>1.13533</v>
      </c>
      <c r="F1507">
        <v>1.0144299999999999</v>
      </c>
      <c r="G1507">
        <v>9.1741899999999994</v>
      </c>
      <c r="H1507">
        <v>3298.05269</v>
      </c>
      <c r="I1507">
        <v>1</v>
      </c>
      <c r="J1507">
        <v>114</v>
      </c>
      <c r="K1507" t="s">
        <v>1526</v>
      </c>
    </row>
    <row r="1508" spans="1:11" x14ac:dyDescent="0.3">
      <c r="A1508" t="s">
        <v>3</v>
      </c>
      <c r="B1508">
        <v>266118</v>
      </c>
      <c r="C1508" t="s">
        <v>26</v>
      </c>
      <c r="D1508">
        <v>3.6325599999999998</v>
      </c>
      <c r="E1508">
        <v>1.20309</v>
      </c>
      <c r="F1508">
        <v>0.62182000000000004</v>
      </c>
      <c r="G1508">
        <v>4.8851800000000001</v>
      </c>
      <c r="H1508">
        <v>1017.81917</v>
      </c>
      <c r="I1508">
        <v>1</v>
      </c>
      <c r="J1508">
        <v>166</v>
      </c>
      <c r="K1508" t="s">
        <v>1527</v>
      </c>
    </row>
    <row r="1509" spans="1:11" x14ac:dyDescent="0.3">
      <c r="A1509" t="s">
        <v>3</v>
      </c>
      <c r="B1509">
        <v>266262</v>
      </c>
      <c r="C1509" t="s">
        <v>26</v>
      </c>
      <c r="D1509">
        <v>6.2499900000000004</v>
      </c>
      <c r="E1509">
        <v>1.77118</v>
      </c>
      <c r="F1509">
        <v>0.60052000000000005</v>
      </c>
      <c r="G1509">
        <v>6.8411</v>
      </c>
      <c r="H1509">
        <v>2299.2922699999999</v>
      </c>
      <c r="I1509">
        <v>1</v>
      </c>
      <c r="J1509">
        <v>18</v>
      </c>
      <c r="K1509" t="s">
        <v>1528</v>
      </c>
    </row>
    <row r="1510" spans="1:11" x14ac:dyDescent="0.3">
      <c r="A1510" t="s">
        <v>3</v>
      </c>
      <c r="B1510">
        <v>266640</v>
      </c>
      <c r="C1510" t="s">
        <v>10</v>
      </c>
      <c r="D1510">
        <v>3.6653500000000001</v>
      </c>
      <c r="E1510">
        <v>2</v>
      </c>
      <c r="F1510">
        <v>0.36586000000000002</v>
      </c>
      <c r="G1510">
        <v>3.2837499999999999</v>
      </c>
      <c r="H1510">
        <v>219.79969</v>
      </c>
      <c r="I1510">
        <v>1</v>
      </c>
      <c r="J1510">
        <v>99</v>
      </c>
      <c r="K1510" t="s">
        <v>1529</v>
      </c>
    </row>
    <row r="1511" spans="1:11" x14ac:dyDescent="0.3">
      <c r="A1511" t="s">
        <v>3</v>
      </c>
      <c r="B1511">
        <v>267390</v>
      </c>
      <c r="C1511" t="s">
        <v>10</v>
      </c>
      <c r="D1511">
        <v>3.0036299999999998</v>
      </c>
      <c r="E1511">
        <v>1.07192</v>
      </c>
      <c r="F1511">
        <v>0.32500000000000001</v>
      </c>
      <c r="G1511">
        <v>3.3664999999999998</v>
      </c>
      <c r="H1511">
        <v>447.33190999999999</v>
      </c>
      <c r="I1511">
        <v>1</v>
      </c>
      <c r="J1511">
        <v>515</v>
      </c>
      <c r="K1511" t="s">
        <v>1530</v>
      </c>
    </row>
    <row r="1512" spans="1:11" x14ac:dyDescent="0.3">
      <c r="A1512" t="s">
        <v>3</v>
      </c>
      <c r="B1512">
        <v>267481</v>
      </c>
      <c r="C1512" t="s">
        <v>11</v>
      </c>
      <c r="D1512">
        <v>4.5556400000000004</v>
      </c>
      <c r="E1512">
        <v>1.57504</v>
      </c>
      <c r="F1512">
        <v>0.57215000000000005</v>
      </c>
      <c r="G1512">
        <v>4.9024599999999996</v>
      </c>
      <c r="H1512">
        <v>846.91256999999996</v>
      </c>
      <c r="I1512">
        <v>1</v>
      </c>
      <c r="J1512">
        <v>11</v>
      </c>
      <c r="K1512" t="s">
        <v>1531</v>
      </c>
    </row>
    <row r="1513" spans="1:11" x14ac:dyDescent="0.3">
      <c r="A1513" t="s">
        <v>3</v>
      </c>
      <c r="B1513">
        <v>267494</v>
      </c>
      <c r="C1513" t="s">
        <v>26</v>
      </c>
      <c r="D1513">
        <v>19.188420000000001</v>
      </c>
      <c r="E1513">
        <v>1.0233699999999999</v>
      </c>
      <c r="F1513">
        <v>1.7895300000000001</v>
      </c>
      <c r="G1513">
        <v>16.741869999999999</v>
      </c>
      <c r="H1513">
        <v>15364.92901</v>
      </c>
      <c r="I1513">
        <v>1</v>
      </c>
      <c r="J1513" t="s">
        <v>101</v>
      </c>
      <c r="K1513" t="s">
        <v>1532</v>
      </c>
    </row>
    <row r="1514" spans="1:11" x14ac:dyDescent="0.3">
      <c r="A1514" t="s">
        <v>3</v>
      </c>
      <c r="B1514">
        <v>269091</v>
      </c>
      <c r="C1514" t="s">
        <v>11</v>
      </c>
      <c r="D1514">
        <v>26.47221</v>
      </c>
      <c r="E1514">
        <v>1.0108200000000001</v>
      </c>
      <c r="F1514">
        <v>3.3095699999999999</v>
      </c>
      <c r="G1514">
        <v>28.714849999999998</v>
      </c>
      <c r="H1514">
        <v>23519.406510000001</v>
      </c>
      <c r="I1514">
        <v>1</v>
      </c>
      <c r="J1514">
        <v>23</v>
      </c>
      <c r="K1514" t="s">
        <v>1533</v>
      </c>
    </row>
    <row r="1515" spans="1:11" x14ac:dyDescent="0.3">
      <c r="A1515" t="s">
        <v>3</v>
      </c>
      <c r="B1515">
        <v>275359</v>
      </c>
      <c r="C1515" t="s">
        <v>11</v>
      </c>
      <c r="D1515">
        <v>4.7238899999999999</v>
      </c>
      <c r="E1515">
        <v>2.3565999999999998</v>
      </c>
      <c r="F1515">
        <v>0.57593000000000005</v>
      </c>
      <c r="G1515">
        <v>5.0878100000000002</v>
      </c>
      <c r="H1515">
        <v>499.21755999999999</v>
      </c>
      <c r="I1515">
        <v>1</v>
      </c>
      <c r="J1515">
        <v>185</v>
      </c>
      <c r="K1515" t="s">
        <v>1534</v>
      </c>
    </row>
    <row r="1516" spans="1:11" x14ac:dyDescent="0.3">
      <c r="A1516" t="s">
        <v>3</v>
      </c>
      <c r="B1516">
        <v>275722</v>
      </c>
      <c r="C1516" t="s">
        <v>10</v>
      </c>
      <c r="D1516">
        <v>3.4668999999999999</v>
      </c>
      <c r="E1516">
        <v>1.07315</v>
      </c>
      <c r="F1516">
        <v>0.39258999999999999</v>
      </c>
      <c r="G1516">
        <v>2.6099100000000002</v>
      </c>
      <c r="H1516">
        <v>63.163589999999999</v>
      </c>
      <c r="I1516">
        <v>1</v>
      </c>
      <c r="J1516">
        <v>898</v>
      </c>
      <c r="K1516" t="s">
        <v>1535</v>
      </c>
    </row>
    <row r="1517" spans="1:11" x14ac:dyDescent="0.3">
      <c r="A1517" t="s">
        <v>3</v>
      </c>
      <c r="B1517">
        <v>277176</v>
      </c>
      <c r="C1517" t="s">
        <v>10</v>
      </c>
      <c r="D1517">
        <v>7.6774800000000001</v>
      </c>
      <c r="E1517">
        <v>3.2022900000000001</v>
      </c>
      <c r="F1517">
        <v>0.83265</v>
      </c>
      <c r="G1517">
        <v>6.2647300000000001</v>
      </c>
      <c r="H1517">
        <v>448.50583999999998</v>
      </c>
      <c r="I1517">
        <v>1</v>
      </c>
      <c r="J1517">
        <v>284</v>
      </c>
      <c r="K1517" t="s">
        <v>1536</v>
      </c>
    </row>
    <row r="1518" spans="1:11" x14ac:dyDescent="0.3">
      <c r="A1518" t="s">
        <v>3</v>
      </c>
      <c r="B1518">
        <v>279043</v>
      </c>
      <c r="C1518" t="s">
        <v>26</v>
      </c>
      <c r="D1518">
        <v>3.2589399999999999</v>
      </c>
      <c r="E1518">
        <v>2.1131199999999999</v>
      </c>
      <c r="F1518">
        <v>0.51715</v>
      </c>
      <c r="G1518">
        <v>3.49465</v>
      </c>
      <c r="H1518">
        <v>364.54421000000002</v>
      </c>
      <c r="I1518">
        <v>1</v>
      </c>
      <c r="J1518">
        <v>61</v>
      </c>
      <c r="K1518" t="s">
        <v>1537</v>
      </c>
    </row>
    <row r="1519" spans="1:11" x14ac:dyDescent="0.3">
      <c r="A1519" t="s">
        <v>3</v>
      </c>
      <c r="B1519">
        <v>287666</v>
      </c>
      <c r="C1519" t="s">
        <v>10</v>
      </c>
      <c r="D1519">
        <v>3.02135</v>
      </c>
      <c r="E1519">
        <v>5.6951200000000002</v>
      </c>
      <c r="F1519">
        <v>0.34381</v>
      </c>
      <c r="G1519">
        <v>2.80945</v>
      </c>
      <c r="H1519">
        <v>167.40348</v>
      </c>
      <c r="I1519">
        <v>1</v>
      </c>
      <c r="J1519">
        <v>89</v>
      </c>
      <c r="K1519" t="s">
        <v>1538</v>
      </c>
    </row>
    <row r="1520" spans="1:11" x14ac:dyDescent="0.3">
      <c r="A1520" t="s">
        <v>3</v>
      </c>
      <c r="B1520">
        <v>302407</v>
      </c>
      <c r="C1520" t="s">
        <v>11</v>
      </c>
      <c r="D1520">
        <v>8.6456900000000001</v>
      </c>
      <c r="E1520">
        <v>1.12575</v>
      </c>
      <c r="F1520">
        <v>1.0436099999999999</v>
      </c>
      <c r="G1520">
        <v>9.1621900000000007</v>
      </c>
      <c r="H1520">
        <v>2428.5731999999998</v>
      </c>
      <c r="I1520">
        <v>1</v>
      </c>
      <c r="J1520">
        <v>29</v>
      </c>
      <c r="K1520" t="s">
        <v>1539</v>
      </c>
    </row>
    <row r="1521" spans="1:11" x14ac:dyDescent="0.3">
      <c r="A1521" t="s">
        <v>3</v>
      </c>
      <c r="B1521">
        <v>316106</v>
      </c>
      <c r="C1521" t="s">
        <v>11</v>
      </c>
      <c r="D1521">
        <v>2.6828599999999998</v>
      </c>
      <c r="E1521">
        <v>2.2326700000000002</v>
      </c>
      <c r="F1521">
        <v>0.35826999999999998</v>
      </c>
      <c r="G1521">
        <v>2.9163100000000002</v>
      </c>
      <c r="H1521">
        <v>152.40521000000001</v>
      </c>
      <c r="I1521">
        <v>1</v>
      </c>
      <c r="J1521">
        <v>16</v>
      </c>
      <c r="K1521" t="s">
        <v>1540</v>
      </c>
    </row>
    <row r="1522" spans="1:11" x14ac:dyDescent="0.3">
      <c r="A1522" t="s">
        <v>3</v>
      </c>
      <c r="B1522">
        <v>316595</v>
      </c>
      <c r="C1522" t="s">
        <v>10</v>
      </c>
      <c r="D1522">
        <v>3.95459</v>
      </c>
      <c r="E1522">
        <v>1.9553400000000001</v>
      </c>
      <c r="F1522">
        <v>0.37917000000000001</v>
      </c>
      <c r="G1522">
        <v>3.7992699999999999</v>
      </c>
      <c r="H1522">
        <v>253.56898000000001</v>
      </c>
      <c r="I1522">
        <v>1</v>
      </c>
      <c r="J1522">
        <v>35</v>
      </c>
      <c r="K1522" t="s">
        <v>1541</v>
      </c>
    </row>
    <row r="1523" spans="1:11" x14ac:dyDescent="0.3">
      <c r="A1523" t="s">
        <v>3</v>
      </c>
      <c r="B1523">
        <v>317797</v>
      </c>
      <c r="C1523" t="s">
        <v>26</v>
      </c>
      <c r="D1523">
        <v>7.8182999999999998</v>
      </c>
      <c r="E1523">
        <v>1.2020599999999999</v>
      </c>
      <c r="F1523">
        <v>1.0852299999999999</v>
      </c>
      <c r="G1523">
        <v>9.1007899999999999</v>
      </c>
      <c r="H1523">
        <v>3258.4041999999999</v>
      </c>
      <c r="I1523">
        <v>1</v>
      </c>
      <c r="J1523">
        <v>63</v>
      </c>
      <c r="K1523" t="s">
        <v>1542</v>
      </c>
    </row>
    <row r="1524" spans="1:11" x14ac:dyDescent="0.3">
      <c r="A1524" t="s">
        <v>3</v>
      </c>
      <c r="B1524">
        <v>317798</v>
      </c>
      <c r="C1524" t="s">
        <v>26</v>
      </c>
      <c r="D1524">
        <v>9.2726500000000005</v>
      </c>
      <c r="E1524">
        <v>1.1110199999999999</v>
      </c>
      <c r="F1524">
        <v>1.1448700000000001</v>
      </c>
      <c r="G1524">
        <v>9.9718499999999999</v>
      </c>
      <c r="H1524">
        <v>3834.3751400000001</v>
      </c>
      <c r="I1524">
        <v>1</v>
      </c>
      <c r="J1524">
        <v>81</v>
      </c>
      <c r="K1524" t="s">
        <v>1543</v>
      </c>
    </row>
    <row r="1525" spans="1:11" x14ac:dyDescent="0.3">
      <c r="A1525" t="s">
        <v>3</v>
      </c>
      <c r="B1525">
        <v>317919</v>
      </c>
      <c r="C1525" t="s">
        <v>26</v>
      </c>
      <c r="D1525">
        <v>7.5032199999999998</v>
      </c>
      <c r="E1525">
        <v>1.089</v>
      </c>
      <c r="F1525">
        <v>0.98772000000000004</v>
      </c>
      <c r="G1525">
        <v>8.3101099999999999</v>
      </c>
      <c r="H1525">
        <v>2432.1491999999998</v>
      </c>
      <c r="I1525">
        <v>1</v>
      </c>
      <c r="J1525">
        <v>67</v>
      </c>
      <c r="K1525" t="s">
        <v>1544</v>
      </c>
    </row>
    <row r="1526" spans="1:11" x14ac:dyDescent="0.3">
      <c r="A1526" t="s">
        <v>3</v>
      </c>
      <c r="B1526">
        <v>318070</v>
      </c>
      <c r="C1526" t="s">
        <v>26</v>
      </c>
      <c r="D1526">
        <v>7.9603900000000003</v>
      </c>
      <c r="E1526">
        <v>1.1718900000000001</v>
      </c>
      <c r="F1526">
        <v>1.117</v>
      </c>
      <c r="G1526">
        <v>9.3590999999999998</v>
      </c>
      <c r="H1526">
        <v>2906.5344700000001</v>
      </c>
      <c r="I1526">
        <v>1</v>
      </c>
      <c r="J1526">
        <v>234</v>
      </c>
      <c r="K1526" t="s">
        <v>1545</v>
      </c>
    </row>
    <row r="1527" spans="1:11" x14ac:dyDescent="0.3">
      <c r="A1527" t="s">
        <v>3</v>
      </c>
      <c r="B1527">
        <v>318074</v>
      </c>
      <c r="C1527" t="s">
        <v>26</v>
      </c>
      <c r="D1527">
        <v>8.5396300000000007</v>
      </c>
      <c r="E1527">
        <v>1.2103699999999999</v>
      </c>
      <c r="F1527">
        <v>1.1344099999999999</v>
      </c>
      <c r="G1527">
        <v>9.5832300000000004</v>
      </c>
      <c r="H1527">
        <v>2942.5805599999999</v>
      </c>
      <c r="I1527">
        <v>1</v>
      </c>
      <c r="J1527">
        <v>182</v>
      </c>
      <c r="K1527" t="s">
        <v>1546</v>
      </c>
    </row>
    <row r="1528" spans="1:11" x14ac:dyDescent="0.3">
      <c r="A1528" t="s">
        <v>3</v>
      </c>
      <c r="B1528">
        <v>318075</v>
      </c>
      <c r="C1528" t="s">
        <v>11</v>
      </c>
      <c r="D1528">
        <v>0.77317000000000002</v>
      </c>
      <c r="E1528">
        <v>7.6348799999999999</v>
      </c>
      <c r="F1528">
        <v>0.11643000000000001</v>
      </c>
      <c r="G1528">
        <v>0.97806999999999999</v>
      </c>
      <c r="H1528">
        <v>8.5295199999999998</v>
      </c>
      <c r="I1528">
        <v>1</v>
      </c>
      <c r="J1528">
        <v>20</v>
      </c>
      <c r="K1528" t="s">
        <v>1547</v>
      </c>
    </row>
    <row r="1529" spans="1:11" x14ac:dyDescent="0.3">
      <c r="A1529" t="s">
        <v>3</v>
      </c>
      <c r="B1529">
        <v>318086</v>
      </c>
      <c r="C1529" t="s">
        <v>10</v>
      </c>
      <c r="D1529">
        <v>4.3943099999999999</v>
      </c>
      <c r="E1529">
        <v>3.6723499999999998</v>
      </c>
      <c r="F1529">
        <v>0.39389999999999997</v>
      </c>
      <c r="G1529">
        <v>3.5496699999999999</v>
      </c>
      <c r="H1529">
        <v>165.93357</v>
      </c>
      <c r="I1529">
        <v>1</v>
      </c>
      <c r="J1529">
        <v>46</v>
      </c>
      <c r="K1529" t="s">
        <v>1548</v>
      </c>
    </row>
    <row r="1530" spans="1:11" x14ac:dyDescent="0.3">
      <c r="A1530" t="s">
        <v>3</v>
      </c>
      <c r="B1530">
        <v>319126</v>
      </c>
      <c r="C1530" t="s">
        <v>26</v>
      </c>
      <c r="D1530">
        <v>9.8480799999999995</v>
      </c>
      <c r="E1530">
        <v>1.03932</v>
      </c>
      <c r="F1530">
        <v>1.2043900000000001</v>
      </c>
      <c r="G1530">
        <v>11.06317</v>
      </c>
      <c r="H1530">
        <v>5404.4051200000004</v>
      </c>
      <c r="I1530">
        <v>1</v>
      </c>
      <c r="J1530">
        <v>64</v>
      </c>
      <c r="K1530" t="s">
        <v>1549</v>
      </c>
    </row>
    <row r="1531" spans="1:11" x14ac:dyDescent="0.3">
      <c r="A1531" t="s">
        <v>3</v>
      </c>
      <c r="B1531">
        <v>319259</v>
      </c>
      <c r="C1531" t="s">
        <v>26</v>
      </c>
      <c r="D1531">
        <v>25.467040000000001</v>
      </c>
      <c r="E1531">
        <v>1.0104599999999999</v>
      </c>
      <c r="F1531">
        <v>2.96394</v>
      </c>
      <c r="G1531">
        <v>26.84732</v>
      </c>
      <c r="H1531">
        <v>22775.70551</v>
      </c>
      <c r="I1531">
        <v>1</v>
      </c>
      <c r="J1531">
        <v>554</v>
      </c>
      <c r="K1531" t="s">
        <v>1550</v>
      </c>
    </row>
    <row r="1532" spans="1:11" x14ac:dyDescent="0.3">
      <c r="A1532" t="s">
        <v>3</v>
      </c>
      <c r="B1532">
        <v>320175</v>
      </c>
      <c r="C1532" t="s">
        <v>10</v>
      </c>
      <c r="D1532">
        <v>10.22742</v>
      </c>
      <c r="E1532">
        <v>1.5178799999999999</v>
      </c>
      <c r="F1532">
        <v>0.94167000000000001</v>
      </c>
      <c r="G1532">
        <v>8.4714700000000001</v>
      </c>
      <c r="H1532">
        <v>1217.9041</v>
      </c>
      <c r="I1532">
        <v>1</v>
      </c>
      <c r="J1532">
        <v>27</v>
      </c>
      <c r="K1532" t="s">
        <v>1551</v>
      </c>
    </row>
    <row r="1533" spans="1:11" x14ac:dyDescent="0.3">
      <c r="A1533" t="s">
        <v>3</v>
      </c>
      <c r="B1533">
        <v>321428</v>
      </c>
      <c r="C1533" t="s">
        <v>11</v>
      </c>
      <c r="D1533">
        <v>4.0294699999999999</v>
      </c>
      <c r="E1533">
        <v>1.1216999999999999</v>
      </c>
      <c r="F1533">
        <v>0.51005</v>
      </c>
      <c r="G1533">
        <v>4.4823700000000004</v>
      </c>
      <c r="H1533">
        <v>680.82003999999995</v>
      </c>
      <c r="I1533">
        <v>1</v>
      </c>
      <c r="J1533">
        <v>16</v>
      </c>
      <c r="K1533" t="s">
        <v>1552</v>
      </c>
    </row>
    <row r="1534" spans="1:11" x14ac:dyDescent="0.3">
      <c r="A1534" t="s">
        <v>3</v>
      </c>
      <c r="B1534">
        <v>321450</v>
      </c>
      <c r="C1534" t="s">
        <v>26</v>
      </c>
      <c r="D1534">
        <v>15.164809999999999</v>
      </c>
      <c r="E1534">
        <v>1.07151</v>
      </c>
      <c r="F1534">
        <v>1.85514</v>
      </c>
      <c r="G1534">
        <v>15.69674</v>
      </c>
      <c r="H1534">
        <v>5572.1109299999998</v>
      </c>
      <c r="I1534">
        <v>1</v>
      </c>
      <c r="J1534">
        <v>249</v>
      </c>
      <c r="K1534" t="s">
        <v>1553</v>
      </c>
    </row>
    <row r="1535" spans="1:11" x14ac:dyDescent="0.3">
      <c r="A1535" t="s">
        <v>3</v>
      </c>
      <c r="B1535">
        <v>321708</v>
      </c>
      <c r="C1535" t="s">
        <v>10</v>
      </c>
      <c r="D1535">
        <v>6.7346500000000002</v>
      </c>
      <c r="E1535">
        <v>1.4794099999999999</v>
      </c>
      <c r="F1535">
        <v>0.65325</v>
      </c>
      <c r="G1535">
        <v>6.5606999999999998</v>
      </c>
      <c r="H1535">
        <v>697.78435000000002</v>
      </c>
      <c r="I1535">
        <v>1</v>
      </c>
      <c r="J1535">
        <v>45</v>
      </c>
      <c r="K1535" t="s">
        <v>1554</v>
      </c>
    </row>
    <row r="1536" spans="1:11" x14ac:dyDescent="0.3">
      <c r="A1536" t="s">
        <v>3</v>
      </c>
      <c r="B1536">
        <v>323208</v>
      </c>
      <c r="C1536" t="s">
        <v>26</v>
      </c>
      <c r="D1536">
        <v>25.135000000000002</v>
      </c>
      <c r="E1536">
        <v>1.00179</v>
      </c>
      <c r="F1536">
        <v>2.8738700000000001</v>
      </c>
      <c r="G1536">
        <v>24.986070000000002</v>
      </c>
      <c r="H1536">
        <v>15126.54314</v>
      </c>
      <c r="I1536">
        <v>1</v>
      </c>
      <c r="J1536">
        <v>31</v>
      </c>
      <c r="K1536" t="s">
        <v>1555</v>
      </c>
    </row>
    <row r="1537" spans="1:11" x14ac:dyDescent="0.3">
      <c r="A1537" t="s">
        <v>3</v>
      </c>
      <c r="B1537">
        <v>324215</v>
      </c>
      <c r="C1537" t="s">
        <v>10</v>
      </c>
      <c r="D1537">
        <v>7.6400499999999996</v>
      </c>
      <c r="E1537">
        <v>1.0385500000000001</v>
      </c>
      <c r="F1537">
        <v>0.72811999999999999</v>
      </c>
      <c r="G1537">
        <v>6.5502399999999996</v>
      </c>
      <c r="H1537">
        <v>1206.6438700000001</v>
      </c>
      <c r="I1537">
        <v>1</v>
      </c>
      <c r="J1537">
        <v>20</v>
      </c>
      <c r="K1537" t="s">
        <v>1556</v>
      </c>
    </row>
    <row r="1538" spans="1:11" x14ac:dyDescent="0.3">
      <c r="A1538" t="s">
        <v>3</v>
      </c>
      <c r="B1538">
        <v>325813</v>
      </c>
      <c r="C1538" t="s">
        <v>10</v>
      </c>
      <c r="D1538">
        <v>3.2113200000000002</v>
      </c>
      <c r="E1538">
        <v>1.79731</v>
      </c>
      <c r="F1538">
        <v>0.49492000000000003</v>
      </c>
      <c r="G1538">
        <v>3.6949000000000001</v>
      </c>
      <c r="H1538">
        <v>247.24630999999999</v>
      </c>
      <c r="I1538">
        <v>1</v>
      </c>
      <c r="J1538">
        <v>13</v>
      </c>
      <c r="K1538" t="s">
        <v>1557</v>
      </c>
    </row>
    <row r="1539" spans="1:11" x14ac:dyDescent="0.3">
      <c r="A1539" t="s">
        <v>3</v>
      </c>
      <c r="B1539">
        <v>325950</v>
      </c>
      <c r="C1539" t="s">
        <v>11</v>
      </c>
      <c r="D1539">
        <v>33.345390000000002</v>
      </c>
      <c r="E1539">
        <v>1.0068299999999999</v>
      </c>
      <c r="F1539">
        <v>3.8811300000000002</v>
      </c>
      <c r="G1539">
        <v>32.016770000000001</v>
      </c>
      <c r="H1539">
        <v>18798.193070000001</v>
      </c>
      <c r="I1539">
        <v>1</v>
      </c>
      <c r="J1539">
        <v>15</v>
      </c>
      <c r="K1539" t="s">
        <v>1558</v>
      </c>
    </row>
    <row r="1540" spans="1:11" x14ac:dyDescent="0.3">
      <c r="A1540" t="s">
        <v>3</v>
      </c>
      <c r="B1540">
        <v>327029</v>
      </c>
      <c r="C1540" t="s">
        <v>11</v>
      </c>
      <c r="D1540">
        <v>17.428429999999999</v>
      </c>
      <c r="E1540">
        <v>1.0115499999999999</v>
      </c>
      <c r="F1540">
        <v>1.60212</v>
      </c>
      <c r="G1540">
        <v>14.89986</v>
      </c>
      <c r="H1540">
        <v>3098.98218</v>
      </c>
      <c r="I1540">
        <v>1</v>
      </c>
      <c r="J1540">
        <v>28</v>
      </c>
      <c r="K1540" t="s">
        <v>1559</v>
      </c>
    </row>
    <row r="1541" spans="1:11" x14ac:dyDescent="0.3">
      <c r="A1541" t="s">
        <v>3</v>
      </c>
      <c r="B1541">
        <v>327060</v>
      </c>
      <c r="C1541" t="s">
        <v>10</v>
      </c>
      <c r="D1541">
        <v>7.5432499999999996</v>
      </c>
      <c r="E1541">
        <v>1.0229999999999999</v>
      </c>
      <c r="F1541">
        <v>0.66944999999999999</v>
      </c>
      <c r="G1541">
        <v>7.3309300000000004</v>
      </c>
      <c r="H1541">
        <v>1047.84411</v>
      </c>
      <c r="I1541">
        <v>1</v>
      </c>
      <c r="J1541">
        <v>11</v>
      </c>
      <c r="K1541" t="s">
        <v>1560</v>
      </c>
    </row>
    <row r="1542" spans="1:11" x14ac:dyDescent="0.3">
      <c r="A1542" t="s">
        <v>3</v>
      </c>
      <c r="B1542">
        <v>327919</v>
      </c>
      <c r="C1542" t="s">
        <v>26</v>
      </c>
      <c r="D1542">
        <v>9.1020000000000003</v>
      </c>
      <c r="E1542">
        <v>1.07274</v>
      </c>
      <c r="F1542">
        <v>1.3573200000000001</v>
      </c>
      <c r="G1542">
        <v>11.858459999999999</v>
      </c>
      <c r="H1542">
        <v>7114.9365600000001</v>
      </c>
      <c r="I1542">
        <v>1</v>
      </c>
      <c r="J1542">
        <v>102</v>
      </c>
      <c r="K1542" t="s">
        <v>1561</v>
      </c>
    </row>
    <row r="1543" spans="1:11" x14ac:dyDescent="0.3">
      <c r="A1543" t="s">
        <v>3</v>
      </c>
      <c r="B1543">
        <v>328130</v>
      </c>
      <c r="C1543" t="s">
        <v>26</v>
      </c>
      <c r="D1543">
        <v>14.703340000000001</v>
      </c>
      <c r="E1543">
        <v>1.0061</v>
      </c>
      <c r="F1543">
        <v>1.8584499999999999</v>
      </c>
      <c r="G1543">
        <v>16.060580000000002</v>
      </c>
      <c r="H1543">
        <v>6517.4563500000004</v>
      </c>
      <c r="I1543">
        <v>1</v>
      </c>
      <c r="J1543">
        <v>159</v>
      </c>
      <c r="K1543" t="s">
        <v>1562</v>
      </c>
    </row>
    <row r="1544" spans="1:11" x14ac:dyDescent="0.3">
      <c r="A1544" t="s">
        <v>3</v>
      </c>
      <c r="B1544">
        <v>329155</v>
      </c>
      <c r="C1544" t="s">
        <v>26</v>
      </c>
      <c r="D1544">
        <v>10.363989999999999</v>
      </c>
      <c r="E1544">
        <v>1.0911200000000001</v>
      </c>
      <c r="F1544">
        <v>1.3898699999999999</v>
      </c>
      <c r="G1544">
        <v>12.35366</v>
      </c>
      <c r="H1544">
        <v>5227.2828200000004</v>
      </c>
      <c r="I1544">
        <v>1</v>
      </c>
      <c r="J1544">
        <v>14</v>
      </c>
      <c r="K1544" t="s">
        <v>1563</v>
      </c>
    </row>
    <row r="1545" spans="1:11" x14ac:dyDescent="0.3">
      <c r="A1545" t="s">
        <v>3</v>
      </c>
      <c r="B1545">
        <v>332851</v>
      </c>
      <c r="C1545" t="s">
        <v>11</v>
      </c>
      <c r="D1545">
        <v>3.0374599999999998</v>
      </c>
      <c r="E1545">
        <v>2.2433900000000002</v>
      </c>
      <c r="F1545">
        <v>0.19461999999999999</v>
      </c>
      <c r="G1545">
        <v>2.5421299999999998</v>
      </c>
      <c r="H1545">
        <v>191.95688999999999</v>
      </c>
      <c r="I1545">
        <v>1</v>
      </c>
      <c r="J1545">
        <v>43</v>
      </c>
      <c r="K1545" t="s">
        <v>1564</v>
      </c>
    </row>
    <row r="1546" spans="1:11" x14ac:dyDescent="0.3">
      <c r="A1546" t="s">
        <v>3</v>
      </c>
      <c r="B1546">
        <v>337673</v>
      </c>
      <c r="C1546" t="s">
        <v>11</v>
      </c>
      <c r="D1546">
        <v>31.922139999999999</v>
      </c>
      <c r="E1546">
        <v>1.0420199999999999</v>
      </c>
      <c r="F1546">
        <v>3.35324</v>
      </c>
      <c r="G1546">
        <v>28.784890000000001</v>
      </c>
      <c r="H1546">
        <v>13235.989869999999</v>
      </c>
      <c r="I1546">
        <v>1</v>
      </c>
      <c r="J1546">
        <v>17</v>
      </c>
      <c r="K1546" t="s">
        <v>1565</v>
      </c>
    </row>
    <row r="1547" spans="1:11" x14ac:dyDescent="0.3">
      <c r="A1547" t="s">
        <v>3</v>
      </c>
      <c r="B1547">
        <v>342352</v>
      </c>
      <c r="C1547" t="s">
        <v>10</v>
      </c>
      <c r="D1547">
        <v>2.9272800000000001</v>
      </c>
      <c r="E1547">
        <v>2.76877</v>
      </c>
      <c r="F1547">
        <v>0.28542000000000001</v>
      </c>
      <c r="G1547">
        <v>2.9805000000000001</v>
      </c>
      <c r="H1547">
        <v>181.50618</v>
      </c>
      <c r="I1547">
        <v>1</v>
      </c>
      <c r="J1547">
        <v>14</v>
      </c>
      <c r="K1547" t="s">
        <v>1566</v>
      </c>
    </row>
    <row r="1548" spans="1:11" x14ac:dyDescent="0.3">
      <c r="A1548" t="s">
        <v>3</v>
      </c>
      <c r="B1548">
        <v>342686</v>
      </c>
      <c r="C1548" t="s">
        <v>26</v>
      </c>
      <c r="D1548">
        <v>13.841530000000001</v>
      </c>
      <c r="E1548">
        <v>1.05497</v>
      </c>
      <c r="F1548">
        <v>1.57691</v>
      </c>
      <c r="G1548">
        <v>14.24394</v>
      </c>
      <c r="H1548">
        <v>7688.8151900000003</v>
      </c>
      <c r="I1548">
        <v>1</v>
      </c>
      <c r="J1548" t="s">
        <v>101</v>
      </c>
      <c r="K1548" t="s">
        <v>1567</v>
      </c>
    </row>
    <row r="1549" spans="1:11" x14ac:dyDescent="0.3">
      <c r="A1549" t="s">
        <v>3</v>
      </c>
      <c r="B1549">
        <v>385395</v>
      </c>
      <c r="C1549" t="s">
        <v>26</v>
      </c>
      <c r="D1549">
        <v>8.8275000000000006</v>
      </c>
      <c r="E1549">
        <v>1.1847799999999999</v>
      </c>
      <c r="F1549">
        <v>1.0076499999999999</v>
      </c>
      <c r="G1549">
        <v>9.6771999999999991</v>
      </c>
      <c r="H1549">
        <v>3343.8122800000001</v>
      </c>
      <c r="I1549">
        <v>1</v>
      </c>
      <c r="J1549">
        <v>11</v>
      </c>
      <c r="K1549" t="s">
        <v>1568</v>
      </c>
    </row>
    <row r="1550" spans="1:11" x14ac:dyDescent="0.3">
      <c r="A1550" t="s">
        <v>3</v>
      </c>
      <c r="B1550">
        <v>389230</v>
      </c>
      <c r="C1550" t="s">
        <v>10</v>
      </c>
      <c r="D1550">
        <v>5.5171400000000004</v>
      </c>
      <c r="E1550">
        <v>2.2167699999999999</v>
      </c>
      <c r="F1550">
        <v>0.61280999999999997</v>
      </c>
      <c r="G1550">
        <v>5.0629600000000003</v>
      </c>
      <c r="H1550">
        <v>311.55291999999997</v>
      </c>
      <c r="I1550">
        <v>1</v>
      </c>
      <c r="J1550">
        <v>26</v>
      </c>
      <c r="K1550" t="s">
        <v>1569</v>
      </c>
    </row>
    <row r="1551" spans="1:11" x14ac:dyDescent="0.3">
      <c r="A1551" t="s">
        <v>3</v>
      </c>
      <c r="B1551">
        <v>404763</v>
      </c>
      <c r="C1551" t="s">
        <v>11</v>
      </c>
      <c r="D1551">
        <v>5.5535800000000002</v>
      </c>
      <c r="E1551">
        <v>1.1545099999999999</v>
      </c>
      <c r="F1551">
        <v>0.63271999999999995</v>
      </c>
      <c r="G1551">
        <v>4.8653700000000004</v>
      </c>
      <c r="H1551">
        <v>479.00277999999997</v>
      </c>
      <c r="I1551">
        <v>1</v>
      </c>
      <c r="J1551">
        <v>11</v>
      </c>
      <c r="K1551" t="s">
        <v>1570</v>
      </c>
    </row>
    <row r="1552" spans="1:11" x14ac:dyDescent="0.3">
      <c r="A1552" t="s">
        <v>3</v>
      </c>
      <c r="B1552">
        <v>406064</v>
      </c>
      <c r="C1552" t="s">
        <v>11</v>
      </c>
      <c r="D1552">
        <v>5.6891999999999996</v>
      </c>
      <c r="E1552">
        <v>3.8383600000000002</v>
      </c>
      <c r="F1552">
        <v>0.39326</v>
      </c>
      <c r="G1552">
        <v>3.8700700000000001</v>
      </c>
      <c r="H1552">
        <v>217.47909000000001</v>
      </c>
      <c r="I1552">
        <v>1</v>
      </c>
      <c r="J1552">
        <v>152</v>
      </c>
      <c r="K1552" t="s">
        <v>1571</v>
      </c>
    </row>
    <row r="1553" spans="1:11" x14ac:dyDescent="0.3">
      <c r="A1553" t="s">
        <v>3</v>
      </c>
      <c r="B1553">
        <v>408450</v>
      </c>
      <c r="C1553" t="s">
        <v>10</v>
      </c>
      <c r="D1553">
        <v>10.17694</v>
      </c>
      <c r="E1553">
        <v>1.6057300000000001</v>
      </c>
      <c r="F1553">
        <v>0.88798999999999995</v>
      </c>
      <c r="G1553">
        <v>9.57043</v>
      </c>
      <c r="H1553">
        <v>1639.3920700000001</v>
      </c>
      <c r="I1553">
        <v>1</v>
      </c>
      <c r="J1553">
        <v>30</v>
      </c>
      <c r="K1553" t="s">
        <v>1572</v>
      </c>
    </row>
    <row r="1554" spans="1:11" x14ac:dyDescent="0.3">
      <c r="A1554" t="s">
        <v>3</v>
      </c>
      <c r="B1554">
        <v>410048</v>
      </c>
      <c r="C1554" t="s">
        <v>10</v>
      </c>
      <c r="D1554">
        <v>4.2310600000000003</v>
      </c>
      <c r="E1554">
        <v>29.49474</v>
      </c>
      <c r="F1554">
        <v>0.29411999999999999</v>
      </c>
      <c r="G1554">
        <v>3.0437699999999999</v>
      </c>
      <c r="H1554">
        <v>37.211979999999997</v>
      </c>
      <c r="I1554">
        <v>1</v>
      </c>
      <c r="J1554">
        <v>844</v>
      </c>
      <c r="K1554" t="s">
        <v>1573</v>
      </c>
    </row>
    <row r="1555" spans="1:11" x14ac:dyDescent="0.3">
      <c r="A1555" t="s">
        <v>3</v>
      </c>
      <c r="B1555">
        <v>411797</v>
      </c>
      <c r="C1555" t="s">
        <v>26</v>
      </c>
      <c r="D1555">
        <v>16.454360000000001</v>
      </c>
      <c r="E1555">
        <v>1.08985</v>
      </c>
      <c r="F1555">
        <v>1.89592</v>
      </c>
      <c r="G1555">
        <v>17.522670000000002</v>
      </c>
      <c r="H1555">
        <v>8244.2381499999992</v>
      </c>
      <c r="I1555">
        <v>1</v>
      </c>
      <c r="J1555">
        <v>31</v>
      </c>
      <c r="K1555" t="s">
        <v>1574</v>
      </c>
    </row>
    <row r="1556" spans="1:11" x14ac:dyDescent="0.3">
      <c r="A1556" t="s">
        <v>3</v>
      </c>
      <c r="B1556">
        <v>411936</v>
      </c>
      <c r="C1556" t="s">
        <v>26</v>
      </c>
      <c r="D1556">
        <v>7.6950700000000003</v>
      </c>
      <c r="E1556">
        <v>1.2581899999999999</v>
      </c>
      <c r="F1556">
        <v>0.91942999999999997</v>
      </c>
      <c r="G1556">
        <v>8.7161600000000004</v>
      </c>
      <c r="H1556">
        <v>3823.9976299999998</v>
      </c>
      <c r="I1556">
        <v>1</v>
      </c>
      <c r="J1556">
        <v>51</v>
      </c>
      <c r="K1556" t="s">
        <v>1575</v>
      </c>
    </row>
    <row r="1557" spans="1:11" x14ac:dyDescent="0.3">
      <c r="A1557" t="s">
        <v>3</v>
      </c>
      <c r="B1557">
        <v>420290</v>
      </c>
      <c r="C1557" t="s">
        <v>11</v>
      </c>
      <c r="D1557">
        <v>5.9855999999999998</v>
      </c>
      <c r="E1557">
        <v>1.82422</v>
      </c>
      <c r="F1557">
        <v>0.49419999999999997</v>
      </c>
      <c r="G1557">
        <v>4.6857800000000003</v>
      </c>
      <c r="H1557">
        <v>415.46570000000003</v>
      </c>
      <c r="I1557">
        <v>1</v>
      </c>
      <c r="J1557">
        <v>35</v>
      </c>
      <c r="K1557" t="s">
        <v>1576</v>
      </c>
    </row>
    <row r="1558" spans="1:11" x14ac:dyDescent="0.3">
      <c r="A1558" t="s">
        <v>3</v>
      </c>
      <c r="B1558">
        <v>420858</v>
      </c>
      <c r="C1558" t="s">
        <v>10</v>
      </c>
      <c r="D1558">
        <v>3.0903200000000002</v>
      </c>
      <c r="E1558">
        <v>1.0226299999999999</v>
      </c>
      <c r="F1558">
        <v>0.35704000000000002</v>
      </c>
      <c r="G1558">
        <v>3.0268999999999999</v>
      </c>
      <c r="H1558">
        <v>246.62522999999999</v>
      </c>
      <c r="I1558">
        <v>1</v>
      </c>
      <c r="J1558">
        <v>15</v>
      </c>
      <c r="K1558" t="s">
        <v>1577</v>
      </c>
    </row>
    <row r="1559" spans="1:11" x14ac:dyDescent="0.3">
      <c r="A1559" t="s">
        <v>3</v>
      </c>
      <c r="B1559">
        <v>420897</v>
      </c>
      <c r="C1559" t="s">
        <v>26</v>
      </c>
      <c r="D1559">
        <v>11.62473</v>
      </c>
      <c r="E1559">
        <v>1.03281</v>
      </c>
      <c r="F1559">
        <v>1.5939099999999999</v>
      </c>
      <c r="G1559">
        <v>12.601279999999999</v>
      </c>
      <c r="H1559">
        <v>7568.4215100000001</v>
      </c>
      <c r="I1559">
        <v>1</v>
      </c>
      <c r="J1559">
        <v>24</v>
      </c>
      <c r="K1559" t="s">
        <v>1578</v>
      </c>
    </row>
    <row r="1560" spans="1:11" x14ac:dyDescent="0.3">
      <c r="A1560" t="s">
        <v>3</v>
      </c>
      <c r="B1560">
        <v>425761</v>
      </c>
      <c r="C1560" t="s">
        <v>26</v>
      </c>
      <c r="D1560">
        <v>9.7014800000000001</v>
      </c>
      <c r="E1560">
        <v>1.63097</v>
      </c>
      <c r="F1560">
        <v>0.93528</v>
      </c>
      <c r="G1560">
        <v>9.4353599999999993</v>
      </c>
      <c r="H1560">
        <v>2275.2231400000001</v>
      </c>
      <c r="I1560">
        <v>1</v>
      </c>
      <c r="J1560">
        <v>173</v>
      </c>
      <c r="K1560" t="s">
        <v>1579</v>
      </c>
    </row>
    <row r="1561" spans="1:11" x14ac:dyDescent="0.3">
      <c r="A1561" t="s">
        <v>3</v>
      </c>
      <c r="B1561">
        <v>90428</v>
      </c>
      <c r="C1561" t="s">
        <v>10</v>
      </c>
      <c r="D1561">
        <v>7.7870999999999997</v>
      </c>
      <c r="E1561">
        <v>2.8533599999999999</v>
      </c>
      <c r="F1561">
        <v>0.68618000000000001</v>
      </c>
      <c r="G1561">
        <v>7.4241599999999996</v>
      </c>
      <c r="H1561">
        <v>981.75234999999998</v>
      </c>
      <c r="I1561">
        <v>1</v>
      </c>
      <c r="J1561">
        <v>261</v>
      </c>
      <c r="K1561" t="s">
        <v>1580</v>
      </c>
    </row>
    <row r="1562" spans="1:11" x14ac:dyDescent="0.3">
      <c r="A1562" t="s">
        <v>3</v>
      </c>
      <c r="B1562">
        <v>112597</v>
      </c>
      <c r="C1562" t="s">
        <v>10</v>
      </c>
      <c r="D1562">
        <v>3.5450900000000001</v>
      </c>
      <c r="E1562">
        <v>2.8048000000000002</v>
      </c>
      <c r="F1562">
        <v>0.39406000000000002</v>
      </c>
      <c r="G1562">
        <v>3.94103</v>
      </c>
      <c r="H1562">
        <v>193.62666999999999</v>
      </c>
      <c r="I1562">
        <v>1</v>
      </c>
      <c r="J1562">
        <v>296</v>
      </c>
      <c r="K1562" t="s">
        <v>1581</v>
      </c>
    </row>
    <row r="1563" spans="1:11" x14ac:dyDescent="0.3">
      <c r="A1563" t="s">
        <v>3</v>
      </c>
      <c r="B1563">
        <v>147269</v>
      </c>
      <c r="C1563" t="s">
        <v>26</v>
      </c>
      <c r="D1563">
        <v>19.299790000000002</v>
      </c>
      <c r="E1563">
        <v>1.0267500000000001</v>
      </c>
      <c r="F1563">
        <v>1.99366</v>
      </c>
      <c r="G1563">
        <v>19.22287</v>
      </c>
      <c r="H1563">
        <v>11934.56194</v>
      </c>
      <c r="I1563">
        <v>1</v>
      </c>
      <c r="J1563">
        <v>139</v>
      </c>
      <c r="K1563" t="s">
        <v>1582</v>
      </c>
    </row>
    <row r="1564" spans="1:11" x14ac:dyDescent="0.3">
      <c r="A1564" t="s">
        <v>3</v>
      </c>
      <c r="B1564">
        <v>168382</v>
      </c>
      <c r="C1564" t="s">
        <v>26</v>
      </c>
      <c r="D1564">
        <v>15.089460000000001</v>
      </c>
      <c r="E1564">
        <v>1.0024999999999999</v>
      </c>
      <c r="F1564">
        <v>1.72723</v>
      </c>
      <c r="G1564">
        <v>15.504860000000001</v>
      </c>
      <c r="H1564">
        <v>6993.5153300000002</v>
      </c>
      <c r="I1564">
        <v>1</v>
      </c>
      <c r="J1564">
        <v>319</v>
      </c>
      <c r="K1564" t="s">
        <v>1583</v>
      </c>
    </row>
    <row r="1565" spans="1:11" x14ac:dyDescent="0.3">
      <c r="A1565" t="s">
        <v>3</v>
      </c>
      <c r="B1565">
        <v>194977</v>
      </c>
      <c r="C1565" t="s">
        <v>11</v>
      </c>
      <c r="D1565">
        <v>5.7348499999999998</v>
      </c>
      <c r="E1565">
        <v>1.49281</v>
      </c>
      <c r="F1565">
        <v>0.48264000000000001</v>
      </c>
      <c r="G1565">
        <v>4.8402599999999998</v>
      </c>
      <c r="H1565">
        <v>656.34596999999997</v>
      </c>
      <c r="I1565">
        <v>1</v>
      </c>
      <c r="J1565">
        <v>12</v>
      </c>
      <c r="K1565" t="s">
        <v>1584</v>
      </c>
    </row>
    <row r="1566" spans="1:11" x14ac:dyDescent="0.3">
      <c r="A1566" t="s">
        <v>3</v>
      </c>
      <c r="B1566">
        <v>198132</v>
      </c>
      <c r="C1566" t="s">
        <v>11</v>
      </c>
      <c r="D1566">
        <v>3.1964899999999998</v>
      </c>
      <c r="E1566">
        <v>3.3042500000000001</v>
      </c>
      <c r="F1566">
        <v>0.48371999999999998</v>
      </c>
      <c r="G1566">
        <v>3.43181</v>
      </c>
      <c r="H1566">
        <v>124.49312</v>
      </c>
      <c r="I1566">
        <v>1</v>
      </c>
      <c r="J1566">
        <v>518</v>
      </c>
      <c r="K1566" t="s">
        <v>1585</v>
      </c>
    </row>
    <row r="1567" spans="1:11" x14ac:dyDescent="0.3">
      <c r="A1567" t="s">
        <v>3</v>
      </c>
      <c r="B1567">
        <v>204329</v>
      </c>
      <c r="C1567" t="s">
        <v>11</v>
      </c>
      <c r="D1567">
        <v>8.3424899999999997</v>
      </c>
      <c r="E1567">
        <v>1.4144399999999999</v>
      </c>
      <c r="F1567">
        <v>0.83109999999999995</v>
      </c>
      <c r="G1567">
        <v>8.4585799999999995</v>
      </c>
      <c r="H1567">
        <v>2098.6084500000002</v>
      </c>
      <c r="I1567">
        <v>1</v>
      </c>
      <c r="J1567">
        <v>41</v>
      </c>
      <c r="K1567" t="s">
        <v>1586</v>
      </c>
    </row>
    <row r="1568" spans="1:11" x14ac:dyDescent="0.3">
      <c r="A1568" t="s">
        <v>3</v>
      </c>
      <c r="B1568">
        <v>207372</v>
      </c>
      <c r="C1568" t="s">
        <v>10</v>
      </c>
      <c r="D1568">
        <v>2.36517</v>
      </c>
      <c r="E1568">
        <v>1.5211699999999999</v>
      </c>
      <c r="F1568">
        <v>0.36166999999999999</v>
      </c>
      <c r="G1568">
        <v>3.2570199999999998</v>
      </c>
      <c r="H1568">
        <v>318.50511</v>
      </c>
      <c r="I1568">
        <v>1</v>
      </c>
      <c r="J1568">
        <v>193</v>
      </c>
      <c r="K1568" t="s">
        <v>1587</v>
      </c>
    </row>
    <row r="1569" spans="1:11" x14ac:dyDescent="0.3">
      <c r="A1569" t="s">
        <v>3</v>
      </c>
      <c r="B1569">
        <v>207530</v>
      </c>
      <c r="C1569" t="s">
        <v>10</v>
      </c>
      <c r="D1569">
        <v>21.620570000000001</v>
      </c>
      <c r="E1569">
        <v>1.45862</v>
      </c>
      <c r="F1569">
        <v>1.7979700000000001</v>
      </c>
      <c r="G1569">
        <v>18.122060000000001</v>
      </c>
      <c r="H1569">
        <v>3770.3457199999998</v>
      </c>
      <c r="I1569">
        <v>1</v>
      </c>
      <c r="J1569">
        <v>11</v>
      </c>
      <c r="K1569" t="s">
        <v>1588</v>
      </c>
    </row>
    <row r="1570" spans="1:11" x14ac:dyDescent="0.3">
      <c r="A1570" t="s">
        <v>3</v>
      </c>
      <c r="B1570">
        <v>218308</v>
      </c>
      <c r="C1570" t="s">
        <v>11</v>
      </c>
      <c r="D1570">
        <v>8.3329699999999995</v>
      </c>
      <c r="E1570">
        <v>1.09839</v>
      </c>
      <c r="F1570">
        <v>0.71875999999999995</v>
      </c>
      <c r="G1570">
        <v>8.2466899999999992</v>
      </c>
      <c r="H1570">
        <v>1981.56357</v>
      </c>
      <c r="I1570">
        <v>1</v>
      </c>
      <c r="J1570">
        <v>24</v>
      </c>
      <c r="K1570" t="s">
        <v>1589</v>
      </c>
    </row>
    <row r="1571" spans="1:11" x14ac:dyDescent="0.3">
      <c r="A1571" t="s">
        <v>3</v>
      </c>
      <c r="B1571">
        <v>234142</v>
      </c>
      <c r="C1571" t="s">
        <v>11</v>
      </c>
      <c r="D1571">
        <v>3.8163900000000002</v>
      </c>
      <c r="E1571">
        <v>1.5097</v>
      </c>
      <c r="F1571">
        <v>0.41882000000000003</v>
      </c>
      <c r="G1571">
        <v>3.8037299999999998</v>
      </c>
      <c r="H1571">
        <v>239.44601</v>
      </c>
      <c r="I1571">
        <v>1</v>
      </c>
      <c r="J1571">
        <v>11</v>
      </c>
      <c r="K1571" t="s">
        <v>1590</v>
      </c>
    </row>
    <row r="1572" spans="1:11" x14ac:dyDescent="0.3">
      <c r="A1572" t="s">
        <v>3</v>
      </c>
      <c r="B1572">
        <v>245336</v>
      </c>
      <c r="C1572" t="s">
        <v>10</v>
      </c>
      <c r="D1572">
        <v>2.66513</v>
      </c>
      <c r="E1572">
        <v>2.32531</v>
      </c>
      <c r="F1572">
        <v>0.28539999999999999</v>
      </c>
      <c r="G1572">
        <v>2.6049600000000002</v>
      </c>
      <c r="H1572">
        <v>121.23258</v>
      </c>
      <c r="I1572">
        <v>1</v>
      </c>
      <c r="J1572">
        <v>14</v>
      </c>
      <c r="K1572" t="s">
        <v>1591</v>
      </c>
    </row>
    <row r="1573" spans="1:11" x14ac:dyDescent="0.3">
      <c r="A1573" t="s">
        <v>3</v>
      </c>
      <c r="B1573">
        <v>249061</v>
      </c>
      <c r="C1573" t="s">
        <v>10</v>
      </c>
      <c r="D1573">
        <v>6.3688399999999996</v>
      </c>
      <c r="E1573">
        <v>1.07769</v>
      </c>
      <c r="F1573">
        <v>0.80215000000000003</v>
      </c>
      <c r="G1573">
        <v>7.51145</v>
      </c>
      <c r="H1573">
        <v>1446.57998</v>
      </c>
      <c r="I1573">
        <v>1</v>
      </c>
      <c r="J1573">
        <v>15</v>
      </c>
      <c r="K1573" t="s">
        <v>1592</v>
      </c>
    </row>
    <row r="1574" spans="1:11" x14ac:dyDescent="0.3">
      <c r="A1574" t="s">
        <v>3</v>
      </c>
      <c r="B1574">
        <v>252002</v>
      </c>
      <c r="C1574" t="s">
        <v>10</v>
      </c>
      <c r="D1574">
        <v>6.6813200000000004</v>
      </c>
      <c r="E1574">
        <v>2.1421999999999999</v>
      </c>
      <c r="F1574">
        <v>0.69105000000000005</v>
      </c>
      <c r="G1574">
        <v>7.0063199999999997</v>
      </c>
      <c r="H1574">
        <v>798.27697000000001</v>
      </c>
      <c r="I1574">
        <v>1</v>
      </c>
      <c r="J1574">
        <v>64</v>
      </c>
      <c r="K1574" t="s">
        <v>1593</v>
      </c>
    </row>
    <row r="1575" spans="1:11" x14ac:dyDescent="0.3">
      <c r="A1575" t="s">
        <v>3</v>
      </c>
      <c r="B1575">
        <v>259273</v>
      </c>
      <c r="C1575" t="s">
        <v>10</v>
      </c>
      <c r="D1575">
        <v>6.0979299999999999</v>
      </c>
      <c r="E1575">
        <v>2.07402</v>
      </c>
      <c r="F1575">
        <v>0.54442999999999997</v>
      </c>
      <c r="G1575">
        <v>5.4463400000000002</v>
      </c>
      <c r="H1575">
        <v>677.73130000000003</v>
      </c>
      <c r="I1575">
        <v>1</v>
      </c>
      <c r="J1575">
        <v>22</v>
      </c>
      <c r="K1575" t="s">
        <v>1594</v>
      </c>
    </row>
    <row r="1576" spans="1:11" x14ac:dyDescent="0.3">
      <c r="A1576" t="s">
        <v>3</v>
      </c>
      <c r="B1576">
        <v>263858</v>
      </c>
      <c r="C1576" t="s">
        <v>11</v>
      </c>
      <c r="D1576">
        <v>25.40645</v>
      </c>
      <c r="E1576">
        <v>1.13764</v>
      </c>
      <c r="F1576">
        <v>3.0895999999999999</v>
      </c>
      <c r="G1576">
        <v>19.33183</v>
      </c>
      <c r="H1576">
        <v>5331.5766800000001</v>
      </c>
      <c r="I1576">
        <v>1</v>
      </c>
      <c r="J1576">
        <v>302</v>
      </c>
      <c r="K1576" t="s">
        <v>1595</v>
      </c>
    </row>
    <row r="1577" spans="1:11" x14ac:dyDescent="0.3">
      <c r="A1577" t="s">
        <v>3</v>
      </c>
      <c r="B1577">
        <v>264242</v>
      </c>
      <c r="C1577" t="s">
        <v>11</v>
      </c>
      <c r="D1577">
        <v>1.6279300000000001</v>
      </c>
      <c r="E1577">
        <v>1.4281299999999999</v>
      </c>
      <c r="F1577">
        <v>0.14360999999999999</v>
      </c>
      <c r="G1577">
        <v>1.72879</v>
      </c>
      <c r="H1577">
        <v>168.97828000000001</v>
      </c>
      <c r="I1577">
        <v>1</v>
      </c>
      <c r="J1577">
        <v>287</v>
      </c>
      <c r="K1577" t="s">
        <v>1596</v>
      </c>
    </row>
    <row r="1578" spans="1:11" x14ac:dyDescent="0.3">
      <c r="A1578" t="s">
        <v>3</v>
      </c>
      <c r="B1578">
        <v>264962</v>
      </c>
      <c r="C1578" t="s">
        <v>11</v>
      </c>
      <c r="D1578">
        <v>1.85734</v>
      </c>
      <c r="E1578">
        <v>15.83051</v>
      </c>
      <c r="F1578">
        <v>0.21196999999999999</v>
      </c>
      <c r="G1578">
        <v>1.48986</v>
      </c>
      <c r="H1578">
        <v>26.455919999999999</v>
      </c>
      <c r="I1578">
        <v>1</v>
      </c>
      <c r="J1578">
        <v>146</v>
      </c>
      <c r="K1578" t="s">
        <v>1597</v>
      </c>
    </row>
    <row r="1579" spans="1:11" x14ac:dyDescent="0.3">
      <c r="A1579" t="s">
        <v>3</v>
      </c>
      <c r="B1579">
        <v>264963</v>
      </c>
      <c r="C1579" t="s">
        <v>26</v>
      </c>
      <c r="D1579">
        <v>9.4642999999999997</v>
      </c>
      <c r="E1579">
        <v>1.16459</v>
      </c>
      <c r="F1579">
        <v>0.97484000000000004</v>
      </c>
      <c r="G1579">
        <v>9.7614099999999997</v>
      </c>
      <c r="H1579">
        <v>2902.3541100000002</v>
      </c>
      <c r="I1579">
        <v>1</v>
      </c>
      <c r="J1579">
        <v>410</v>
      </c>
      <c r="K1579" t="s">
        <v>1598</v>
      </c>
    </row>
    <row r="1580" spans="1:11" x14ac:dyDescent="0.3">
      <c r="A1580" t="s">
        <v>3</v>
      </c>
      <c r="B1580">
        <v>265174</v>
      </c>
      <c r="C1580" t="s">
        <v>10</v>
      </c>
      <c r="D1580">
        <v>4.8932700000000002</v>
      </c>
      <c r="E1580">
        <v>2.45574</v>
      </c>
      <c r="F1580">
        <v>0.59648999999999996</v>
      </c>
      <c r="G1580">
        <v>4.6772099999999996</v>
      </c>
      <c r="H1580">
        <v>306.81033000000002</v>
      </c>
      <c r="I1580">
        <v>1</v>
      </c>
      <c r="J1580">
        <v>483</v>
      </c>
      <c r="K1580" t="s">
        <v>1599</v>
      </c>
    </row>
    <row r="1581" spans="1:11" x14ac:dyDescent="0.3">
      <c r="A1581" t="s">
        <v>3</v>
      </c>
      <c r="B1581">
        <v>267035</v>
      </c>
      <c r="C1581" t="s">
        <v>26</v>
      </c>
      <c r="D1581">
        <v>4.7822300000000002</v>
      </c>
      <c r="E1581">
        <v>1.17238</v>
      </c>
      <c r="F1581">
        <v>0.52510000000000001</v>
      </c>
      <c r="G1581">
        <v>5.2624899999999997</v>
      </c>
      <c r="H1581">
        <v>2005.49182</v>
      </c>
      <c r="I1581">
        <v>1</v>
      </c>
      <c r="J1581">
        <v>24</v>
      </c>
      <c r="K1581" t="s">
        <v>1600</v>
      </c>
    </row>
    <row r="1582" spans="1:11" x14ac:dyDescent="0.3">
      <c r="A1582" t="s">
        <v>3</v>
      </c>
      <c r="B1582">
        <v>270644</v>
      </c>
      <c r="C1582" t="s">
        <v>11</v>
      </c>
      <c r="D1582">
        <v>10.873710000000001</v>
      </c>
      <c r="E1582">
        <v>1.0271300000000001</v>
      </c>
      <c r="F1582">
        <v>1.0505199999999999</v>
      </c>
      <c r="G1582">
        <v>10.89907</v>
      </c>
      <c r="H1582">
        <v>2013.5153700000001</v>
      </c>
      <c r="I1582">
        <v>1</v>
      </c>
      <c r="J1582">
        <v>463</v>
      </c>
      <c r="K1582" t="s">
        <v>1601</v>
      </c>
    </row>
    <row r="1583" spans="1:11" x14ac:dyDescent="0.3">
      <c r="A1583" t="s">
        <v>3</v>
      </c>
      <c r="B1583">
        <v>271323</v>
      </c>
      <c r="C1583" t="s">
        <v>10</v>
      </c>
      <c r="D1583">
        <v>4.9909699999999999</v>
      </c>
      <c r="E1583">
        <v>2.2948400000000002</v>
      </c>
      <c r="F1583">
        <v>0.41689999999999999</v>
      </c>
      <c r="G1583">
        <v>3.2346200000000001</v>
      </c>
      <c r="H1583">
        <v>226.65505999999999</v>
      </c>
      <c r="I1583">
        <v>1</v>
      </c>
      <c r="J1583">
        <v>128</v>
      </c>
      <c r="K1583" t="s">
        <v>1602</v>
      </c>
    </row>
    <row r="1584" spans="1:11" x14ac:dyDescent="0.3">
      <c r="A1584" t="s">
        <v>3</v>
      </c>
      <c r="B1584">
        <v>273138</v>
      </c>
      <c r="C1584" t="s">
        <v>26</v>
      </c>
      <c r="D1584">
        <v>13.833220000000001</v>
      </c>
      <c r="E1584">
        <v>1.0810200000000001</v>
      </c>
      <c r="F1584">
        <v>1.7848299999999999</v>
      </c>
      <c r="G1584">
        <v>15.320489999999999</v>
      </c>
      <c r="H1584">
        <v>7649.9393600000003</v>
      </c>
      <c r="I1584">
        <v>1</v>
      </c>
      <c r="J1584">
        <v>238</v>
      </c>
      <c r="K1584" t="s">
        <v>1603</v>
      </c>
    </row>
    <row r="1585" spans="1:11" x14ac:dyDescent="0.3">
      <c r="A1585" t="s">
        <v>3</v>
      </c>
      <c r="B1585">
        <v>280205</v>
      </c>
      <c r="C1585" t="s">
        <v>11</v>
      </c>
      <c r="D1585">
        <v>27.428329999999999</v>
      </c>
      <c r="E1585">
        <v>1.2730600000000001</v>
      </c>
      <c r="F1585">
        <v>2.5742500000000001</v>
      </c>
      <c r="G1585">
        <v>21.66722</v>
      </c>
      <c r="H1585">
        <v>5368.2587100000001</v>
      </c>
      <c r="I1585">
        <v>1</v>
      </c>
      <c r="J1585">
        <v>95</v>
      </c>
      <c r="K1585" t="s">
        <v>1604</v>
      </c>
    </row>
    <row r="1586" spans="1:11" x14ac:dyDescent="0.3">
      <c r="A1586" t="s">
        <v>3</v>
      </c>
      <c r="B1586">
        <v>288029</v>
      </c>
      <c r="C1586" t="s">
        <v>10</v>
      </c>
      <c r="D1586">
        <v>5.4583000000000004</v>
      </c>
      <c r="E1586">
        <v>1.0245</v>
      </c>
      <c r="F1586">
        <v>0.77853000000000006</v>
      </c>
      <c r="G1586">
        <v>5.4620100000000003</v>
      </c>
      <c r="H1586">
        <v>622.30052000000001</v>
      </c>
      <c r="I1586">
        <v>1</v>
      </c>
      <c r="J1586">
        <v>17</v>
      </c>
      <c r="K1586" t="s">
        <v>1605</v>
      </c>
    </row>
    <row r="1587" spans="1:11" x14ac:dyDescent="0.3">
      <c r="A1587" t="s">
        <v>3</v>
      </c>
      <c r="B1587">
        <v>292972</v>
      </c>
      <c r="C1587" t="s">
        <v>10</v>
      </c>
      <c r="D1587">
        <v>5.7004599999999996</v>
      </c>
      <c r="E1587">
        <v>5.0035699999999999</v>
      </c>
      <c r="F1587">
        <v>1.29152</v>
      </c>
      <c r="G1587">
        <v>5.3072499999999998</v>
      </c>
      <c r="H1587">
        <v>200.9324</v>
      </c>
      <c r="I1587">
        <v>1</v>
      </c>
      <c r="J1587">
        <v>32</v>
      </c>
      <c r="K1587" t="s">
        <v>1606</v>
      </c>
    </row>
    <row r="1588" spans="1:11" x14ac:dyDescent="0.3">
      <c r="A1588" t="s">
        <v>3</v>
      </c>
      <c r="B1588">
        <v>303215</v>
      </c>
      <c r="C1588" t="s">
        <v>11</v>
      </c>
      <c r="D1588">
        <v>3.7664</v>
      </c>
      <c r="E1588">
        <v>6.5467300000000002</v>
      </c>
      <c r="F1588">
        <v>0.30381999999999998</v>
      </c>
      <c r="G1588">
        <v>3.4045200000000002</v>
      </c>
      <c r="H1588">
        <v>169.27661000000001</v>
      </c>
      <c r="I1588">
        <v>1</v>
      </c>
      <c r="J1588">
        <v>96</v>
      </c>
      <c r="K1588" t="s">
        <v>1607</v>
      </c>
    </row>
    <row r="1589" spans="1:11" x14ac:dyDescent="0.3">
      <c r="A1589" t="s">
        <v>3</v>
      </c>
      <c r="B1589">
        <v>310114</v>
      </c>
      <c r="C1589" t="s">
        <v>10</v>
      </c>
      <c r="D1589">
        <v>9.3449399999999994</v>
      </c>
      <c r="E1589">
        <v>1.6262300000000001</v>
      </c>
      <c r="F1589">
        <v>0.41119</v>
      </c>
      <c r="G1589">
        <v>5.5003700000000002</v>
      </c>
      <c r="H1589">
        <v>608.71160999999995</v>
      </c>
      <c r="I1589">
        <v>1</v>
      </c>
      <c r="J1589">
        <v>96</v>
      </c>
      <c r="K1589" t="s">
        <v>1608</v>
      </c>
    </row>
    <row r="1590" spans="1:11" x14ac:dyDescent="0.3">
      <c r="A1590" t="s">
        <v>3</v>
      </c>
      <c r="B1590">
        <v>312363</v>
      </c>
      <c r="C1590" t="s">
        <v>11</v>
      </c>
      <c r="D1590">
        <v>5.1926399999999999</v>
      </c>
      <c r="E1590">
        <v>1.1758299999999999</v>
      </c>
      <c r="F1590">
        <v>0.72645000000000004</v>
      </c>
      <c r="G1590">
        <v>5.2896200000000002</v>
      </c>
      <c r="H1590">
        <v>586.41022999999996</v>
      </c>
      <c r="I1590">
        <v>1</v>
      </c>
      <c r="J1590">
        <v>228</v>
      </c>
      <c r="K1590" t="s">
        <v>1609</v>
      </c>
    </row>
    <row r="1591" spans="1:11" x14ac:dyDescent="0.3">
      <c r="A1591" t="s">
        <v>3</v>
      </c>
      <c r="B1591">
        <v>313029</v>
      </c>
      <c r="C1591" t="s">
        <v>11</v>
      </c>
      <c r="D1591">
        <v>5.7461599999999997</v>
      </c>
      <c r="E1591">
        <v>1.05616</v>
      </c>
      <c r="F1591">
        <v>1.15852</v>
      </c>
      <c r="G1591">
        <v>4.0551199999999996</v>
      </c>
      <c r="H1591">
        <v>813.24293999999998</v>
      </c>
      <c r="I1591">
        <v>1</v>
      </c>
      <c r="J1591">
        <v>14</v>
      </c>
      <c r="K1591" t="s">
        <v>1610</v>
      </c>
    </row>
    <row r="1592" spans="1:11" x14ac:dyDescent="0.3">
      <c r="A1592" t="s">
        <v>3</v>
      </c>
      <c r="B1592">
        <v>316071</v>
      </c>
      <c r="C1592" t="s">
        <v>11</v>
      </c>
      <c r="D1592">
        <v>12.500400000000001</v>
      </c>
      <c r="E1592">
        <v>1.4747399999999999</v>
      </c>
      <c r="F1592">
        <v>1.2177199999999999</v>
      </c>
      <c r="G1592">
        <v>12.48948</v>
      </c>
      <c r="H1592">
        <v>3717.83257</v>
      </c>
      <c r="I1592">
        <v>1</v>
      </c>
      <c r="J1592">
        <v>122</v>
      </c>
      <c r="K1592" t="s">
        <v>1611</v>
      </c>
    </row>
    <row r="1593" spans="1:11" x14ac:dyDescent="0.3">
      <c r="A1593" t="s">
        <v>3</v>
      </c>
      <c r="B1593">
        <v>321469</v>
      </c>
      <c r="C1593" t="s">
        <v>11</v>
      </c>
      <c r="D1593">
        <v>4.6147299999999998</v>
      </c>
      <c r="E1593">
        <v>1.21509</v>
      </c>
      <c r="F1593">
        <v>0.55444000000000004</v>
      </c>
      <c r="G1593">
        <v>4.3192300000000001</v>
      </c>
      <c r="H1593">
        <v>533.05989999999997</v>
      </c>
      <c r="I1593">
        <v>1</v>
      </c>
      <c r="J1593">
        <v>27</v>
      </c>
      <c r="K1593" t="s">
        <v>1612</v>
      </c>
    </row>
    <row r="1594" spans="1:11" x14ac:dyDescent="0.3">
      <c r="A1594" t="s">
        <v>3</v>
      </c>
      <c r="B1594">
        <v>324333</v>
      </c>
      <c r="C1594" t="s">
        <v>11</v>
      </c>
      <c r="D1594">
        <v>4.7767900000000001</v>
      </c>
      <c r="E1594">
        <v>1.0670200000000001</v>
      </c>
      <c r="F1594">
        <v>0.76485999999999998</v>
      </c>
      <c r="G1594">
        <v>6.0351600000000003</v>
      </c>
      <c r="H1594">
        <v>958.43579</v>
      </c>
      <c r="I1594">
        <v>1</v>
      </c>
      <c r="J1594">
        <v>112</v>
      </c>
      <c r="K1594" t="s">
        <v>1613</v>
      </c>
    </row>
    <row r="1595" spans="1:11" x14ac:dyDescent="0.3">
      <c r="A1595" t="s">
        <v>3</v>
      </c>
      <c r="B1595">
        <v>327936</v>
      </c>
      <c r="C1595" t="s">
        <v>11</v>
      </c>
      <c r="D1595">
        <v>3.5946899999999999</v>
      </c>
      <c r="E1595">
        <v>1.67584</v>
      </c>
      <c r="F1595">
        <v>0.31594</v>
      </c>
      <c r="G1595">
        <v>3.0794700000000002</v>
      </c>
      <c r="H1595">
        <v>301.78350999999998</v>
      </c>
      <c r="I1595">
        <v>1</v>
      </c>
      <c r="J1595">
        <v>120</v>
      </c>
      <c r="K1595" t="s">
        <v>1614</v>
      </c>
    </row>
    <row r="1596" spans="1:11" x14ac:dyDescent="0.3">
      <c r="A1596" t="s">
        <v>3</v>
      </c>
      <c r="B1596">
        <v>337643</v>
      </c>
      <c r="C1596" t="s">
        <v>11</v>
      </c>
      <c r="D1596">
        <v>11.50614</v>
      </c>
      <c r="E1596">
        <v>1.3161099999999999</v>
      </c>
      <c r="F1596">
        <v>1.5155000000000001</v>
      </c>
      <c r="G1596">
        <v>13.09775</v>
      </c>
      <c r="H1596">
        <v>5686.0002599999998</v>
      </c>
      <c r="I1596">
        <v>1</v>
      </c>
      <c r="J1596">
        <v>61</v>
      </c>
      <c r="K1596" t="s">
        <v>1615</v>
      </c>
    </row>
    <row r="1597" spans="1:11" x14ac:dyDescent="0.3">
      <c r="A1597" t="s">
        <v>3</v>
      </c>
      <c r="B1597">
        <v>338107</v>
      </c>
      <c r="C1597" t="s">
        <v>11</v>
      </c>
      <c r="D1597">
        <v>24.608070000000001</v>
      </c>
      <c r="E1597">
        <v>1.0028600000000001</v>
      </c>
      <c r="F1597">
        <v>2.7818800000000001</v>
      </c>
      <c r="G1597">
        <v>23.37603</v>
      </c>
      <c r="H1597">
        <v>16995.622739999999</v>
      </c>
      <c r="I1597">
        <v>1</v>
      </c>
      <c r="J1597" t="s">
        <v>101</v>
      </c>
      <c r="K1597" t="s">
        <v>1616</v>
      </c>
    </row>
    <row r="1598" spans="1:11" x14ac:dyDescent="0.3">
      <c r="A1598" t="s">
        <v>3</v>
      </c>
      <c r="B1598">
        <v>338578</v>
      </c>
      <c r="C1598" t="s">
        <v>10</v>
      </c>
      <c r="D1598">
        <v>10.619949999999999</v>
      </c>
      <c r="E1598">
        <v>1.04552</v>
      </c>
      <c r="F1598">
        <v>1.1484000000000001</v>
      </c>
      <c r="G1598">
        <v>8.6881599999999999</v>
      </c>
      <c r="H1598">
        <v>945.26987999999994</v>
      </c>
      <c r="I1598">
        <v>1</v>
      </c>
      <c r="J1598">
        <v>286</v>
      </c>
      <c r="K1598" t="s">
        <v>1617</v>
      </c>
    </row>
    <row r="1599" spans="1:11" x14ac:dyDescent="0.3">
      <c r="A1599" t="s">
        <v>3</v>
      </c>
      <c r="B1599">
        <v>341818</v>
      </c>
      <c r="C1599" t="s">
        <v>11</v>
      </c>
      <c r="D1599">
        <v>11.824199999999999</v>
      </c>
      <c r="E1599">
        <v>1.17781</v>
      </c>
      <c r="F1599">
        <v>1.3924799999999999</v>
      </c>
      <c r="G1599">
        <v>13.15573</v>
      </c>
      <c r="H1599">
        <v>3952.0345400000001</v>
      </c>
      <c r="I1599">
        <v>1</v>
      </c>
      <c r="J1599">
        <v>25</v>
      </c>
      <c r="K1599" t="s">
        <v>1618</v>
      </c>
    </row>
    <row r="1600" spans="1:11" x14ac:dyDescent="0.3">
      <c r="A1600" t="s">
        <v>3</v>
      </c>
      <c r="B1600">
        <v>358317</v>
      </c>
      <c r="C1600" t="s">
        <v>26</v>
      </c>
      <c r="D1600">
        <v>8.2649799999999995</v>
      </c>
      <c r="E1600">
        <v>1.0932500000000001</v>
      </c>
      <c r="F1600">
        <v>1.1273</v>
      </c>
      <c r="G1600">
        <v>9.5448400000000007</v>
      </c>
      <c r="H1600">
        <v>4377.5049300000001</v>
      </c>
      <c r="I1600">
        <v>1</v>
      </c>
      <c r="J1600">
        <v>12</v>
      </c>
      <c r="K1600" t="s">
        <v>1619</v>
      </c>
    </row>
    <row r="1601" spans="1:11" x14ac:dyDescent="0.3">
      <c r="A1601" t="s">
        <v>3</v>
      </c>
      <c r="B1601">
        <v>384431</v>
      </c>
      <c r="C1601" t="s">
        <v>11</v>
      </c>
      <c r="D1601">
        <v>8.50671</v>
      </c>
      <c r="E1601">
        <v>1.01817</v>
      </c>
      <c r="F1601">
        <v>0.63346000000000002</v>
      </c>
      <c r="G1601">
        <v>7.0278200000000002</v>
      </c>
      <c r="H1601">
        <v>2306.9935099999998</v>
      </c>
      <c r="I1601">
        <v>1</v>
      </c>
      <c r="J1601">
        <v>177</v>
      </c>
      <c r="K1601" t="s">
        <v>1620</v>
      </c>
    </row>
    <row r="1602" spans="1:11" x14ac:dyDescent="0.3">
      <c r="A1602" t="s">
        <v>3</v>
      </c>
      <c r="B1602">
        <v>408185</v>
      </c>
      <c r="C1602" t="s">
        <v>11</v>
      </c>
      <c r="D1602">
        <v>7.5864799999999999</v>
      </c>
      <c r="E1602">
        <v>1.55064</v>
      </c>
      <c r="F1602">
        <v>0.98504999999999998</v>
      </c>
      <c r="G1602">
        <v>7.9278399999999998</v>
      </c>
      <c r="H1602">
        <v>1085.6636900000001</v>
      </c>
      <c r="I1602">
        <v>1</v>
      </c>
      <c r="J1602">
        <v>27</v>
      </c>
      <c r="K1602" t="s">
        <v>1621</v>
      </c>
    </row>
    <row r="1603" spans="1:11" x14ac:dyDescent="0.3">
      <c r="A1603" t="s">
        <v>3</v>
      </c>
      <c r="B1603">
        <v>411543</v>
      </c>
      <c r="C1603" t="s">
        <v>11</v>
      </c>
      <c r="D1603">
        <v>7.0976299999999997</v>
      </c>
      <c r="E1603">
        <v>1.74471</v>
      </c>
      <c r="F1603">
        <v>0.84521000000000002</v>
      </c>
      <c r="G1603">
        <v>7.4672999999999998</v>
      </c>
      <c r="H1603">
        <v>876.79124000000002</v>
      </c>
      <c r="I1603">
        <v>1</v>
      </c>
      <c r="J1603">
        <v>155</v>
      </c>
      <c r="K1603" t="s">
        <v>1622</v>
      </c>
    </row>
    <row r="1604" spans="1:11" x14ac:dyDescent="0.3">
      <c r="A1604" t="s">
        <v>3</v>
      </c>
      <c r="B1604">
        <v>414086</v>
      </c>
      <c r="C1604" t="s">
        <v>10</v>
      </c>
      <c r="D1604">
        <v>3.6990099999999999</v>
      </c>
      <c r="E1604">
        <v>1.84463</v>
      </c>
      <c r="F1604">
        <v>0.47544999999999998</v>
      </c>
      <c r="G1604">
        <v>3.9512499999999999</v>
      </c>
      <c r="H1604">
        <v>328.19815999999997</v>
      </c>
      <c r="I1604">
        <v>1</v>
      </c>
      <c r="J1604">
        <v>12</v>
      </c>
      <c r="K1604" t="s">
        <v>1623</v>
      </c>
    </row>
    <row r="1605" spans="1:11" x14ac:dyDescent="0.3">
      <c r="A1605" t="s">
        <v>3</v>
      </c>
      <c r="B1605">
        <v>428701</v>
      </c>
      <c r="C1605" t="s">
        <v>10</v>
      </c>
      <c r="D1605">
        <v>3.61042</v>
      </c>
      <c r="E1605">
        <v>1.2906500000000001</v>
      </c>
      <c r="F1605">
        <v>0.42851</v>
      </c>
      <c r="G1605">
        <v>2.9891999999999999</v>
      </c>
      <c r="H1605">
        <v>189.51969</v>
      </c>
      <c r="I1605">
        <v>1</v>
      </c>
      <c r="J1605">
        <v>12</v>
      </c>
      <c r="K1605" t="s">
        <v>1624</v>
      </c>
    </row>
    <row r="1606" spans="1:11" x14ac:dyDescent="0.3">
      <c r="A1606" t="s">
        <v>3</v>
      </c>
      <c r="B1606">
        <v>471541</v>
      </c>
      <c r="C1606" t="s">
        <v>11</v>
      </c>
      <c r="D1606">
        <v>30.38655</v>
      </c>
      <c r="E1606">
        <v>1.0237499999999999</v>
      </c>
      <c r="F1606">
        <v>2.63226</v>
      </c>
      <c r="G1606">
        <v>25.95316</v>
      </c>
      <c r="H1606">
        <v>11342.729509999999</v>
      </c>
      <c r="I1606">
        <v>1</v>
      </c>
      <c r="J1606">
        <v>133</v>
      </c>
      <c r="K1606" t="s">
        <v>1625</v>
      </c>
    </row>
    <row r="1607" spans="1:11" x14ac:dyDescent="0.3">
      <c r="A1607" t="s">
        <v>3</v>
      </c>
      <c r="B1607">
        <v>472769</v>
      </c>
      <c r="C1607" t="s">
        <v>10</v>
      </c>
      <c r="D1607">
        <v>4.0549499999999998</v>
      </c>
      <c r="E1607">
        <v>2.0770900000000001</v>
      </c>
      <c r="F1607">
        <v>0.16852</v>
      </c>
      <c r="G1607">
        <v>2.03484</v>
      </c>
      <c r="H1607">
        <v>119.73981999999999</v>
      </c>
      <c r="I1607">
        <v>1</v>
      </c>
      <c r="J1607">
        <v>20</v>
      </c>
      <c r="K1607" t="s">
        <v>1626</v>
      </c>
    </row>
    <row r="1608" spans="1:11" x14ac:dyDescent="0.3">
      <c r="A1608" t="s">
        <v>3</v>
      </c>
      <c r="B1608">
        <v>473446</v>
      </c>
      <c r="C1608" t="s">
        <v>11</v>
      </c>
      <c r="D1608">
        <v>8.0022500000000001</v>
      </c>
      <c r="E1608">
        <v>1.4259500000000001</v>
      </c>
      <c r="F1608">
        <v>0.68298999999999999</v>
      </c>
      <c r="G1608">
        <v>6.9586499999999996</v>
      </c>
      <c r="H1608">
        <v>826.73105999999996</v>
      </c>
      <c r="I1608">
        <v>1</v>
      </c>
      <c r="J1608">
        <v>26</v>
      </c>
      <c r="K1608" t="s">
        <v>1627</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08"/>
  <sheetViews>
    <sheetView workbookViewId="0">
      <selection activeCell="K1" sqref="K1:K1048576"/>
    </sheetView>
  </sheetViews>
  <sheetFormatPr defaultRowHeight="16.5" x14ac:dyDescent="0.3"/>
  <cols>
    <col min="1" max="1" width="16.375" style="41" customWidth="1"/>
    <col min="2" max="2" width="9.125" style="41" bestFit="1" customWidth="1"/>
    <col min="3" max="3" width="9" style="41"/>
    <col min="4" max="9" width="9.125" style="41" bestFit="1" customWidth="1"/>
    <col min="10" max="10" width="19.875" style="42" bestFit="1" customWidth="1"/>
    <col min="11" max="12" width="9.25" style="41" bestFit="1" customWidth="1"/>
    <col min="13" max="13" width="9" style="41"/>
    <col min="15" max="16384" width="9" style="41"/>
  </cols>
  <sheetData>
    <row r="1" spans="1:15" x14ac:dyDescent="0.3">
      <c r="A1" s="41" t="s">
        <v>1638</v>
      </c>
      <c r="B1" s="41" t="s">
        <v>1632</v>
      </c>
      <c r="C1" s="41" t="s">
        <v>20</v>
      </c>
      <c r="D1" s="41" t="s">
        <v>14</v>
      </c>
      <c r="E1" s="41" t="s">
        <v>15</v>
      </c>
      <c r="F1" s="41" t="s">
        <v>16</v>
      </c>
      <c r="G1" s="41" t="s">
        <v>17</v>
      </c>
      <c r="H1" s="41" t="s">
        <v>18</v>
      </c>
      <c r="I1" s="41" t="s">
        <v>19</v>
      </c>
      <c r="J1" s="42" t="s">
        <v>1647</v>
      </c>
      <c r="K1" s="43" t="s">
        <v>1645</v>
      </c>
      <c r="L1" s="43" t="s">
        <v>1646</v>
      </c>
      <c r="M1" s="43" t="s">
        <v>3561</v>
      </c>
      <c r="N1" s="43" t="s">
        <v>3560</v>
      </c>
      <c r="O1" s="41" t="s">
        <v>21</v>
      </c>
    </row>
    <row r="2" spans="1:15" x14ac:dyDescent="0.3">
      <c r="A2" t="s">
        <v>8</v>
      </c>
      <c r="B2">
        <v>430084</v>
      </c>
      <c r="C2" t="s">
        <v>26</v>
      </c>
      <c r="D2">
        <v>6.3909999999999995E-2</v>
      </c>
      <c r="E2">
        <v>3.5504799999999999</v>
      </c>
      <c r="F2">
        <v>6.2500000000000003E-3</v>
      </c>
      <c r="G2">
        <v>0.11430999999999999</v>
      </c>
      <c r="H2">
        <v>9.7051599999999993</v>
      </c>
      <c r="I2">
        <v>0.16747000000000001</v>
      </c>
      <c r="J2" s="21" t="s">
        <v>101</v>
      </c>
      <c r="K2">
        <v>0</v>
      </c>
      <c r="L2">
        <v>0</v>
      </c>
      <c r="M2">
        <v>12</v>
      </c>
      <c r="N2" s="21" t="str">
        <f>IF(VLOOKUP(B2,'3.1.Base'!B:J,9,)&gt;M2,"O",IF(VLOOKUP(B2,'3.1.Base'!B:J,9,)&lt;M2,"X",""))</f>
        <v>O</v>
      </c>
      <c r="O2" t="s">
        <v>1648</v>
      </c>
    </row>
    <row r="3" spans="1:15" x14ac:dyDescent="0.3">
      <c r="A3" t="s">
        <v>8</v>
      </c>
      <c r="B3">
        <v>482309</v>
      </c>
      <c r="C3" t="s">
        <v>11</v>
      </c>
      <c r="D3">
        <v>6.2645099999999996</v>
      </c>
      <c r="E3">
        <v>2.95696</v>
      </c>
      <c r="F3">
        <v>0.3866</v>
      </c>
      <c r="G3">
        <v>4.8516899999999996</v>
      </c>
      <c r="H3">
        <v>1158.6594600000001</v>
      </c>
      <c r="I3">
        <v>0.53666000000000003</v>
      </c>
      <c r="J3" s="21" t="s">
        <v>101</v>
      </c>
      <c r="K3">
        <v>0</v>
      </c>
      <c r="L3">
        <v>0</v>
      </c>
      <c r="M3">
        <v>70</v>
      </c>
      <c r="N3" s="21" t="str">
        <f>IF(VLOOKUP(B3,'3.1.Base'!B:J,9,)&gt;M3,"O",IF(VLOOKUP(B3,'3.1.Base'!B:J,9,)&lt;M3,"X",""))</f>
        <v>O</v>
      </c>
      <c r="O3" t="s">
        <v>1649</v>
      </c>
    </row>
    <row r="4" spans="1:15" x14ac:dyDescent="0.3">
      <c r="A4" t="s">
        <v>8</v>
      </c>
      <c r="B4">
        <v>410114</v>
      </c>
      <c r="C4" t="s">
        <v>26</v>
      </c>
      <c r="D4">
        <v>1.7687299999999999</v>
      </c>
      <c r="E4">
        <v>2.4272800000000001</v>
      </c>
      <c r="F4">
        <v>0.13200999999999999</v>
      </c>
      <c r="G4">
        <v>1.71688</v>
      </c>
      <c r="H4">
        <v>228.71077</v>
      </c>
      <c r="I4">
        <v>0.27579999999999999</v>
      </c>
      <c r="J4" s="21" t="s">
        <v>101</v>
      </c>
      <c r="K4">
        <v>0</v>
      </c>
      <c r="L4">
        <v>0</v>
      </c>
      <c r="M4">
        <v>17</v>
      </c>
      <c r="N4" s="21" t="str">
        <f>IF(VLOOKUP(B4,'3.1.Base'!B:J,9,)&gt;M4,"O",IF(VLOOKUP(B4,'3.1.Base'!B:J,9,)&lt;M4,"X",""))</f>
        <v>O</v>
      </c>
      <c r="O4" t="s">
        <v>1650</v>
      </c>
    </row>
    <row r="5" spans="1:15" x14ac:dyDescent="0.3">
      <c r="A5" t="s">
        <v>8</v>
      </c>
      <c r="B5">
        <v>46084</v>
      </c>
      <c r="C5" t="s">
        <v>26</v>
      </c>
      <c r="D5">
        <v>1.4308700000000001</v>
      </c>
      <c r="E5">
        <v>2.45757</v>
      </c>
      <c r="F5">
        <v>5.1619999999999999E-2</v>
      </c>
      <c r="G5">
        <v>1.1149800000000001</v>
      </c>
      <c r="H5">
        <v>207.84075000000001</v>
      </c>
      <c r="I5">
        <v>0.20238</v>
      </c>
      <c r="J5" s="21">
        <v>8</v>
      </c>
      <c r="K5">
        <v>0.125</v>
      </c>
      <c r="L5">
        <v>0.125</v>
      </c>
      <c r="M5">
        <v>8</v>
      </c>
      <c r="N5" s="21" t="str">
        <f>IF(VLOOKUP(B5,'3.1.Base'!B:J,9,)&gt;M5,"O",IF(VLOOKUP(B5,'3.1.Base'!B:J,9,)&lt;M5,"X",""))</f>
        <v>O</v>
      </c>
      <c r="O5" t="s">
        <v>1651</v>
      </c>
    </row>
    <row r="6" spans="1:15" x14ac:dyDescent="0.3">
      <c r="A6" t="s">
        <v>8</v>
      </c>
      <c r="B6">
        <v>246276</v>
      </c>
      <c r="C6" t="s">
        <v>26</v>
      </c>
      <c r="D6">
        <v>0.60006000000000004</v>
      </c>
      <c r="E6">
        <v>3.1678299999999999</v>
      </c>
      <c r="F6">
        <v>0.10535</v>
      </c>
      <c r="G6">
        <v>0.86316000000000004</v>
      </c>
      <c r="H6">
        <v>140.43759</v>
      </c>
      <c r="I6">
        <v>0.10002</v>
      </c>
      <c r="J6" s="21" t="s">
        <v>101</v>
      </c>
      <c r="K6">
        <v>0</v>
      </c>
      <c r="L6">
        <v>0</v>
      </c>
      <c r="M6">
        <v>50</v>
      </c>
      <c r="N6" s="21" t="str">
        <f>IF(VLOOKUP(B6,'3.1.Base'!B:J,9,)&gt;M6,"O",IF(VLOOKUP(B6,'3.1.Base'!B:J,9,)&lt;M6,"X",""))</f>
        <v>O</v>
      </c>
      <c r="O6" t="s">
        <v>1652</v>
      </c>
    </row>
    <row r="7" spans="1:15" x14ac:dyDescent="0.3">
      <c r="A7" t="s">
        <v>8</v>
      </c>
      <c r="B7">
        <v>403457</v>
      </c>
      <c r="C7" t="s">
        <v>11</v>
      </c>
      <c r="D7">
        <v>6.51905</v>
      </c>
      <c r="E7">
        <v>1.24092</v>
      </c>
      <c r="F7">
        <v>0.85451999999999995</v>
      </c>
      <c r="G7">
        <v>5.7648200000000003</v>
      </c>
      <c r="H7">
        <v>2374.0918200000001</v>
      </c>
      <c r="I7">
        <v>0.23813000000000001</v>
      </c>
      <c r="J7" s="21">
        <v>7</v>
      </c>
      <c r="K7">
        <v>0.14285714285714199</v>
      </c>
      <c r="L7">
        <v>0.14285714285714199</v>
      </c>
      <c r="M7">
        <v>7</v>
      </c>
      <c r="N7" s="21" t="str">
        <f>IF(VLOOKUP(B7,'3.1.Base'!B:J,9,)&gt;M7,"O",IF(VLOOKUP(B7,'3.1.Base'!B:J,9,)&lt;M7,"X",""))</f>
        <v>O</v>
      </c>
      <c r="O7" t="s">
        <v>1653</v>
      </c>
    </row>
    <row r="8" spans="1:15" x14ac:dyDescent="0.3">
      <c r="A8" t="s">
        <v>8</v>
      </c>
      <c r="B8">
        <v>421902</v>
      </c>
      <c r="C8" t="s">
        <v>11</v>
      </c>
      <c r="D8">
        <v>5.7682500000000001</v>
      </c>
      <c r="E8">
        <v>1.34978</v>
      </c>
      <c r="F8">
        <v>0.59975000000000001</v>
      </c>
      <c r="G8">
        <v>5.1898</v>
      </c>
      <c r="H8">
        <v>1590.1847</v>
      </c>
      <c r="I8">
        <v>0.58140000000000003</v>
      </c>
      <c r="J8" s="21">
        <v>1</v>
      </c>
      <c r="K8">
        <v>1</v>
      </c>
      <c r="L8">
        <v>1</v>
      </c>
      <c r="M8">
        <v>1</v>
      </c>
      <c r="N8" s="21" t="str">
        <f>IF(VLOOKUP(B8,'3.1.Base'!B:J,9,)&gt;M8,"O",IF(VLOOKUP(B8,'3.1.Base'!B:J,9,)&lt;M8,"X",""))</f>
        <v>O</v>
      </c>
      <c r="O8" t="s">
        <v>1654</v>
      </c>
    </row>
    <row r="9" spans="1:15" x14ac:dyDescent="0.3">
      <c r="A9" t="s">
        <v>8</v>
      </c>
      <c r="B9">
        <v>66570</v>
      </c>
      <c r="C9" t="s">
        <v>11</v>
      </c>
      <c r="D9">
        <v>8.7966599999999993</v>
      </c>
      <c r="E9">
        <v>2.02467</v>
      </c>
      <c r="F9">
        <v>0.46032000000000001</v>
      </c>
      <c r="G9">
        <v>5.77522</v>
      </c>
      <c r="H9">
        <v>1808.9203199999999</v>
      </c>
      <c r="I9">
        <v>0.64842999999999995</v>
      </c>
      <c r="J9" s="21" t="s">
        <v>101</v>
      </c>
      <c r="K9">
        <v>0</v>
      </c>
      <c r="L9">
        <v>0</v>
      </c>
      <c r="M9">
        <v>36</v>
      </c>
      <c r="N9" s="21" t="str">
        <f>IF(VLOOKUP(B9,'3.1.Base'!B:J,9,)&gt;M9,"O",IF(VLOOKUP(B9,'3.1.Base'!B:J,9,)&lt;M9,"X",""))</f>
        <v>O</v>
      </c>
      <c r="O9" t="s">
        <v>1655</v>
      </c>
    </row>
    <row r="10" spans="1:15" x14ac:dyDescent="0.3">
      <c r="A10" t="s">
        <v>8</v>
      </c>
      <c r="B10">
        <v>343060</v>
      </c>
      <c r="C10" t="s">
        <v>11</v>
      </c>
      <c r="D10">
        <v>5.1216600000000003</v>
      </c>
      <c r="E10">
        <v>1.7356100000000001</v>
      </c>
      <c r="F10">
        <v>0.23938000000000001</v>
      </c>
      <c r="G10">
        <v>4.2267000000000001</v>
      </c>
      <c r="H10">
        <v>1339.5647200000001</v>
      </c>
      <c r="I10">
        <v>0.36657000000000001</v>
      </c>
      <c r="J10" s="21" t="s">
        <v>101</v>
      </c>
      <c r="K10">
        <v>0</v>
      </c>
      <c r="L10">
        <v>0</v>
      </c>
      <c r="M10">
        <v>19</v>
      </c>
      <c r="N10" s="21" t="str">
        <f>IF(VLOOKUP(B10,'3.1.Base'!B:J,9,)&gt;M10,"O",IF(VLOOKUP(B10,'3.1.Base'!B:J,9,)&lt;M10,"X",""))</f>
        <v>X</v>
      </c>
      <c r="O10" t="s">
        <v>1656</v>
      </c>
    </row>
    <row r="11" spans="1:15" x14ac:dyDescent="0.3">
      <c r="A11" t="s">
        <v>8</v>
      </c>
      <c r="B11">
        <v>426515</v>
      </c>
      <c r="C11" t="s">
        <v>11</v>
      </c>
      <c r="D11">
        <v>8.8366900000000008</v>
      </c>
      <c r="E11">
        <v>1.8139400000000001</v>
      </c>
      <c r="F11">
        <v>0.31347999999999998</v>
      </c>
      <c r="G11">
        <v>6.1407299999999996</v>
      </c>
      <c r="H11">
        <v>2345.0429800000002</v>
      </c>
      <c r="I11">
        <v>0.56540999999999997</v>
      </c>
      <c r="J11" s="21" t="s">
        <v>101</v>
      </c>
      <c r="K11">
        <v>0</v>
      </c>
      <c r="L11">
        <v>0</v>
      </c>
      <c r="M11">
        <v>25</v>
      </c>
      <c r="N11" s="21" t="str">
        <f>IF(VLOOKUP(B11,'3.1.Base'!B:J,9,)&gt;M11,"O",IF(VLOOKUP(B11,'3.1.Base'!B:J,9,)&lt;M11,"X",""))</f>
        <v>X</v>
      </c>
      <c r="O11" t="s">
        <v>1657</v>
      </c>
    </row>
    <row r="12" spans="1:15" x14ac:dyDescent="0.3">
      <c r="A12" t="s">
        <v>8</v>
      </c>
      <c r="B12">
        <v>71702</v>
      </c>
      <c r="C12" t="s">
        <v>11</v>
      </c>
      <c r="D12">
        <v>2.93981</v>
      </c>
      <c r="E12">
        <v>1.4844200000000001</v>
      </c>
      <c r="F12">
        <v>0.31497999999999998</v>
      </c>
      <c r="G12">
        <v>3.15985</v>
      </c>
      <c r="H12">
        <v>767.42156999999997</v>
      </c>
      <c r="I12">
        <v>0.50668999999999997</v>
      </c>
      <c r="J12" s="21" t="s">
        <v>101</v>
      </c>
      <c r="K12">
        <v>0</v>
      </c>
      <c r="L12">
        <v>0</v>
      </c>
      <c r="M12">
        <v>180</v>
      </c>
      <c r="N12" s="21" t="str">
        <f>IF(VLOOKUP(B12,'3.1.Base'!B:J,9,)&gt;M12,"O",IF(VLOOKUP(B12,'3.1.Base'!B:J,9,)&lt;M12,"X",""))</f>
        <v>X</v>
      </c>
      <c r="O12" t="s">
        <v>1658</v>
      </c>
    </row>
    <row r="13" spans="1:15" x14ac:dyDescent="0.3">
      <c r="A13" t="s">
        <v>8</v>
      </c>
      <c r="B13">
        <v>420894</v>
      </c>
      <c r="C13" t="s">
        <v>26</v>
      </c>
      <c r="D13">
        <v>0</v>
      </c>
      <c r="E13">
        <v>0</v>
      </c>
      <c r="F13">
        <v>0</v>
      </c>
      <c r="G13">
        <v>0</v>
      </c>
      <c r="H13">
        <v>0</v>
      </c>
      <c r="I13">
        <v>6.1379999999999997E-2</v>
      </c>
      <c r="J13" s="21">
        <v>2</v>
      </c>
      <c r="K13">
        <v>0.5</v>
      </c>
      <c r="L13">
        <v>0.5</v>
      </c>
      <c r="M13">
        <v>2</v>
      </c>
      <c r="N13" s="21" t="str">
        <f>IF(VLOOKUP(B13,'3.1.Base'!B:J,9,)&gt;M13,"O",IF(VLOOKUP(B13,'3.1.Base'!B:J,9,)&lt;M13,"X",""))</f>
        <v>O</v>
      </c>
      <c r="O13" t="s">
        <v>1659</v>
      </c>
    </row>
    <row r="14" spans="1:15" x14ac:dyDescent="0.3">
      <c r="A14" t="s">
        <v>8</v>
      </c>
      <c r="B14">
        <v>71705</v>
      </c>
      <c r="C14" t="s">
        <v>11</v>
      </c>
      <c r="D14">
        <v>3.3591799999999998</v>
      </c>
      <c r="E14">
        <v>1.2295499999999999</v>
      </c>
      <c r="F14">
        <v>0.38149</v>
      </c>
      <c r="G14">
        <v>3.40408</v>
      </c>
      <c r="H14">
        <v>840.37005999999997</v>
      </c>
      <c r="I14">
        <v>0.64449999999999996</v>
      </c>
      <c r="J14" s="21" t="s">
        <v>101</v>
      </c>
      <c r="K14">
        <v>0</v>
      </c>
      <c r="L14">
        <v>0</v>
      </c>
      <c r="M14">
        <v>22</v>
      </c>
      <c r="N14" s="21" t="str">
        <f>IF(VLOOKUP(B14,'3.1.Base'!B:J,9,)&gt;M14,"O",IF(VLOOKUP(B14,'3.1.Base'!B:J,9,)&lt;M14,"X",""))</f>
        <v>O</v>
      </c>
      <c r="O14" t="s">
        <v>1660</v>
      </c>
    </row>
    <row r="15" spans="1:15" x14ac:dyDescent="0.3">
      <c r="A15" t="s">
        <v>8</v>
      </c>
      <c r="B15">
        <v>430108</v>
      </c>
      <c r="C15" t="s">
        <v>11</v>
      </c>
      <c r="D15">
        <v>8.64635</v>
      </c>
      <c r="E15">
        <v>1.99865</v>
      </c>
      <c r="F15">
        <v>0.70164000000000004</v>
      </c>
      <c r="G15">
        <v>6.6217800000000002</v>
      </c>
      <c r="H15">
        <v>2025.75261</v>
      </c>
      <c r="I15">
        <v>0.44055</v>
      </c>
      <c r="J15" s="21" t="s">
        <v>101</v>
      </c>
      <c r="K15">
        <v>0</v>
      </c>
      <c r="L15">
        <v>0</v>
      </c>
      <c r="M15">
        <v>141</v>
      </c>
      <c r="N15" s="21" t="str">
        <f>IF(VLOOKUP(B15,'3.1.Base'!B:J,9,)&gt;M15,"O",IF(VLOOKUP(B15,'3.1.Base'!B:J,9,)&lt;M15,"X",""))</f>
        <v>X</v>
      </c>
      <c r="O15" t="s">
        <v>1661</v>
      </c>
    </row>
    <row r="16" spans="1:15" x14ac:dyDescent="0.3">
      <c r="A16" t="s">
        <v>8</v>
      </c>
      <c r="B16">
        <v>418843</v>
      </c>
      <c r="C16" t="s">
        <v>26</v>
      </c>
      <c r="D16">
        <v>1.1400399999999999</v>
      </c>
      <c r="E16">
        <v>6.8064499999999999</v>
      </c>
      <c r="F16">
        <v>7.9920000000000005E-2</v>
      </c>
      <c r="G16">
        <v>0.85936000000000001</v>
      </c>
      <c r="H16">
        <v>142.16788</v>
      </c>
      <c r="I16">
        <v>0.11899</v>
      </c>
      <c r="J16" s="21" t="s">
        <v>101</v>
      </c>
      <c r="K16">
        <v>0</v>
      </c>
      <c r="L16">
        <v>0</v>
      </c>
      <c r="M16">
        <v>96</v>
      </c>
      <c r="N16" s="21" t="str">
        <f>IF(VLOOKUP(B16,'3.1.Base'!B:J,9,)&gt;M16,"O",IF(VLOOKUP(B16,'3.1.Base'!B:J,9,)&lt;M16,"X",""))</f>
        <v>O</v>
      </c>
      <c r="O16" t="s">
        <v>1662</v>
      </c>
    </row>
    <row r="17" spans="1:15" x14ac:dyDescent="0.3">
      <c r="A17" t="s">
        <v>8</v>
      </c>
      <c r="B17">
        <v>31261</v>
      </c>
      <c r="C17" t="s">
        <v>11</v>
      </c>
      <c r="D17">
        <v>3.79799</v>
      </c>
      <c r="E17">
        <v>2.79867</v>
      </c>
      <c r="F17">
        <v>0.13333</v>
      </c>
      <c r="G17">
        <v>3.83399</v>
      </c>
      <c r="H17">
        <v>922.45428000000004</v>
      </c>
      <c r="I17">
        <v>0.63775000000000004</v>
      </c>
      <c r="J17" s="21" t="s">
        <v>101</v>
      </c>
      <c r="K17">
        <v>0</v>
      </c>
      <c r="L17">
        <v>0</v>
      </c>
      <c r="M17">
        <v>47</v>
      </c>
      <c r="N17" s="21" t="str">
        <f>IF(VLOOKUP(B17,'3.1.Base'!B:J,9,)&gt;M17,"O",IF(VLOOKUP(B17,'3.1.Base'!B:J,9,)&lt;M17,"X",""))</f>
        <v>X</v>
      </c>
      <c r="O17" t="s">
        <v>1663</v>
      </c>
    </row>
    <row r="18" spans="1:15" x14ac:dyDescent="0.3">
      <c r="A18" t="s">
        <v>8</v>
      </c>
      <c r="B18">
        <v>388634</v>
      </c>
      <c r="C18" t="s">
        <v>11</v>
      </c>
      <c r="D18">
        <v>9.8205200000000001</v>
      </c>
      <c r="E18">
        <v>1.4242999999999999</v>
      </c>
      <c r="F18">
        <v>0.30258000000000002</v>
      </c>
      <c r="G18">
        <v>5.7829800000000002</v>
      </c>
      <c r="H18">
        <v>1805.0571500000001</v>
      </c>
      <c r="I18">
        <v>0.80062999999999995</v>
      </c>
      <c r="J18" s="21" t="s">
        <v>101</v>
      </c>
      <c r="K18">
        <v>0</v>
      </c>
      <c r="L18">
        <v>0</v>
      </c>
      <c r="M18">
        <v>21</v>
      </c>
      <c r="N18" s="21" t="str">
        <f>IF(VLOOKUP(B18,'3.1.Base'!B:J,9,)&gt;M18,"O",IF(VLOOKUP(B18,'3.1.Base'!B:J,9,)&lt;M18,"X",""))</f>
        <v>O</v>
      </c>
      <c r="O18" t="s">
        <v>1664</v>
      </c>
    </row>
    <row r="19" spans="1:15" x14ac:dyDescent="0.3">
      <c r="A19" t="s">
        <v>8</v>
      </c>
      <c r="B19">
        <v>69152</v>
      </c>
      <c r="C19" t="s">
        <v>26</v>
      </c>
      <c r="D19">
        <v>3.3542999999999998</v>
      </c>
      <c r="E19">
        <v>2.4991500000000002</v>
      </c>
      <c r="F19">
        <v>0.1011</v>
      </c>
      <c r="G19">
        <v>1.9647399999999999</v>
      </c>
      <c r="H19">
        <v>417.68509999999998</v>
      </c>
      <c r="I19">
        <v>0.20615</v>
      </c>
      <c r="J19" s="21" t="s">
        <v>101</v>
      </c>
      <c r="K19">
        <v>0</v>
      </c>
      <c r="L19">
        <v>0</v>
      </c>
      <c r="M19">
        <v>53</v>
      </c>
      <c r="N19" s="21" t="str">
        <f>IF(VLOOKUP(B19,'3.1.Base'!B:J,9,)&gt;M19,"O",IF(VLOOKUP(B19,'3.1.Base'!B:J,9,)&lt;M19,"X",""))</f>
        <v>O</v>
      </c>
      <c r="O19" t="s">
        <v>1665</v>
      </c>
    </row>
    <row r="20" spans="1:15" x14ac:dyDescent="0.3">
      <c r="A20" t="s">
        <v>8</v>
      </c>
      <c r="B20">
        <v>336934</v>
      </c>
      <c r="C20" t="s">
        <v>11</v>
      </c>
      <c r="D20">
        <v>6.5575299999999999</v>
      </c>
      <c r="E20">
        <v>2.00068</v>
      </c>
      <c r="F20">
        <v>0.23169000000000001</v>
      </c>
      <c r="G20">
        <v>5.3725399999999999</v>
      </c>
      <c r="H20">
        <v>1587.3994</v>
      </c>
      <c r="I20">
        <v>0.52614000000000005</v>
      </c>
      <c r="J20" s="21" t="s">
        <v>101</v>
      </c>
      <c r="K20">
        <v>0</v>
      </c>
      <c r="L20">
        <v>0</v>
      </c>
      <c r="M20">
        <v>25</v>
      </c>
      <c r="N20" s="21" t="str">
        <f>IF(VLOOKUP(B20,'3.1.Base'!B:J,9,)&gt;M20,"O",IF(VLOOKUP(B20,'3.1.Base'!B:J,9,)&lt;M20,"X",""))</f>
        <v>O</v>
      </c>
      <c r="O20" t="s">
        <v>1666</v>
      </c>
    </row>
    <row r="21" spans="1:15" x14ac:dyDescent="0.3">
      <c r="A21" t="s">
        <v>8</v>
      </c>
      <c r="B21">
        <v>497698</v>
      </c>
      <c r="C21" t="s">
        <v>26</v>
      </c>
      <c r="D21">
        <v>0.80769000000000002</v>
      </c>
      <c r="E21">
        <v>2.3463099999999999</v>
      </c>
      <c r="F21">
        <v>5.9290000000000002E-2</v>
      </c>
      <c r="G21">
        <v>0.94440000000000002</v>
      </c>
      <c r="H21">
        <v>217.79401999999999</v>
      </c>
      <c r="I21">
        <v>0.53691999999999995</v>
      </c>
      <c r="J21" s="21" t="s">
        <v>101</v>
      </c>
      <c r="K21">
        <v>0</v>
      </c>
      <c r="L21">
        <v>0</v>
      </c>
      <c r="M21">
        <v>31</v>
      </c>
      <c r="N21" s="21" t="str">
        <f>IF(VLOOKUP(B21,'3.1.Base'!B:J,9,)&gt;M21,"O",IF(VLOOKUP(B21,'3.1.Base'!B:J,9,)&lt;M21,"X",""))</f>
        <v>O</v>
      </c>
      <c r="O21" t="s">
        <v>1667</v>
      </c>
    </row>
    <row r="22" spans="1:15" x14ac:dyDescent="0.3">
      <c r="A22" t="s">
        <v>8</v>
      </c>
      <c r="B22">
        <v>27173</v>
      </c>
      <c r="C22" t="s">
        <v>11</v>
      </c>
      <c r="D22">
        <v>6.1154400000000004</v>
      </c>
      <c r="E22">
        <v>2.0832199999999998</v>
      </c>
      <c r="F22">
        <v>0.15720000000000001</v>
      </c>
      <c r="G22">
        <v>5.2019599999999997</v>
      </c>
      <c r="H22">
        <v>1318.82789</v>
      </c>
      <c r="I22">
        <v>0.28915999999999997</v>
      </c>
      <c r="J22" s="21" t="s">
        <v>101</v>
      </c>
      <c r="K22">
        <v>0</v>
      </c>
      <c r="L22">
        <v>0</v>
      </c>
      <c r="M22">
        <v>23</v>
      </c>
      <c r="N22" s="21" t="str">
        <f>IF(VLOOKUP(B22,'3.1.Base'!B:J,9,)&gt;M22,"O",IF(VLOOKUP(B22,'3.1.Base'!B:J,9,)&lt;M22,"X",""))</f>
        <v>X</v>
      </c>
      <c r="O22" t="s">
        <v>1668</v>
      </c>
    </row>
    <row r="23" spans="1:15" x14ac:dyDescent="0.3">
      <c r="A23" t="s">
        <v>8</v>
      </c>
      <c r="B23">
        <v>153130</v>
      </c>
      <c r="C23" t="s">
        <v>26</v>
      </c>
      <c r="D23">
        <v>1.61511</v>
      </c>
      <c r="E23">
        <v>5.1824599999999998</v>
      </c>
      <c r="F23">
        <v>4.172E-2</v>
      </c>
      <c r="G23">
        <v>1.11303</v>
      </c>
      <c r="H23">
        <v>94.376419999999996</v>
      </c>
      <c r="I23">
        <v>8.5849999999999996E-2</v>
      </c>
      <c r="J23" s="21" t="s">
        <v>101</v>
      </c>
      <c r="K23">
        <v>0</v>
      </c>
      <c r="L23">
        <v>0</v>
      </c>
      <c r="M23">
        <v>40</v>
      </c>
      <c r="N23" s="21" t="str">
        <f>IF(VLOOKUP(B23,'3.1.Base'!B:J,9,)&gt;M23,"O",IF(VLOOKUP(B23,'3.1.Base'!B:J,9,)&lt;M23,"X",""))</f>
        <v>O</v>
      </c>
      <c r="O23" t="s">
        <v>1669</v>
      </c>
    </row>
    <row r="24" spans="1:15" x14ac:dyDescent="0.3">
      <c r="A24" t="s">
        <v>8</v>
      </c>
      <c r="B24">
        <v>448043</v>
      </c>
      <c r="C24" t="s">
        <v>26</v>
      </c>
      <c r="D24">
        <v>0.88990999999999998</v>
      </c>
      <c r="E24">
        <v>7.1873500000000003</v>
      </c>
      <c r="F24">
        <v>5.8110000000000002E-2</v>
      </c>
      <c r="G24">
        <v>0.94455999999999996</v>
      </c>
      <c r="H24">
        <v>156.9068</v>
      </c>
      <c r="I24">
        <v>0.30631000000000003</v>
      </c>
      <c r="J24" s="21" t="s">
        <v>101</v>
      </c>
      <c r="K24">
        <v>0</v>
      </c>
      <c r="L24">
        <v>0</v>
      </c>
      <c r="M24">
        <v>169</v>
      </c>
      <c r="N24" s="21" t="str">
        <f>IF(VLOOKUP(B24,'3.1.Base'!B:J,9,)&gt;M24,"O",IF(VLOOKUP(B24,'3.1.Base'!B:J,9,)&lt;M24,"X",""))</f>
        <v>O</v>
      </c>
      <c r="O24" t="s">
        <v>1670</v>
      </c>
    </row>
    <row r="25" spans="1:15" x14ac:dyDescent="0.3">
      <c r="A25" t="s">
        <v>8</v>
      </c>
      <c r="B25">
        <v>412726</v>
      </c>
      <c r="C25" t="s">
        <v>11</v>
      </c>
      <c r="D25">
        <v>3.6473599999999999</v>
      </c>
      <c r="E25">
        <v>2.0795499999999998</v>
      </c>
      <c r="F25">
        <v>0.12406</v>
      </c>
      <c r="G25">
        <v>3.4182199999999998</v>
      </c>
      <c r="H25">
        <v>1046.16227</v>
      </c>
      <c r="I25">
        <v>0.65134000000000003</v>
      </c>
      <c r="J25" s="21" t="s">
        <v>101</v>
      </c>
      <c r="K25">
        <v>0</v>
      </c>
      <c r="L25">
        <v>0</v>
      </c>
      <c r="M25">
        <v>17</v>
      </c>
      <c r="N25" s="21" t="str">
        <f>IF(VLOOKUP(B25,'3.1.Base'!B:J,9,)&gt;M25,"O",IF(VLOOKUP(B25,'3.1.Base'!B:J,9,)&lt;M25,"X",""))</f>
        <v/>
      </c>
      <c r="O25" t="s">
        <v>1671</v>
      </c>
    </row>
    <row r="26" spans="1:15" x14ac:dyDescent="0.3">
      <c r="A26" t="s">
        <v>8</v>
      </c>
      <c r="B26">
        <v>483895</v>
      </c>
      <c r="C26" t="s">
        <v>10</v>
      </c>
      <c r="D26">
        <v>4.6221500000000004</v>
      </c>
      <c r="E26">
        <v>1.32318</v>
      </c>
      <c r="F26">
        <v>0.47606999999999999</v>
      </c>
      <c r="G26">
        <v>4.9334899999999999</v>
      </c>
      <c r="H26">
        <v>1584.7127700000001</v>
      </c>
      <c r="I26">
        <v>0.92627999999999999</v>
      </c>
      <c r="J26" s="21" t="s">
        <v>101</v>
      </c>
      <c r="K26">
        <v>0</v>
      </c>
      <c r="L26">
        <v>0</v>
      </c>
      <c r="M26">
        <v>31</v>
      </c>
      <c r="N26" s="21" t="str">
        <f>IF(VLOOKUP(B26,'3.1.Base'!B:J,9,)&gt;M26,"O",IF(VLOOKUP(B26,'3.1.Base'!B:J,9,)&lt;M26,"X",""))</f>
        <v>X</v>
      </c>
      <c r="O26" t="s">
        <v>1672</v>
      </c>
    </row>
    <row r="27" spans="1:15" x14ac:dyDescent="0.3">
      <c r="A27" t="s">
        <v>8</v>
      </c>
      <c r="B27">
        <v>384567</v>
      </c>
      <c r="C27" t="s">
        <v>11</v>
      </c>
      <c r="D27">
        <v>3.1083699999999999</v>
      </c>
      <c r="E27">
        <v>2.0729799999999998</v>
      </c>
      <c r="F27">
        <v>8.208E-2</v>
      </c>
      <c r="G27">
        <v>2.2745299999999999</v>
      </c>
      <c r="H27">
        <v>379.72066999999998</v>
      </c>
      <c r="I27">
        <v>0.75261999999999996</v>
      </c>
      <c r="J27" s="21" t="s">
        <v>101</v>
      </c>
      <c r="K27">
        <v>0</v>
      </c>
      <c r="L27">
        <v>0</v>
      </c>
      <c r="M27">
        <v>14</v>
      </c>
      <c r="N27" s="21" t="str">
        <f>IF(VLOOKUP(B27,'3.1.Base'!B:J,9,)&gt;M27,"O",IF(VLOOKUP(B27,'3.1.Base'!B:J,9,)&lt;M27,"X",""))</f>
        <v/>
      </c>
      <c r="O27" t="s">
        <v>1673</v>
      </c>
    </row>
    <row r="28" spans="1:15" x14ac:dyDescent="0.3">
      <c r="A28" t="s">
        <v>8</v>
      </c>
      <c r="B28">
        <v>393781</v>
      </c>
      <c r="C28" t="s">
        <v>10</v>
      </c>
      <c r="D28">
        <v>11.138669999999999</v>
      </c>
      <c r="E28">
        <v>2.0708000000000002</v>
      </c>
      <c r="F28">
        <v>0.61014999999999997</v>
      </c>
      <c r="G28">
        <v>9.4373400000000007</v>
      </c>
      <c r="H28">
        <v>4164.3468700000003</v>
      </c>
      <c r="I28">
        <v>0.94447000000000003</v>
      </c>
      <c r="J28" s="21" t="s">
        <v>101</v>
      </c>
      <c r="K28">
        <v>0</v>
      </c>
      <c r="L28">
        <v>0</v>
      </c>
      <c r="M28">
        <v>20</v>
      </c>
      <c r="N28" s="21" t="str">
        <f>IF(VLOOKUP(B28,'3.1.Base'!B:J,9,)&gt;M28,"O",IF(VLOOKUP(B28,'3.1.Base'!B:J,9,)&lt;M28,"X",""))</f>
        <v>O</v>
      </c>
      <c r="O28" t="s">
        <v>1674</v>
      </c>
    </row>
    <row r="29" spans="1:15" x14ac:dyDescent="0.3">
      <c r="A29" t="s">
        <v>8</v>
      </c>
      <c r="B29">
        <v>149562</v>
      </c>
      <c r="C29" t="s">
        <v>11</v>
      </c>
      <c r="D29">
        <v>5.5870699999999998</v>
      </c>
      <c r="E29">
        <v>1.28996</v>
      </c>
      <c r="F29">
        <v>0.42366999999999999</v>
      </c>
      <c r="G29">
        <v>4.6137499999999996</v>
      </c>
      <c r="H29">
        <v>1593.33683</v>
      </c>
      <c r="I29">
        <v>0.61316999999999999</v>
      </c>
      <c r="J29" s="21" t="s">
        <v>101</v>
      </c>
      <c r="K29">
        <v>0</v>
      </c>
      <c r="L29">
        <v>0</v>
      </c>
      <c r="M29">
        <v>-1</v>
      </c>
      <c r="N29" s="21" t="str">
        <f>IF(VLOOKUP(B29,'3.1.Base'!B:J,9,)&gt;M29,"O",IF(VLOOKUP(B29,'3.1.Base'!B:J,9,)&lt;M29,"X",""))</f>
        <v>O</v>
      </c>
      <c r="O29" t="s">
        <v>1675</v>
      </c>
    </row>
    <row r="30" spans="1:15" x14ac:dyDescent="0.3">
      <c r="A30" t="s">
        <v>8</v>
      </c>
      <c r="B30">
        <v>416313</v>
      </c>
      <c r="C30" t="s">
        <v>11</v>
      </c>
      <c r="D30">
        <v>7.7690599999999996</v>
      </c>
      <c r="E30">
        <v>2.101</v>
      </c>
      <c r="F30">
        <v>0.1933</v>
      </c>
      <c r="G30">
        <v>4.5502700000000003</v>
      </c>
      <c r="H30">
        <v>1517.9719700000001</v>
      </c>
      <c r="I30">
        <v>0.55469999999999997</v>
      </c>
      <c r="J30" s="21">
        <v>2</v>
      </c>
      <c r="K30">
        <v>0.5</v>
      </c>
      <c r="L30">
        <v>0.5</v>
      </c>
      <c r="M30">
        <v>2</v>
      </c>
      <c r="N30" s="21" t="str">
        <f>IF(VLOOKUP(B30,'3.1.Base'!B:J,9,)&gt;M30,"O",IF(VLOOKUP(B30,'3.1.Base'!B:J,9,)&lt;M30,"X",""))</f>
        <v>O</v>
      </c>
      <c r="O30" t="s">
        <v>1676</v>
      </c>
    </row>
    <row r="31" spans="1:15" x14ac:dyDescent="0.3">
      <c r="A31" t="s">
        <v>8</v>
      </c>
      <c r="B31">
        <v>383046</v>
      </c>
      <c r="C31" t="s">
        <v>11</v>
      </c>
      <c r="D31">
        <v>2.8764099999999999</v>
      </c>
      <c r="E31">
        <v>1.2947599999999999</v>
      </c>
      <c r="F31">
        <v>0.30054999999999998</v>
      </c>
      <c r="G31">
        <v>2.9386700000000001</v>
      </c>
      <c r="H31">
        <v>644.09082000000001</v>
      </c>
      <c r="I31">
        <v>0.89766999999999997</v>
      </c>
      <c r="J31" s="21" t="s">
        <v>101</v>
      </c>
      <c r="K31">
        <v>0</v>
      </c>
      <c r="L31">
        <v>0</v>
      </c>
      <c r="M31">
        <v>235</v>
      </c>
      <c r="N31" s="21" t="str">
        <f>IF(VLOOKUP(B31,'3.1.Base'!B:J,9,)&gt;M31,"O",IF(VLOOKUP(B31,'3.1.Base'!B:J,9,)&lt;M31,"X",""))</f>
        <v>X</v>
      </c>
      <c r="O31" t="s">
        <v>1677</v>
      </c>
    </row>
    <row r="32" spans="1:15" x14ac:dyDescent="0.3">
      <c r="A32" t="s">
        <v>8</v>
      </c>
      <c r="B32">
        <v>152135</v>
      </c>
      <c r="C32" t="s">
        <v>10</v>
      </c>
      <c r="D32">
        <v>13.39377</v>
      </c>
      <c r="E32">
        <v>1.93388</v>
      </c>
      <c r="F32">
        <v>0.59592000000000001</v>
      </c>
      <c r="G32">
        <v>8.7200299999999995</v>
      </c>
      <c r="H32">
        <v>3309.22037</v>
      </c>
      <c r="I32">
        <v>0.93894999999999995</v>
      </c>
      <c r="J32" s="21" t="s">
        <v>101</v>
      </c>
      <c r="K32">
        <v>0</v>
      </c>
      <c r="L32">
        <v>0</v>
      </c>
      <c r="M32">
        <v>518</v>
      </c>
      <c r="N32" s="21" t="str">
        <f>IF(VLOOKUP(B32,'3.1.Base'!B:J,9,)&gt;M32,"O",IF(VLOOKUP(B32,'3.1.Base'!B:J,9,)&lt;M32,"X",""))</f>
        <v>X</v>
      </c>
      <c r="O32" t="s">
        <v>1678</v>
      </c>
    </row>
    <row r="33" spans="1:15" x14ac:dyDescent="0.3">
      <c r="A33" t="s">
        <v>8</v>
      </c>
      <c r="B33">
        <v>426048</v>
      </c>
      <c r="C33" t="s">
        <v>26</v>
      </c>
      <c r="D33">
        <v>1.43492</v>
      </c>
      <c r="E33">
        <v>236.32</v>
      </c>
      <c r="F33">
        <v>1.306E-2</v>
      </c>
      <c r="G33">
        <v>0.65895999999999999</v>
      </c>
      <c r="H33">
        <v>12.830299999999999</v>
      </c>
      <c r="I33">
        <v>0.10514999999999999</v>
      </c>
      <c r="J33" s="21" t="s">
        <v>101</v>
      </c>
      <c r="K33">
        <v>0</v>
      </c>
      <c r="L33">
        <v>0</v>
      </c>
      <c r="M33">
        <v>32</v>
      </c>
      <c r="N33" s="21" t="str">
        <f>IF(VLOOKUP(B33,'3.1.Base'!B:J,9,)&gt;M33,"O",IF(VLOOKUP(B33,'3.1.Base'!B:J,9,)&lt;M33,"X",""))</f>
        <v>O</v>
      </c>
      <c r="O33" t="s">
        <v>1679</v>
      </c>
    </row>
    <row r="34" spans="1:15" x14ac:dyDescent="0.3">
      <c r="A34" t="s">
        <v>8</v>
      </c>
      <c r="B34">
        <v>336451</v>
      </c>
      <c r="C34" t="s">
        <v>26</v>
      </c>
      <c r="D34">
        <v>1.00552</v>
      </c>
      <c r="E34">
        <v>4.4622400000000004</v>
      </c>
      <c r="F34">
        <v>6.1510000000000002E-2</v>
      </c>
      <c r="G34">
        <v>1.15709</v>
      </c>
      <c r="H34">
        <v>131.85167999999999</v>
      </c>
      <c r="I34">
        <v>6.8309999999999996E-2</v>
      </c>
      <c r="J34" s="21" t="s">
        <v>101</v>
      </c>
      <c r="K34">
        <v>0</v>
      </c>
      <c r="L34">
        <v>0</v>
      </c>
      <c r="M34">
        <v>485</v>
      </c>
      <c r="N34" s="21" t="str">
        <f>IF(VLOOKUP(B34,'3.1.Base'!B:J,9,)&gt;M34,"O",IF(VLOOKUP(B34,'3.1.Base'!B:J,9,)&lt;M34,"X",""))</f>
        <v>X</v>
      </c>
      <c r="O34" t="s">
        <v>1680</v>
      </c>
    </row>
    <row r="35" spans="1:15" x14ac:dyDescent="0.3">
      <c r="A35" t="s">
        <v>8</v>
      </c>
      <c r="B35">
        <v>93254</v>
      </c>
      <c r="C35" t="s">
        <v>26</v>
      </c>
      <c r="D35">
        <v>1.1212299999999999</v>
      </c>
      <c r="E35">
        <v>2.51511</v>
      </c>
      <c r="F35">
        <v>5.9290000000000002E-2</v>
      </c>
      <c r="G35">
        <v>1.36775</v>
      </c>
      <c r="H35">
        <v>168.18460999999999</v>
      </c>
      <c r="I35">
        <v>0.21812999999999999</v>
      </c>
      <c r="J35" s="21">
        <v>4</v>
      </c>
      <c r="K35">
        <v>0.25</v>
      </c>
      <c r="L35">
        <v>0.26785714285714202</v>
      </c>
      <c r="M35">
        <v>4</v>
      </c>
      <c r="N35" s="21" t="str">
        <f>IF(VLOOKUP(B35,'3.1.Base'!B:J,9,)&gt;M35,"O",IF(VLOOKUP(B35,'3.1.Base'!B:J,9,)&lt;M35,"X",""))</f>
        <v>O</v>
      </c>
      <c r="O35" t="s">
        <v>1681</v>
      </c>
    </row>
    <row r="36" spans="1:15" x14ac:dyDescent="0.3">
      <c r="A36" t="s">
        <v>8</v>
      </c>
      <c r="B36">
        <v>178760</v>
      </c>
      <c r="C36" t="s">
        <v>10</v>
      </c>
      <c r="D36">
        <v>5.0591699999999999</v>
      </c>
      <c r="E36">
        <v>1.2821199999999999</v>
      </c>
      <c r="F36">
        <v>0.18873999999999999</v>
      </c>
      <c r="G36">
        <v>3.19313</v>
      </c>
      <c r="H36">
        <v>1060.7914900000001</v>
      </c>
      <c r="I36">
        <v>0.9083</v>
      </c>
      <c r="J36" s="21" t="s">
        <v>101</v>
      </c>
      <c r="K36">
        <v>0</v>
      </c>
      <c r="L36">
        <v>0</v>
      </c>
      <c r="M36">
        <v>773</v>
      </c>
      <c r="N36" s="21" t="str">
        <f>IF(VLOOKUP(B36,'3.1.Base'!B:J,9,)&gt;M36,"O",IF(VLOOKUP(B36,'3.1.Base'!B:J,9,)&lt;M36,"X",""))</f>
        <v>O</v>
      </c>
      <c r="O36" t="s">
        <v>1682</v>
      </c>
    </row>
    <row r="37" spans="1:15" x14ac:dyDescent="0.3">
      <c r="A37" t="s">
        <v>8</v>
      </c>
      <c r="B37">
        <v>39499</v>
      </c>
      <c r="C37" t="s">
        <v>11</v>
      </c>
      <c r="D37">
        <v>14.98738</v>
      </c>
      <c r="E37">
        <v>3.0035599999999998</v>
      </c>
      <c r="F37">
        <v>0.4259</v>
      </c>
      <c r="G37">
        <v>8.2819800000000008</v>
      </c>
      <c r="H37">
        <v>3311.6527700000001</v>
      </c>
      <c r="I37">
        <v>0.52176999999999996</v>
      </c>
      <c r="J37" s="21" t="s">
        <v>101</v>
      </c>
      <c r="K37">
        <v>0</v>
      </c>
      <c r="L37">
        <v>0</v>
      </c>
      <c r="M37">
        <v>57</v>
      </c>
      <c r="N37" s="21" t="str">
        <f>IF(VLOOKUP(B37,'3.1.Base'!B:J,9,)&gt;M37,"O",IF(VLOOKUP(B37,'3.1.Base'!B:J,9,)&lt;M37,"X",""))</f>
        <v>X</v>
      </c>
      <c r="O37" t="s">
        <v>1683</v>
      </c>
    </row>
    <row r="38" spans="1:15" x14ac:dyDescent="0.3">
      <c r="A38" t="s">
        <v>8</v>
      </c>
      <c r="B38">
        <v>447062</v>
      </c>
      <c r="C38" t="s">
        <v>26</v>
      </c>
      <c r="D38">
        <v>1.1797599999999999</v>
      </c>
      <c r="E38">
        <v>3.99729</v>
      </c>
      <c r="F38">
        <v>0.11771</v>
      </c>
      <c r="G38">
        <v>1.3685700000000001</v>
      </c>
      <c r="H38">
        <v>190.72618</v>
      </c>
      <c r="I38">
        <v>0.12806999999999999</v>
      </c>
      <c r="J38" s="21" t="s">
        <v>101</v>
      </c>
      <c r="K38">
        <v>0</v>
      </c>
      <c r="L38">
        <v>0</v>
      </c>
      <c r="M38">
        <v>17</v>
      </c>
      <c r="N38" s="21" t="str">
        <f>IF(VLOOKUP(B38,'3.1.Base'!B:J,9,)&gt;M38,"O",IF(VLOOKUP(B38,'3.1.Base'!B:J,9,)&lt;M38,"X",""))</f>
        <v>O</v>
      </c>
      <c r="O38" t="s">
        <v>1684</v>
      </c>
    </row>
    <row r="39" spans="1:15" x14ac:dyDescent="0.3">
      <c r="A39" t="s">
        <v>8</v>
      </c>
      <c r="B39">
        <v>41554</v>
      </c>
      <c r="C39" t="s">
        <v>11</v>
      </c>
      <c r="D39">
        <v>6.92056</v>
      </c>
      <c r="E39">
        <v>1.8061799999999999</v>
      </c>
      <c r="F39">
        <v>0.42468</v>
      </c>
      <c r="G39">
        <v>6.0014799999999999</v>
      </c>
      <c r="H39">
        <v>2507.0942100000002</v>
      </c>
      <c r="I39">
        <v>0.71447000000000005</v>
      </c>
      <c r="J39" s="21" t="s">
        <v>101</v>
      </c>
      <c r="K39">
        <v>0</v>
      </c>
      <c r="L39">
        <v>0</v>
      </c>
      <c r="M39">
        <v>45</v>
      </c>
      <c r="N39" s="21" t="str">
        <f>IF(VLOOKUP(B39,'3.1.Base'!B:J,9,)&gt;M39,"O",IF(VLOOKUP(B39,'3.1.Base'!B:J,9,)&lt;M39,"X",""))</f>
        <v>O</v>
      </c>
      <c r="O39" t="s">
        <v>1685</v>
      </c>
    </row>
    <row r="40" spans="1:15" x14ac:dyDescent="0.3">
      <c r="A40" t="s">
        <v>8</v>
      </c>
      <c r="B40">
        <v>428112</v>
      </c>
      <c r="C40" t="s">
        <v>26</v>
      </c>
      <c r="D40">
        <v>0.34154000000000001</v>
      </c>
      <c r="E40">
        <v>3.4569899999999998</v>
      </c>
      <c r="F40">
        <v>2.0959999999999999E-2</v>
      </c>
      <c r="G40">
        <v>0.41483999999999999</v>
      </c>
      <c r="H40">
        <v>71.325310000000002</v>
      </c>
      <c r="I40">
        <v>0.21063999999999999</v>
      </c>
      <c r="J40" s="21">
        <v>6</v>
      </c>
      <c r="K40">
        <v>0.16666666666666599</v>
      </c>
      <c r="L40">
        <v>0.16666666666666599</v>
      </c>
      <c r="M40">
        <v>6</v>
      </c>
      <c r="N40" s="21" t="str">
        <f>IF(VLOOKUP(B40,'3.1.Base'!B:J,9,)&gt;M40,"O",IF(VLOOKUP(B40,'3.1.Base'!B:J,9,)&lt;M40,"X",""))</f>
        <v>O</v>
      </c>
      <c r="O40" t="s">
        <v>1686</v>
      </c>
    </row>
    <row r="41" spans="1:15" x14ac:dyDescent="0.3">
      <c r="A41" t="s">
        <v>8</v>
      </c>
      <c r="B41">
        <v>464977</v>
      </c>
      <c r="C41" t="s">
        <v>11</v>
      </c>
      <c r="D41">
        <v>4.97105</v>
      </c>
      <c r="E41">
        <v>2.2653400000000001</v>
      </c>
      <c r="F41">
        <v>0.16189000000000001</v>
      </c>
      <c r="G41">
        <v>3.99119</v>
      </c>
      <c r="H41">
        <v>839.43574000000001</v>
      </c>
      <c r="I41">
        <v>0.68162</v>
      </c>
      <c r="J41" s="21" t="s">
        <v>101</v>
      </c>
      <c r="K41">
        <v>0</v>
      </c>
      <c r="L41">
        <v>0</v>
      </c>
      <c r="M41">
        <v>59</v>
      </c>
      <c r="N41" s="21" t="str">
        <f>IF(VLOOKUP(B41,'3.1.Base'!B:J,9,)&gt;M41,"O",IF(VLOOKUP(B41,'3.1.Base'!B:J,9,)&lt;M41,"X",""))</f>
        <v>X</v>
      </c>
      <c r="O41" t="s">
        <v>1687</v>
      </c>
    </row>
    <row r="42" spans="1:15" x14ac:dyDescent="0.3">
      <c r="A42" t="s">
        <v>8</v>
      </c>
      <c r="B42">
        <v>466512</v>
      </c>
      <c r="C42" t="s">
        <v>26</v>
      </c>
      <c r="D42">
        <v>3.0734499999999998</v>
      </c>
      <c r="E42">
        <v>2.1554199999999999</v>
      </c>
      <c r="F42">
        <v>0.17921999999999999</v>
      </c>
      <c r="G42">
        <v>2.9810500000000002</v>
      </c>
      <c r="H42">
        <v>635.41423999999995</v>
      </c>
      <c r="I42">
        <v>0.19894000000000001</v>
      </c>
      <c r="J42" s="21">
        <v>3</v>
      </c>
      <c r="K42">
        <v>0.33333333333333298</v>
      </c>
      <c r="L42">
        <v>0.33333333333333298</v>
      </c>
      <c r="M42">
        <v>3</v>
      </c>
      <c r="N42" s="21" t="str">
        <f>IF(VLOOKUP(B42,'3.1.Base'!B:J,9,)&gt;M42,"O",IF(VLOOKUP(B42,'3.1.Base'!B:J,9,)&lt;M42,"X",""))</f>
        <v>O</v>
      </c>
      <c r="O42" t="s">
        <v>1688</v>
      </c>
    </row>
    <row r="43" spans="1:15" x14ac:dyDescent="0.3">
      <c r="A43" t="s">
        <v>8</v>
      </c>
      <c r="B43">
        <v>234074</v>
      </c>
      <c r="C43" t="s">
        <v>10</v>
      </c>
      <c r="D43">
        <v>5.7011700000000003</v>
      </c>
      <c r="E43">
        <v>1.33514</v>
      </c>
      <c r="F43">
        <v>0.26595000000000002</v>
      </c>
      <c r="G43">
        <v>4.7904799999999996</v>
      </c>
      <c r="H43">
        <v>1839.0424700000001</v>
      </c>
      <c r="I43">
        <v>0.88832999999999995</v>
      </c>
      <c r="J43" s="21" t="s">
        <v>101</v>
      </c>
      <c r="K43">
        <v>0</v>
      </c>
      <c r="L43">
        <v>0</v>
      </c>
      <c r="M43">
        <v>16</v>
      </c>
      <c r="N43" s="21" t="str">
        <f>IF(VLOOKUP(B43,'3.1.Base'!B:J,9,)&gt;M43,"O",IF(VLOOKUP(B43,'3.1.Base'!B:J,9,)&lt;M43,"X",""))</f>
        <v>O</v>
      </c>
      <c r="O43" t="s">
        <v>1689</v>
      </c>
    </row>
    <row r="44" spans="1:15" x14ac:dyDescent="0.3">
      <c r="A44" t="s">
        <v>8</v>
      </c>
      <c r="B44">
        <v>410207</v>
      </c>
      <c r="C44" t="s">
        <v>10</v>
      </c>
      <c r="D44">
        <v>12.445499999999999</v>
      </c>
      <c r="E44">
        <v>1.3205199999999999</v>
      </c>
      <c r="F44">
        <v>0.56630000000000003</v>
      </c>
      <c r="G44">
        <v>10.4588</v>
      </c>
      <c r="H44">
        <v>8740.3221900000008</v>
      </c>
      <c r="I44">
        <v>0.94535999999999998</v>
      </c>
      <c r="J44" s="21" t="s">
        <v>101</v>
      </c>
      <c r="K44">
        <v>0</v>
      </c>
      <c r="L44">
        <v>0</v>
      </c>
      <c r="M44">
        <v>22</v>
      </c>
      <c r="N44" s="21" t="str">
        <f>IF(VLOOKUP(B44,'3.1.Base'!B:J,9,)&gt;M44,"O",IF(VLOOKUP(B44,'3.1.Base'!B:J,9,)&lt;M44,"X",""))</f>
        <v>X</v>
      </c>
      <c r="O44" t="s">
        <v>1690</v>
      </c>
    </row>
    <row r="45" spans="1:15" x14ac:dyDescent="0.3">
      <c r="A45" t="s">
        <v>8</v>
      </c>
      <c r="B45">
        <v>421469</v>
      </c>
      <c r="C45" t="s">
        <v>26</v>
      </c>
      <c r="D45">
        <v>1.5565599999999999</v>
      </c>
      <c r="E45">
        <v>3.0035599999999998</v>
      </c>
      <c r="F45">
        <v>0.1318</v>
      </c>
      <c r="G45">
        <v>1.80796</v>
      </c>
      <c r="H45">
        <v>322.90726999999998</v>
      </c>
      <c r="I45">
        <v>0.28893999999999997</v>
      </c>
      <c r="J45" s="21" t="s">
        <v>101</v>
      </c>
      <c r="K45">
        <v>0</v>
      </c>
      <c r="L45">
        <v>0</v>
      </c>
      <c r="M45">
        <v>198</v>
      </c>
      <c r="N45" s="21" t="str">
        <f>IF(VLOOKUP(B45,'3.1.Base'!B:J,9,)&gt;M45,"O",IF(VLOOKUP(B45,'3.1.Base'!B:J,9,)&lt;M45,"X",""))</f>
        <v>O</v>
      </c>
      <c r="O45" t="s">
        <v>1691</v>
      </c>
    </row>
    <row r="46" spans="1:15" x14ac:dyDescent="0.3">
      <c r="A46" t="s">
        <v>8</v>
      </c>
      <c r="B46">
        <v>407131</v>
      </c>
      <c r="C46" t="s">
        <v>11</v>
      </c>
      <c r="D46">
        <v>2.9675600000000002</v>
      </c>
      <c r="E46">
        <v>3.7017500000000001</v>
      </c>
      <c r="F46">
        <v>0.11655</v>
      </c>
      <c r="G46">
        <v>2.7134399999999999</v>
      </c>
      <c r="H46">
        <v>338.14427999999998</v>
      </c>
      <c r="I46">
        <v>0.55901999999999996</v>
      </c>
      <c r="J46" s="21" t="s">
        <v>101</v>
      </c>
      <c r="K46">
        <v>0</v>
      </c>
      <c r="L46">
        <v>0</v>
      </c>
      <c r="M46">
        <v>11</v>
      </c>
      <c r="N46" s="21" t="str">
        <f>IF(VLOOKUP(B46,'3.1.Base'!B:J,9,)&gt;M46,"O",IF(VLOOKUP(B46,'3.1.Base'!B:J,9,)&lt;M46,"X",""))</f>
        <v>O</v>
      </c>
      <c r="O46" t="s">
        <v>1692</v>
      </c>
    </row>
    <row r="47" spans="1:15" x14ac:dyDescent="0.3">
      <c r="A47" t="s">
        <v>8</v>
      </c>
      <c r="B47">
        <v>438875</v>
      </c>
      <c r="C47" t="s">
        <v>10</v>
      </c>
      <c r="D47">
        <v>3.6661199999999998</v>
      </c>
      <c r="E47">
        <v>1.2656400000000001</v>
      </c>
      <c r="F47">
        <v>0.35754999999999998</v>
      </c>
      <c r="G47">
        <v>3.8595199999999998</v>
      </c>
      <c r="H47">
        <v>1416.8188399999999</v>
      </c>
      <c r="I47">
        <v>0.93627000000000005</v>
      </c>
      <c r="J47" s="21" t="s">
        <v>101</v>
      </c>
      <c r="K47">
        <v>0</v>
      </c>
      <c r="L47">
        <v>0</v>
      </c>
      <c r="M47">
        <v>24</v>
      </c>
      <c r="N47" s="21" t="str">
        <f>IF(VLOOKUP(B47,'3.1.Base'!B:J,9,)&gt;M47,"O",IF(VLOOKUP(B47,'3.1.Base'!B:J,9,)&lt;M47,"X",""))</f>
        <v>O</v>
      </c>
      <c r="O47" t="s">
        <v>1693</v>
      </c>
    </row>
    <row r="48" spans="1:15" x14ac:dyDescent="0.3">
      <c r="A48" t="s">
        <v>8</v>
      </c>
      <c r="B48">
        <v>431716</v>
      </c>
      <c r="C48" t="s">
        <v>26</v>
      </c>
      <c r="D48">
        <v>1.5096799999999999</v>
      </c>
      <c r="E48">
        <v>2.6600600000000001</v>
      </c>
      <c r="F48">
        <v>6.4009999999999997E-2</v>
      </c>
      <c r="G48">
        <v>1.5492300000000001</v>
      </c>
      <c r="H48">
        <v>180.16211999999999</v>
      </c>
      <c r="I48">
        <v>3.9730000000000001E-2</v>
      </c>
      <c r="J48" s="21" t="s">
        <v>101</v>
      </c>
      <c r="K48">
        <v>0</v>
      </c>
      <c r="L48">
        <v>0</v>
      </c>
      <c r="M48">
        <v>37</v>
      </c>
      <c r="N48" s="21" t="str">
        <f>IF(VLOOKUP(B48,'3.1.Base'!B:J,9,)&gt;M48,"O",IF(VLOOKUP(B48,'3.1.Base'!B:J,9,)&lt;M48,"X",""))</f>
        <v>X</v>
      </c>
      <c r="O48" t="s">
        <v>1694</v>
      </c>
    </row>
    <row r="49" spans="1:15" x14ac:dyDescent="0.3">
      <c r="A49" t="s">
        <v>8</v>
      </c>
      <c r="B49">
        <v>406627</v>
      </c>
      <c r="C49" t="s">
        <v>11</v>
      </c>
      <c r="D49">
        <v>5.8842400000000001</v>
      </c>
      <c r="E49">
        <v>1.29647</v>
      </c>
      <c r="F49">
        <v>0.47370000000000001</v>
      </c>
      <c r="G49">
        <v>5.64893</v>
      </c>
      <c r="H49">
        <v>2245.7059199999999</v>
      </c>
      <c r="I49">
        <v>0.47844999999999999</v>
      </c>
      <c r="J49" s="21" t="s">
        <v>101</v>
      </c>
      <c r="K49">
        <v>0</v>
      </c>
      <c r="L49">
        <v>0</v>
      </c>
      <c r="M49">
        <v>51</v>
      </c>
      <c r="N49" s="21" t="str">
        <f>IF(VLOOKUP(B49,'3.1.Base'!B:J,9,)&gt;M49,"O",IF(VLOOKUP(B49,'3.1.Base'!B:J,9,)&lt;M49,"X",""))</f>
        <v>X</v>
      </c>
      <c r="O49" t="s">
        <v>1695</v>
      </c>
    </row>
    <row r="50" spans="1:15" x14ac:dyDescent="0.3">
      <c r="A50" t="s">
        <v>8</v>
      </c>
      <c r="B50">
        <v>44647</v>
      </c>
      <c r="C50" t="s">
        <v>26</v>
      </c>
      <c r="D50">
        <v>0.69298000000000004</v>
      </c>
      <c r="E50">
        <v>3.5419700000000001</v>
      </c>
      <c r="F50">
        <v>7.5719999999999996E-2</v>
      </c>
      <c r="G50">
        <v>1.00295</v>
      </c>
      <c r="H50">
        <v>50.502879999999998</v>
      </c>
      <c r="I50">
        <v>0.10122</v>
      </c>
      <c r="J50" s="21" t="s">
        <v>101</v>
      </c>
      <c r="K50">
        <v>0</v>
      </c>
      <c r="L50">
        <v>0</v>
      </c>
      <c r="M50">
        <v>49</v>
      </c>
      <c r="N50" s="21" t="str">
        <f>IF(VLOOKUP(B50,'3.1.Base'!B:J,9,)&gt;M50,"O",IF(VLOOKUP(B50,'3.1.Base'!B:J,9,)&lt;M50,"X",""))</f>
        <v>O</v>
      </c>
      <c r="O50" t="s">
        <v>1696</v>
      </c>
    </row>
    <row r="51" spans="1:15" x14ac:dyDescent="0.3">
      <c r="A51" t="s">
        <v>8</v>
      </c>
      <c r="B51">
        <v>385132</v>
      </c>
      <c r="C51" t="s">
        <v>10</v>
      </c>
      <c r="D51">
        <v>8.1722999999999999</v>
      </c>
      <c r="E51">
        <v>1.2458899999999999</v>
      </c>
      <c r="F51">
        <v>0.55554000000000003</v>
      </c>
      <c r="G51">
        <v>6.4748400000000004</v>
      </c>
      <c r="H51">
        <v>3162.3089799999998</v>
      </c>
      <c r="I51">
        <v>0.96018000000000003</v>
      </c>
      <c r="J51" s="21" t="s">
        <v>101</v>
      </c>
      <c r="K51">
        <v>0</v>
      </c>
      <c r="L51">
        <v>0</v>
      </c>
      <c r="M51">
        <v>64</v>
      </c>
      <c r="N51" s="21" t="str">
        <f>IF(VLOOKUP(B51,'3.1.Base'!B:J,9,)&gt;M51,"O",IF(VLOOKUP(B51,'3.1.Base'!B:J,9,)&lt;M51,"X",""))</f>
        <v>O</v>
      </c>
      <c r="O51" t="s">
        <v>1697</v>
      </c>
    </row>
    <row r="52" spans="1:15" x14ac:dyDescent="0.3">
      <c r="A52" t="s">
        <v>8</v>
      </c>
      <c r="B52">
        <v>406636</v>
      </c>
      <c r="C52" t="s">
        <v>26</v>
      </c>
      <c r="D52">
        <v>1.0553600000000001</v>
      </c>
      <c r="E52">
        <v>4.2842599999999997</v>
      </c>
      <c r="F52">
        <v>3.7449999999999997E-2</v>
      </c>
      <c r="G52">
        <v>1.05383</v>
      </c>
      <c r="H52">
        <v>132.52489</v>
      </c>
      <c r="I52">
        <v>0.18504999999999999</v>
      </c>
      <c r="J52" s="21">
        <v>2</v>
      </c>
      <c r="K52">
        <v>0.5</v>
      </c>
      <c r="L52">
        <v>0.5</v>
      </c>
      <c r="M52">
        <v>2</v>
      </c>
      <c r="N52" s="21" t="str">
        <f>IF(VLOOKUP(B52,'3.1.Base'!B:J,9,)&gt;M52,"O",IF(VLOOKUP(B52,'3.1.Base'!B:J,9,)&lt;M52,"X",""))</f>
        <v>O</v>
      </c>
      <c r="O52" t="s">
        <v>1698</v>
      </c>
    </row>
    <row r="53" spans="1:15" x14ac:dyDescent="0.3">
      <c r="A53" t="s">
        <v>8</v>
      </c>
      <c r="B53">
        <v>390761</v>
      </c>
      <c r="C53" t="s">
        <v>11</v>
      </c>
      <c r="D53">
        <v>11.73344</v>
      </c>
      <c r="E53">
        <v>2.4949300000000001</v>
      </c>
      <c r="F53">
        <v>0.31298999999999999</v>
      </c>
      <c r="G53">
        <v>7.2647899999999996</v>
      </c>
      <c r="H53">
        <v>2469.4027999999998</v>
      </c>
      <c r="I53">
        <v>0.34610000000000002</v>
      </c>
      <c r="J53" s="21" t="s">
        <v>101</v>
      </c>
      <c r="K53">
        <v>0</v>
      </c>
      <c r="L53">
        <v>0</v>
      </c>
      <c r="M53">
        <v>55</v>
      </c>
      <c r="N53" s="21" t="str">
        <f>IF(VLOOKUP(B53,'3.1.Base'!B:J,9,)&gt;M53,"O",IF(VLOOKUP(B53,'3.1.Base'!B:J,9,)&lt;M53,"X",""))</f>
        <v>X</v>
      </c>
      <c r="O53" t="s">
        <v>1699</v>
      </c>
    </row>
    <row r="54" spans="1:15" x14ac:dyDescent="0.3">
      <c r="A54" t="s">
        <v>8</v>
      </c>
      <c r="B54">
        <v>420458</v>
      </c>
      <c r="C54" t="s">
        <v>11</v>
      </c>
      <c r="D54">
        <v>6.27189</v>
      </c>
      <c r="E54">
        <v>1.54498</v>
      </c>
      <c r="F54">
        <v>0.36527999999999999</v>
      </c>
      <c r="G54">
        <v>5.1992500000000001</v>
      </c>
      <c r="H54">
        <v>1630.47559</v>
      </c>
      <c r="I54">
        <v>0.47151999999999999</v>
      </c>
      <c r="J54" s="21" t="s">
        <v>101</v>
      </c>
      <c r="K54">
        <v>0</v>
      </c>
      <c r="L54">
        <v>0</v>
      </c>
      <c r="M54">
        <v>11</v>
      </c>
      <c r="N54" s="21" t="str">
        <f>IF(VLOOKUP(B54,'3.1.Base'!B:J,9,)&gt;M54,"O",IF(VLOOKUP(B54,'3.1.Base'!B:J,9,)&lt;M54,"X",""))</f>
        <v>O</v>
      </c>
      <c r="O54" t="s">
        <v>1700</v>
      </c>
    </row>
    <row r="55" spans="1:15" x14ac:dyDescent="0.3">
      <c r="A55" t="s">
        <v>8</v>
      </c>
      <c r="B55">
        <v>422516</v>
      </c>
      <c r="C55" t="s">
        <v>26</v>
      </c>
      <c r="D55">
        <v>0.44203999999999999</v>
      </c>
      <c r="E55">
        <v>3.5504799999999999</v>
      </c>
      <c r="F55">
        <v>9.58E-3</v>
      </c>
      <c r="G55">
        <v>0.42443999999999998</v>
      </c>
      <c r="H55">
        <v>105.98817</v>
      </c>
      <c r="I55">
        <v>0.13647000000000001</v>
      </c>
      <c r="J55" s="21">
        <v>1</v>
      </c>
      <c r="K55">
        <v>1</v>
      </c>
      <c r="L55">
        <v>0.625</v>
      </c>
      <c r="M55">
        <v>1</v>
      </c>
      <c r="N55" s="21" t="str">
        <f>IF(VLOOKUP(B55,'3.1.Base'!B:J,9,)&gt;M55,"O",IF(VLOOKUP(B55,'3.1.Base'!B:J,9,)&lt;M55,"X",""))</f>
        <v>O</v>
      </c>
      <c r="O55" t="s">
        <v>1701</v>
      </c>
    </row>
    <row r="56" spans="1:15" x14ac:dyDescent="0.3">
      <c r="A56" t="s">
        <v>8</v>
      </c>
      <c r="B56">
        <v>424053</v>
      </c>
      <c r="C56" t="s">
        <v>10</v>
      </c>
      <c r="D56">
        <v>5.1317599999999999</v>
      </c>
      <c r="E56">
        <v>2.15463</v>
      </c>
      <c r="F56">
        <v>0.10753</v>
      </c>
      <c r="G56">
        <v>3.4698799999999999</v>
      </c>
      <c r="H56">
        <v>912.15810999999997</v>
      </c>
      <c r="I56">
        <v>0.90149999999999997</v>
      </c>
      <c r="J56" s="21">
        <v>5</v>
      </c>
      <c r="K56">
        <v>0.2</v>
      </c>
      <c r="L56">
        <v>0.24285714285714199</v>
      </c>
      <c r="M56">
        <v>5</v>
      </c>
      <c r="N56" s="21" t="str">
        <f>IF(VLOOKUP(B56,'3.1.Base'!B:J,9,)&gt;M56,"O",IF(VLOOKUP(B56,'3.1.Base'!B:J,9,)&lt;M56,"X",""))</f>
        <v>O</v>
      </c>
      <c r="O56" t="s">
        <v>1702</v>
      </c>
    </row>
    <row r="57" spans="1:15" x14ac:dyDescent="0.3">
      <c r="A57" t="s">
        <v>8</v>
      </c>
      <c r="B57">
        <v>472178</v>
      </c>
      <c r="C57" t="s">
        <v>11</v>
      </c>
      <c r="D57">
        <v>7.8234000000000004</v>
      </c>
      <c r="E57">
        <v>1.8111600000000001</v>
      </c>
      <c r="F57">
        <v>0.4456</v>
      </c>
      <c r="G57">
        <v>6.8974299999999999</v>
      </c>
      <c r="H57">
        <v>2362.8624100000002</v>
      </c>
      <c r="I57">
        <v>0.31968000000000002</v>
      </c>
      <c r="J57" s="21" t="s">
        <v>101</v>
      </c>
      <c r="K57">
        <v>0</v>
      </c>
      <c r="L57">
        <v>0</v>
      </c>
      <c r="M57">
        <v>20</v>
      </c>
      <c r="N57" s="21" t="str">
        <f>IF(VLOOKUP(B57,'3.1.Base'!B:J,9,)&gt;M57,"O",IF(VLOOKUP(B57,'3.1.Base'!B:J,9,)&lt;M57,"X",""))</f>
        <v>O</v>
      </c>
      <c r="O57" t="s">
        <v>1703</v>
      </c>
    </row>
    <row r="58" spans="1:15" x14ac:dyDescent="0.3">
      <c r="A58" t="s">
        <v>8</v>
      </c>
      <c r="B58">
        <v>448112</v>
      </c>
      <c r="C58" t="s">
        <v>26</v>
      </c>
      <c r="D58">
        <v>1.30158</v>
      </c>
      <c r="E58">
        <v>3.1029399999999998</v>
      </c>
      <c r="F58">
        <v>5.0029999999999998E-2</v>
      </c>
      <c r="G58">
        <v>0.91703000000000001</v>
      </c>
      <c r="H58">
        <v>139.30233999999999</v>
      </c>
      <c r="I58">
        <v>0.2467</v>
      </c>
      <c r="J58" s="21">
        <v>8</v>
      </c>
      <c r="K58">
        <v>0.125</v>
      </c>
      <c r="L58">
        <v>0.125</v>
      </c>
      <c r="M58">
        <v>8</v>
      </c>
      <c r="N58" s="21" t="str">
        <f>IF(VLOOKUP(B58,'3.1.Base'!B:J,9,)&gt;M58,"O",IF(VLOOKUP(B58,'3.1.Base'!B:J,9,)&lt;M58,"X",""))</f>
        <v>O</v>
      </c>
      <c r="O58" t="s">
        <v>1704</v>
      </c>
    </row>
    <row r="59" spans="1:15" x14ac:dyDescent="0.3">
      <c r="A59" t="s">
        <v>8</v>
      </c>
      <c r="B59">
        <v>17531</v>
      </c>
      <c r="C59" t="s">
        <v>11</v>
      </c>
      <c r="D59">
        <v>8.8524999999999991</v>
      </c>
      <c r="E59">
        <v>2.7038899999999999</v>
      </c>
      <c r="F59">
        <v>0.41643999999999998</v>
      </c>
      <c r="G59">
        <v>5.9248000000000003</v>
      </c>
      <c r="H59">
        <v>1842.40987</v>
      </c>
      <c r="I59">
        <v>0.65027000000000001</v>
      </c>
      <c r="J59" s="21" t="s">
        <v>101</v>
      </c>
      <c r="K59">
        <v>0</v>
      </c>
      <c r="L59">
        <v>0</v>
      </c>
      <c r="M59">
        <v>1937</v>
      </c>
      <c r="N59" s="21" t="str">
        <f>IF(VLOOKUP(B59,'3.1.Base'!B:J,9,)&gt;M59,"O",IF(VLOOKUP(B59,'3.1.Base'!B:J,9,)&lt;M59,"X",""))</f>
        <v>X</v>
      </c>
      <c r="O59" t="s">
        <v>1705</v>
      </c>
    </row>
    <row r="60" spans="1:15" x14ac:dyDescent="0.3">
      <c r="A60" t="s">
        <v>8</v>
      </c>
      <c r="B60">
        <v>383096</v>
      </c>
      <c r="C60" t="s">
        <v>26</v>
      </c>
      <c r="D60">
        <v>1.38662</v>
      </c>
      <c r="E60">
        <v>2.3259799999999999</v>
      </c>
      <c r="F60">
        <v>0.11694</v>
      </c>
      <c r="G60">
        <v>1.65368</v>
      </c>
      <c r="H60">
        <v>258.96543000000003</v>
      </c>
      <c r="I60">
        <v>0.33333000000000002</v>
      </c>
      <c r="J60" s="21">
        <v>9</v>
      </c>
      <c r="K60">
        <v>0.11111111111111099</v>
      </c>
      <c r="L60">
        <v>0.11111111111111099</v>
      </c>
      <c r="M60">
        <v>9</v>
      </c>
      <c r="N60" s="21" t="str">
        <f>IF(VLOOKUP(B60,'3.1.Base'!B:J,9,)&gt;M60,"O",IF(VLOOKUP(B60,'3.1.Base'!B:J,9,)&lt;M60,"X",""))</f>
        <v>O</v>
      </c>
      <c r="O60" t="s">
        <v>1706</v>
      </c>
    </row>
    <row r="61" spans="1:15" x14ac:dyDescent="0.3">
      <c r="A61" t="s">
        <v>8</v>
      </c>
      <c r="B61">
        <v>449659</v>
      </c>
      <c r="C61" t="s">
        <v>10</v>
      </c>
      <c r="D61">
        <v>4.6407699999999998</v>
      </c>
      <c r="E61">
        <v>1.28017</v>
      </c>
      <c r="F61">
        <v>0.29039999999999999</v>
      </c>
      <c r="G61">
        <v>4.2200499999999996</v>
      </c>
      <c r="H61">
        <v>1470.5041100000001</v>
      </c>
      <c r="I61">
        <v>0.93757000000000001</v>
      </c>
      <c r="J61" s="21">
        <v>7</v>
      </c>
      <c r="K61">
        <v>0.14285714285714199</v>
      </c>
      <c r="L61">
        <v>0.14285714285714199</v>
      </c>
      <c r="M61">
        <v>7</v>
      </c>
      <c r="N61" s="21" t="str">
        <f>IF(VLOOKUP(B61,'3.1.Base'!B:J,9,)&gt;M61,"O",IF(VLOOKUP(B61,'3.1.Base'!B:J,9,)&lt;M61,"X",""))</f>
        <v>O</v>
      </c>
      <c r="O61" t="s">
        <v>1707</v>
      </c>
    </row>
    <row r="62" spans="1:15" x14ac:dyDescent="0.3">
      <c r="A62" t="s">
        <v>8</v>
      </c>
      <c r="B62">
        <v>434297</v>
      </c>
      <c r="C62" t="s">
        <v>26</v>
      </c>
      <c r="D62">
        <v>1.6939299999999999</v>
      </c>
      <c r="E62">
        <v>7.1180700000000003</v>
      </c>
      <c r="F62">
        <v>4.3529999999999999E-2</v>
      </c>
      <c r="G62">
        <v>1.1235599999999999</v>
      </c>
      <c r="H62">
        <v>77.179079999999999</v>
      </c>
      <c r="I62">
        <v>0.23416000000000001</v>
      </c>
      <c r="J62" s="21">
        <v>2</v>
      </c>
      <c r="K62">
        <v>0.5</v>
      </c>
      <c r="L62">
        <v>0.5</v>
      </c>
      <c r="M62">
        <v>2</v>
      </c>
      <c r="N62" s="21" t="str">
        <f>IF(VLOOKUP(B62,'3.1.Base'!B:J,9,)&gt;M62,"O",IF(VLOOKUP(B62,'3.1.Base'!B:J,9,)&lt;M62,"X",""))</f>
        <v>O</v>
      </c>
      <c r="O62" t="s">
        <v>1708</v>
      </c>
    </row>
    <row r="63" spans="1:15" x14ac:dyDescent="0.3">
      <c r="A63" t="s">
        <v>8</v>
      </c>
      <c r="B63">
        <v>439431</v>
      </c>
      <c r="C63" t="s">
        <v>26</v>
      </c>
      <c r="D63">
        <v>0.34154000000000001</v>
      </c>
      <c r="E63">
        <v>3.4569899999999998</v>
      </c>
      <c r="F63">
        <v>2.0959999999999999E-2</v>
      </c>
      <c r="G63">
        <v>0.41483999999999999</v>
      </c>
      <c r="H63">
        <v>92.349739999999997</v>
      </c>
      <c r="I63">
        <v>0.1671</v>
      </c>
      <c r="J63" s="21" t="s">
        <v>101</v>
      </c>
      <c r="K63">
        <v>0</v>
      </c>
      <c r="L63">
        <v>0</v>
      </c>
      <c r="M63">
        <v>14</v>
      </c>
      <c r="N63" s="21" t="str">
        <f>IF(VLOOKUP(B63,'3.1.Base'!B:J,9,)&gt;M63,"O",IF(VLOOKUP(B63,'3.1.Base'!B:J,9,)&lt;M63,"X",""))</f>
        <v>O</v>
      </c>
      <c r="O63" t="s">
        <v>1709</v>
      </c>
    </row>
    <row r="64" spans="1:15" x14ac:dyDescent="0.3">
      <c r="A64" t="s">
        <v>8</v>
      </c>
      <c r="B64">
        <v>460422</v>
      </c>
      <c r="C64" t="s">
        <v>26</v>
      </c>
      <c r="D64">
        <v>0.88990999999999998</v>
      </c>
      <c r="E64">
        <v>7.1873500000000003</v>
      </c>
      <c r="F64">
        <v>5.8110000000000002E-2</v>
      </c>
      <c r="G64">
        <v>0.94455999999999996</v>
      </c>
      <c r="H64">
        <v>143.46083999999999</v>
      </c>
      <c r="I64">
        <v>0.14760000000000001</v>
      </c>
      <c r="J64" s="21" t="s">
        <v>101</v>
      </c>
      <c r="K64">
        <v>0</v>
      </c>
      <c r="L64">
        <v>0</v>
      </c>
      <c r="M64">
        <v>46</v>
      </c>
      <c r="N64" s="21" t="str">
        <f>IF(VLOOKUP(B64,'3.1.Base'!B:J,9,)&gt;M64,"O",IF(VLOOKUP(B64,'3.1.Base'!B:J,9,)&lt;M64,"X",""))</f>
        <v>O</v>
      </c>
      <c r="O64" t="s">
        <v>1710</v>
      </c>
    </row>
    <row r="65" spans="1:15" x14ac:dyDescent="0.3">
      <c r="A65" t="s">
        <v>8</v>
      </c>
      <c r="B65">
        <v>204417</v>
      </c>
      <c r="C65" t="s">
        <v>26</v>
      </c>
      <c r="D65">
        <v>0.18933</v>
      </c>
      <c r="E65">
        <v>9.5909099999999992</v>
      </c>
      <c r="F65">
        <v>4.3959999999999999E-2</v>
      </c>
      <c r="G65">
        <v>0.24611</v>
      </c>
      <c r="H65">
        <v>113.33693</v>
      </c>
      <c r="I65">
        <v>0.10001</v>
      </c>
      <c r="J65" s="21">
        <v>1</v>
      </c>
      <c r="K65">
        <v>1</v>
      </c>
      <c r="L65">
        <v>1</v>
      </c>
      <c r="M65">
        <v>1</v>
      </c>
      <c r="N65" s="21" t="str">
        <f>IF(VLOOKUP(B65,'3.1.Base'!B:J,9,)&gt;M65,"O",IF(VLOOKUP(B65,'3.1.Base'!B:J,9,)&lt;M65,"X",""))</f>
        <v>O</v>
      </c>
      <c r="O65" t="s">
        <v>1711</v>
      </c>
    </row>
    <row r="66" spans="1:15" x14ac:dyDescent="0.3">
      <c r="A66" t="s">
        <v>8</v>
      </c>
      <c r="B66">
        <v>420482</v>
      </c>
      <c r="C66" t="s">
        <v>11</v>
      </c>
      <c r="D66">
        <v>7.7739900000000004</v>
      </c>
      <c r="E66">
        <v>1.9562900000000001</v>
      </c>
      <c r="F66">
        <v>0.26894000000000001</v>
      </c>
      <c r="G66">
        <v>6.3894599999999997</v>
      </c>
      <c r="H66">
        <v>2367.2150999999999</v>
      </c>
      <c r="I66">
        <v>0.49</v>
      </c>
      <c r="J66" s="21" t="s">
        <v>101</v>
      </c>
      <c r="K66">
        <v>0</v>
      </c>
      <c r="L66">
        <v>0</v>
      </c>
      <c r="M66">
        <v>56</v>
      </c>
      <c r="N66" s="21" t="str">
        <f>IF(VLOOKUP(B66,'3.1.Base'!B:J,9,)&gt;M66,"O",IF(VLOOKUP(B66,'3.1.Base'!B:J,9,)&lt;M66,"X",""))</f>
        <v>O</v>
      </c>
      <c r="O66" t="s">
        <v>1712</v>
      </c>
    </row>
    <row r="67" spans="1:15" x14ac:dyDescent="0.3">
      <c r="A67" t="s">
        <v>8</v>
      </c>
      <c r="B67">
        <v>424591</v>
      </c>
      <c r="C67" t="s">
        <v>10</v>
      </c>
      <c r="D67">
        <v>16.241969999999998</v>
      </c>
      <c r="E67">
        <v>1.2156400000000001</v>
      </c>
      <c r="F67">
        <v>0.57416</v>
      </c>
      <c r="G67">
        <v>11.545809999999999</v>
      </c>
      <c r="H67">
        <v>13307.063190000001</v>
      </c>
      <c r="I67">
        <v>0.95852999999999999</v>
      </c>
      <c r="J67" s="21" t="s">
        <v>101</v>
      </c>
      <c r="K67">
        <v>0</v>
      </c>
      <c r="L67">
        <v>0</v>
      </c>
      <c r="M67">
        <v>44</v>
      </c>
      <c r="N67" s="21" t="str">
        <f>IF(VLOOKUP(B67,'3.1.Base'!B:J,9,)&gt;M67,"O",IF(VLOOKUP(B67,'3.1.Base'!B:J,9,)&lt;M67,"X",""))</f>
        <v>O</v>
      </c>
      <c r="O67" t="s">
        <v>1713</v>
      </c>
    </row>
    <row r="68" spans="1:15" x14ac:dyDescent="0.3">
      <c r="A68" t="s">
        <v>8</v>
      </c>
      <c r="B68">
        <v>424589</v>
      </c>
      <c r="C68" t="s">
        <v>26</v>
      </c>
      <c r="D68">
        <v>6.3909999999999995E-2</v>
      </c>
      <c r="E68">
        <v>3.5504799999999999</v>
      </c>
      <c r="F68">
        <v>6.2500000000000003E-3</v>
      </c>
      <c r="G68">
        <v>0.11430999999999999</v>
      </c>
      <c r="H68">
        <v>29.412369999999999</v>
      </c>
      <c r="I68">
        <v>0.20311999999999999</v>
      </c>
      <c r="J68" s="21">
        <v>5</v>
      </c>
      <c r="K68">
        <v>0.2</v>
      </c>
      <c r="L68">
        <v>0.30277777777777698</v>
      </c>
      <c r="M68">
        <v>5</v>
      </c>
      <c r="N68" s="21" t="str">
        <f>IF(VLOOKUP(B68,'3.1.Base'!B:J,9,)&gt;M68,"O",IF(VLOOKUP(B68,'3.1.Base'!B:J,9,)&lt;M68,"X",""))</f>
        <v>O</v>
      </c>
      <c r="O68" t="s">
        <v>1714</v>
      </c>
    </row>
    <row r="69" spans="1:15" x14ac:dyDescent="0.3">
      <c r="A69" t="s">
        <v>8</v>
      </c>
      <c r="B69">
        <v>483467</v>
      </c>
      <c r="C69" t="s">
        <v>26</v>
      </c>
      <c r="D69">
        <v>1.66279</v>
      </c>
      <c r="E69">
        <v>6.1096199999999996</v>
      </c>
      <c r="F69">
        <v>2.681E-2</v>
      </c>
      <c r="G69">
        <v>0.99722999999999995</v>
      </c>
      <c r="H69">
        <v>50.871380000000002</v>
      </c>
      <c r="I69">
        <v>0.14266000000000001</v>
      </c>
      <c r="J69" s="21" t="s">
        <v>101</v>
      </c>
      <c r="K69">
        <v>0</v>
      </c>
      <c r="L69">
        <v>0</v>
      </c>
      <c r="M69">
        <v>199</v>
      </c>
      <c r="N69" s="21" t="str">
        <f>IF(VLOOKUP(B69,'3.1.Base'!B:J,9,)&gt;M69,"O",IF(VLOOKUP(B69,'3.1.Base'!B:J,9,)&lt;M69,"X",""))</f>
        <v>X</v>
      </c>
      <c r="O69" t="s">
        <v>1715</v>
      </c>
    </row>
    <row r="70" spans="1:15" x14ac:dyDescent="0.3">
      <c r="A70" t="s">
        <v>8</v>
      </c>
      <c r="B70">
        <v>25233</v>
      </c>
      <c r="C70" t="s">
        <v>26</v>
      </c>
      <c r="D70">
        <v>0.28354000000000001</v>
      </c>
      <c r="E70">
        <v>20.232880000000002</v>
      </c>
      <c r="F70">
        <v>1.0580000000000001E-2</v>
      </c>
      <c r="G70">
        <v>0.32539000000000001</v>
      </c>
      <c r="H70">
        <v>43.133989999999997</v>
      </c>
      <c r="I70">
        <v>9.6930000000000002E-2</v>
      </c>
      <c r="J70" s="21">
        <v>6</v>
      </c>
      <c r="K70">
        <v>0.16666666666666599</v>
      </c>
      <c r="L70">
        <v>0.16666666666666599</v>
      </c>
      <c r="M70">
        <v>6</v>
      </c>
      <c r="N70" s="21" t="str">
        <f>IF(VLOOKUP(B70,'3.1.Base'!B:J,9,)&gt;M70,"O",IF(VLOOKUP(B70,'3.1.Base'!B:J,9,)&lt;M70,"X",""))</f>
        <v>O</v>
      </c>
      <c r="O70" t="s">
        <v>1716</v>
      </c>
    </row>
    <row r="71" spans="1:15" x14ac:dyDescent="0.3">
      <c r="A71" t="s">
        <v>8</v>
      </c>
      <c r="B71">
        <v>423582</v>
      </c>
      <c r="C71" t="s">
        <v>26</v>
      </c>
      <c r="D71">
        <v>0</v>
      </c>
      <c r="E71">
        <v>0</v>
      </c>
      <c r="F71">
        <v>0</v>
      </c>
      <c r="G71">
        <v>0</v>
      </c>
      <c r="H71">
        <v>0</v>
      </c>
      <c r="I71">
        <v>0.16070999999999999</v>
      </c>
      <c r="J71" s="21" t="s">
        <v>101</v>
      </c>
      <c r="K71">
        <v>0</v>
      </c>
      <c r="L71">
        <v>0</v>
      </c>
      <c r="M71">
        <v>14</v>
      </c>
      <c r="N71" s="21" t="str">
        <f>IF(VLOOKUP(B71,'3.1.Base'!B:J,9,)&gt;M71,"O",IF(VLOOKUP(B71,'3.1.Base'!B:J,9,)&lt;M71,"X",""))</f>
        <v>O</v>
      </c>
      <c r="O71" t="s">
        <v>1717</v>
      </c>
    </row>
    <row r="72" spans="1:15" x14ac:dyDescent="0.3">
      <c r="A72" t="s">
        <v>8</v>
      </c>
      <c r="B72">
        <v>456861</v>
      </c>
      <c r="C72" t="s">
        <v>26</v>
      </c>
      <c r="D72">
        <v>0.72813000000000005</v>
      </c>
      <c r="E72">
        <v>21.251799999999999</v>
      </c>
      <c r="F72">
        <v>1.5980000000000001E-2</v>
      </c>
      <c r="G72">
        <v>0.82735000000000003</v>
      </c>
      <c r="H72">
        <v>89.932779999999994</v>
      </c>
      <c r="I72">
        <v>9.9159999999999998E-2</v>
      </c>
      <c r="J72" s="21">
        <v>5</v>
      </c>
      <c r="K72">
        <v>0.2</v>
      </c>
      <c r="L72">
        <v>0.2</v>
      </c>
      <c r="M72">
        <v>5</v>
      </c>
      <c r="N72" s="21" t="str">
        <f>IF(VLOOKUP(B72,'3.1.Base'!B:J,9,)&gt;M72,"O",IF(VLOOKUP(B72,'3.1.Base'!B:J,9,)&lt;M72,"X",""))</f>
        <v>O</v>
      </c>
      <c r="O72" t="s">
        <v>1718</v>
      </c>
    </row>
    <row r="73" spans="1:15" x14ac:dyDescent="0.3">
      <c r="A73" t="s">
        <v>8</v>
      </c>
      <c r="B73">
        <v>143001</v>
      </c>
      <c r="C73" t="s">
        <v>11</v>
      </c>
      <c r="D73">
        <v>6.0948500000000001</v>
      </c>
      <c r="E73">
        <v>1.55474</v>
      </c>
      <c r="F73">
        <v>0.37113000000000002</v>
      </c>
      <c r="G73">
        <v>5.60656</v>
      </c>
      <c r="H73">
        <v>1585.0217600000001</v>
      </c>
      <c r="I73">
        <v>0.71182999999999996</v>
      </c>
      <c r="J73" s="21" t="s">
        <v>101</v>
      </c>
      <c r="K73">
        <v>0</v>
      </c>
      <c r="L73">
        <v>0</v>
      </c>
      <c r="M73">
        <v>24</v>
      </c>
      <c r="N73" s="21" t="str">
        <f>IF(VLOOKUP(B73,'3.1.Base'!B:J,9,)&gt;M73,"O",IF(VLOOKUP(B73,'3.1.Base'!B:J,9,)&lt;M73,"X",""))</f>
        <v>X</v>
      </c>
      <c r="O73" t="s">
        <v>1719</v>
      </c>
    </row>
    <row r="74" spans="1:15" x14ac:dyDescent="0.3">
      <c r="A74" t="s">
        <v>8</v>
      </c>
      <c r="B74">
        <v>72352</v>
      </c>
      <c r="C74" t="s">
        <v>11</v>
      </c>
      <c r="D74">
        <v>3.5941100000000001</v>
      </c>
      <c r="E74">
        <v>2.54217</v>
      </c>
      <c r="F74">
        <v>0.29421000000000003</v>
      </c>
      <c r="G74">
        <v>3.1758999999999999</v>
      </c>
      <c r="H74">
        <v>519.58731999999998</v>
      </c>
      <c r="I74">
        <v>0.28663</v>
      </c>
      <c r="J74" s="21" t="s">
        <v>101</v>
      </c>
      <c r="K74">
        <v>0</v>
      </c>
      <c r="L74">
        <v>0</v>
      </c>
      <c r="M74">
        <v>34</v>
      </c>
      <c r="N74" s="21" t="str">
        <f>IF(VLOOKUP(B74,'3.1.Base'!B:J,9,)&gt;M74,"O",IF(VLOOKUP(B74,'3.1.Base'!B:J,9,)&lt;M74,"X",""))</f>
        <v>O</v>
      </c>
      <c r="O74" t="s">
        <v>1720</v>
      </c>
    </row>
    <row r="75" spans="1:15" x14ac:dyDescent="0.3">
      <c r="A75" t="s">
        <v>8</v>
      </c>
      <c r="B75">
        <v>135328</v>
      </c>
      <c r="C75" t="s">
        <v>11</v>
      </c>
      <c r="D75">
        <v>8.7293199999999995</v>
      </c>
      <c r="E75">
        <v>3.05165</v>
      </c>
      <c r="F75">
        <v>0.82099</v>
      </c>
      <c r="G75">
        <v>5.8996899999999997</v>
      </c>
      <c r="H75">
        <v>1484.69731</v>
      </c>
      <c r="I75">
        <v>0.71562999999999999</v>
      </c>
      <c r="J75" s="21" t="s">
        <v>101</v>
      </c>
      <c r="K75">
        <v>0</v>
      </c>
      <c r="L75">
        <v>0</v>
      </c>
      <c r="M75">
        <v>102</v>
      </c>
      <c r="N75" s="21" t="str">
        <f>IF(VLOOKUP(B75,'3.1.Base'!B:J,9,)&gt;M75,"O",IF(VLOOKUP(B75,'3.1.Base'!B:J,9,)&lt;M75,"X",""))</f>
        <v>O</v>
      </c>
      <c r="O75" t="s">
        <v>1721</v>
      </c>
    </row>
    <row r="76" spans="1:15" x14ac:dyDescent="0.3">
      <c r="A76" t="s">
        <v>8</v>
      </c>
      <c r="B76">
        <v>429733</v>
      </c>
      <c r="C76" t="s">
        <v>26</v>
      </c>
      <c r="D76">
        <v>1.18845</v>
      </c>
      <c r="E76">
        <v>2.7276099999999999</v>
      </c>
      <c r="F76">
        <v>3.1469999999999998E-2</v>
      </c>
      <c r="G76">
        <v>1.26451</v>
      </c>
      <c r="H76">
        <v>71.902249999999995</v>
      </c>
      <c r="I76">
        <v>0.29178999999999999</v>
      </c>
      <c r="J76" s="21">
        <v>3</v>
      </c>
      <c r="K76">
        <v>0.33333333333333298</v>
      </c>
      <c r="L76">
        <v>0.33333333333333298</v>
      </c>
      <c r="M76">
        <v>3</v>
      </c>
      <c r="N76" s="21" t="str">
        <f>IF(VLOOKUP(B76,'3.1.Base'!B:J,9,)&gt;M76,"O",IF(VLOOKUP(B76,'3.1.Base'!B:J,9,)&lt;M76,"X",""))</f>
        <v>O</v>
      </c>
      <c r="O76" t="s">
        <v>1722</v>
      </c>
    </row>
    <row r="77" spans="1:15" x14ac:dyDescent="0.3">
      <c r="A77" t="s">
        <v>8</v>
      </c>
      <c r="B77">
        <v>425632</v>
      </c>
      <c r="C77" t="s">
        <v>11</v>
      </c>
      <c r="D77">
        <v>7.3531000000000004</v>
      </c>
      <c r="E77">
        <v>1.50945</v>
      </c>
      <c r="F77">
        <v>0.38247999999999999</v>
      </c>
      <c r="G77">
        <v>5.9588999999999999</v>
      </c>
      <c r="H77">
        <v>2119.6177899999998</v>
      </c>
      <c r="I77">
        <v>0.84677999999999998</v>
      </c>
      <c r="J77" s="21" t="s">
        <v>101</v>
      </c>
      <c r="K77">
        <v>0</v>
      </c>
      <c r="L77">
        <v>0</v>
      </c>
      <c r="M77">
        <v>22</v>
      </c>
      <c r="N77" s="21" t="str">
        <f>IF(VLOOKUP(B77,'3.1.Base'!B:J,9,)&gt;M77,"O",IF(VLOOKUP(B77,'3.1.Base'!B:J,9,)&lt;M77,"X",""))</f>
        <v/>
      </c>
      <c r="O77" t="s">
        <v>1723</v>
      </c>
    </row>
    <row r="78" spans="1:15" x14ac:dyDescent="0.3">
      <c r="A78" t="s">
        <v>8</v>
      </c>
      <c r="B78">
        <v>24747</v>
      </c>
      <c r="C78" t="s">
        <v>11</v>
      </c>
      <c r="D78">
        <v>3.7874500000000002</v>
      </c>
      <c r="E78">
        <v>2.4606400000000002</v>
      </c>
      <c r="F78">
        <v>0.1449</v>
      </c>
      <c r="G78">
        <v>2.6509</v>
      </c>
      <c r="H78">
        <v>408.92937999999998</v>
      </c>
      <c r="I78">
        <v>0.77015</v>
      </c>
      <c r="J78" s="21" t="s">
        <v>101</v>
      </c>
      <c r="K78">
        <v>0</v>
      </c>
      <c r="L78">
        <v>0</v>
      </c>
      <c r="M78">
        <v>192</v>
      </c>
      <c r="N78" s="21" t="str">
        <f>IF(VLOOKUP(B78,'3.1.Base'!B:J,9,)&gt;M78,"O",IF(VLOOKUP(B78,'3.1.Base'!B:J,9,)&lt;M78,"X",""))</f>
        <v>O</v>
      </c>
      <c r="O78" t="s">
        <v>1724</v>
      </c>
    </row>
    <row r="79" spans="1:15" x14ac:dyDescent="0.3">
      <c r="A79" t="s">
        <v>8</v>
      </c>
      <c r="B79">
        <v>60081</v>
      </c>
      <c r="C79" t="s">
        <v>11</v>
      </c>
      <c r="D79">
        <v>6.2794800000000004</v>
      </c>
      <c r="E79">
        <v>1.72597</v>
      </c>
      <c r="F79">
        <v>0.29644999999999999</v>
      </c>
      <c r="G79">
        <v>5.3478700000000003</v>
      </c>
      <c r="H79">
        <v>1965.90714</v>
      </c>
      <c r="I79">
        <v>0.43092999999999998</v>
      </c>
      <c r="J79" s="21">
        <v>7</v>
      </c>
      <c r="K79">
        <v>0.14285714285714199</v>
      </c>
      <c r="L79">
        <v>0.182539682539682</v>
      </c>
      <c r="M79">
        <v>7</v>
      </c>
      <c r="N79" s="21" t="str">
        <f>IF(VLOOKUP(B79,'3.1.Base'!B:J,9,)&gt;M79,"O",IF(VLOOKUP(B79,'3.1.Base'!B:J,9,)&lt;M79,"X",""))</f>
        <v>O</v>
      </c>
      <c r="O79" t="s">
        <v>1725</v>
      </c>
    </row>
    <row r="80" spans="1:15" x14ac:dyDescent="0.3">
      <c r="A80" t="s">
        <v>8</v>
      </c>
      <c r="B80">
        <v>74934</v>
      </c>
      <c r="C80" t="s">
        <v>11</v>
      </c>
      <c r="D80">
        <v>6.1888300000000003</v>
      </c>
      <c r="E80">
        <v>1.77898</v>
      </c>
      <c r="F80">
        <v>0.27050000000000002</v>
      </c>
      <c r="G80">
        <v>5.2665199999999999</v>
      </c>
      <c r="H80">
        <v>1765.2299399999999</v>
      </c>
      <c r="I80">
        <v>7.213E-2</v>
      </c>
      <c r="J80" s="21" t="s">
        <v>101</v>
      </c>
      <c r="K80">
        <v>0</v>
      </c>
      <c r="L80">
        <v>0</v>
      </c>
      <c r="M80">
        <v>99</v>
      </c>
      <c r="N80" s="21" t="str">
        <f>IF(VLOOKUP(B80,'3.1.Base'!B:J,9,)&gt;M80,"O",IF(VLOOKUP(B80,'3.1.Base'!B:J,9,)&lt;M80,"X",""))</f>
        <v>O</v>
      </c>
      <c r="O80" t="s">
        <v>1726</v>
      </c>
    </row>
    <row r="81" spans="1:15" x14ac:dyDescent="0.3">
      <c r="A81" t="s">
        <v>8</v>
      </c>
      <c r="B81">
        <v>154811</v>
      </c>
      <c r="C81" t="s">
        <v>26</v>
      </c>
      <c r="D81">
        <v>1.8099099999999999</v>
      </c>
      <c r="E81">
        <v>2.8777400000000002</v>
      </c>
      <c r="F81">
        <v>0.11046</v>
      </c>
      <c r="G81">
        <v>1.84646</v>
      </c>
      <c r="H81">
        <v>306.08256</v>
      </c>
      <c r="I81">
        <v>7.3279999999999998E-2</v>
      </c>
      <c r="J81" s="21" t="s">
        <v>101</v>
      </c>
      <c r="K81">
        <v>0</v>
      </c>
      <c r="L81">
        <v>0</v>
      </c>
      <c r="M81">
        <v>50</v>
      </c>
      <c r="N81" s="21" t="str">
        <f>IF(VLOOKUP(B81,'3.1.Base'!B:J,9,)&gt;M81,"O",IF(VLOOKUP(B81,'3.1.Base'!B:J,9,)&lt;M81,"X",""))</f>
        <v>O</v>
      </c>
      <c r="O81" t="s">
        <v>1727</v>
      </c>
    </row>
    <row r="82" spans="1:15" x14ac:dyDescent="0.3">
      <c r="A82" t="s">
        <v>8</v>
      </c>
      <c r="B82">
        <v>424637</v>
      </c>
      <c r="C82" t="s">
        <v>26</v>
      </c>
      <c r="D82">
        <v>0.86712999999999996</v>
      </c>
      <c r="E82">
        <v>2.92475</v>
      </c>
      <c r="F82">
        <v>8.6050000000000001E-2</v>
      </c>
      <c r="G82">
        <v>0.85263999999999995</v>
      </c>
      <c r="H82">
        <v>238.42995999999999</v>
      </c>
      <c r="I82">
        <v>0.14030999999999999</v>
      </c>
      <c r="J82" s="21">
        <v>3</v>
      </c>
      <c r="K82">
        <v>0.33333333333333298</v>
      </c>
      <c r="L82">
        <v>0.33333333333333298</v>
      </c>
      <c r="M82">
        <v>3</v>
      </c>
      <c r="N82" s="21" t="str">
        <f>IF(VLOOKUP(B82,'3.1.Base'!B:J,9,)&gt;M82,"O",IF(VLOOKUP(B82,'3.1.Base'!B:J,9,)&lt;M82,"X",""))</f>
        <v>O</v>
      </c>
      <c r="O82" t="s">
        <v>1728</v>
      </c>
    </row>
    <row r="83" spans="1:15" x14ac:dyDescent="0.3">
      <c r="A83" t="s">
        <v>8</v>
      </c>
      <c r="B83">
        <v>15036</v>
      </c>
      <c r="C83" t="s">
        <v>11</v>
      </c>
      <c r="D83">
        <v>6.6767099999999999</v>
      </c>
      <c r="E83">
        <v>1.90889</v>
      </c>
      <c r="F83">
        <v>0.23874999999999999</v>
      </c>
      <c r="G83">
        <v>5.9420799999999998</v>
      </c>
      <c r="H83">
        <v>2516.32962</v>
      </c>
      <c r="I83">
        <v>0.50956999999999997</v>
      </c>
      <c r="J83" s="21">
        <v>1</v>
      </c>
      <c r="K83">
        <v>1</v>
      </c>
      <c r="L83">
        <v>1</v>
      </c>
      <c r="M83">
        <v>1</v>
      </c>
      <c r="N83" s="21" t="str">
        <f>IF(VLOOKUP(B83,'3.1.Base'!B:J,9,)&gt;M83,"O",IF(VLOOKUP(B83,'3.1.Base'!B:J,9,)&lt;M83,"X",""))</f>
        <v>O</v>
      </c>
      <c r="O83" t="s">
        <v>1729</v>
      </c>
    </row>
    <row r="84" spans="1:15" x14ac:dyDescent="0.3">
      <c r="A84" t="s">
        <v>8</v>
      </c>
      <c r="B84">
        <v>476859</v>
      </c>
      <c r="C84" t="s">
        <v>10</v>
      </c>
      <c r="D84">
        <v>8.1497299999999999</v>
      </c>
      <c r="E84">
        <v>1.2396100000000001</v>
      </c>
      <c r="F84">
        <v>0.37681999999999999</v>
      </c>
      <c r="G84">
        <v>7.0552099999999998</v>
      </c>
      <c r="H84">
        <v>3933.1443599999998</v>
      </c>
      <c r="I84">
        <v>0.92966000000000004</v>
      </c>
      <c r="J84" s="21">
        <v>10</v>
      </c>
      <c r="K84">
        <v>0.1</v>
      </c>
      <c r="L84">
        <v>0.1</v>
      </c>
      <c r="M84">
        <v>10</v>
      </c>
      <c r="N84" s="21" t="str">
        <f>IF(VLOOKUP(B84,'3.1.Base'!B:J,9,)&gt;M84,"O",IF(VLOOKUP(B84,'3.1.Base'!B:J,9,)&lt;M84,"X",""))</f>
        <v>O</v>
      </c>
      <c r="O84" t="s">
        <v>1730</v>
      </c>
    </row>
    <row r="85" spans="1:15" x14ac:dyDescent="0.3">
      <c r="A85" t="s">
        <v>8</v>
      </c>
      <c r="B85">
        <v>69308</v>
      </c>
      <c r="C85" t="s">
        <v>11</v>
      </c>
      <c r="D85">
        <v>9.2086199999999998</v>
      </c>
      <c r="E85">
        <v>1.9434199999999999</v>
      </c>
      <c r="F85">
        <v>0.18892999999999999</v>
      </c>
      <c r="G85">
        <v>5.1190600000000002</v>
      </c>
      <c r="H85">
        <v>1711.6403700000001</v>
      </c>
      <c r="I85">
        <v>0.72487999999999997</v>
      </c>
      <c r="J85" s="21" t="s">
        <v>101</v>
      </c>
      <c r="K85">
        <v>0</v>
      </c>
      <c r="L85">
        <v>0</v>
      </c>
      <c r="M85">
        <v>13</v>
      </c>
      <c r="N85" s="21" t="str">
        <f>IF(VLOOKUP(B85,'3.1.Base'!B:J,9,)&gt;M85,"O",IF(VLOOKUP(B85,'3.1.Base'!B:J,9,)&lt;M85,"X",""))</f>
        <v>O</v>
      </c>
      <c r="O85" t="s">
        <v>1731</v>
      </c>
    </row>
    <row r="86" spans="1:15" x14ac:dyDescent="0.3">
      <c r="A86" t="s">
        <v>8</v>
      </c>
      <c r="B86">
        <v>398520</v>
      </c>
      <c r="C86" t="s">
        <v>11</v>
      </c>
      <c r="D86">
        <v>6.1791799999999997</v>
      </c>
      <c r="E86">
        <v>1.6684600000000001</v>
      </c>
      <c r="F86">
        <v>0.53086</v>
      </c>
      <c r="G86">
        <v>6.0445399999999996</v>
      </c>
      <c r="H86">
        <v>2472.3454499999998</v>
      </c>
      <c r="I86">
        <v>0.38347999999999999</v>
      </c>
      <c r="J86" s="21">
        <v>5</v>
      </c>
      <c r="K86">
        <v>0.2</v>
      </c>
      <c r="L86">
        <v>0.2</v>
      </c>
      <c r="M86">
        <v>5</v>
      </c>
      <c r="N86" s="21" t="str">
        <f>IF(VLOOKUP(B86,'3.1.Base'!B:J,9,)&gt;M86,"O",IF(VLOOKUP(B86,'3.1.Base'!B:J,9,)&lt;M86,"X",""))</f>
        <v>O</v>
      </c>
      <c r="O86" t="s">
        <v>1732</v>
      </c>
    </row>
    <row r="87" spans="1:15" x14ac:dyDescent="0.3">
      <c r="A87" t="s">
        <v>8</v>
      </c>
      <c r="B87">
        <v>249027</v>
      </c>
      <c r="C87" t="s">
        <v>26</v>
      </c>
      <c r="D87">
        <v>0.68654999999999999</v>
      </c>
      <c r="E87">
        <v>2.8554900000000001</v>
      </c>
      <c r="F87">
        <v>1.529E-2</v>
      </c>
      <c r="G87">
        <v>0.44473000000000001</v>
      </c>
      <c r="H87">
        <v>9.6087600000000002</v>
      </c>
      <c r="I87">
        <v>0.14787</v>
      </c>
      <c r="J87" s="21">
        <v>4</v>
      </c>
      <c r="K87">
        <v>0.25</v>
      </c>
      <c r="L87">
        <v>0.25</v>
      </c>
      <c r="M87">
        <v>4</v>
      </c>
      <c r="N87" s="21" t="str">
        <f>IF(VLOOKUP(B87,'3.1.Base'!B:J,9,)&gt;M87,"O",IF(VLOOKUP(B87,'3.1.Base'!B:J,9,)&lt;M87,"X",""))</f>
        <v>O</v>
      </c>
      <c r="O87" t="s">
        <v>1733</v>
      </c>
    </row>
    <row r="88" spans="1:15" x14ac:dyDescent="0.3">
      <c r="A88" t="s">
        <v>8</v>
      </c>
      <c r="B88">
        <v>124099</v>
      </c>
      <c r="C88" t="s">
        <v>11</v>
      </c>
      <c r="D88">
        <v>11.186489999999999</v>
      </c>
      <c r="E88">
        <v>1.4260200000000001</v>
      </c>
      <c r="F88">
        <v>0.32901000000000002</v>
      </c>
      <c r="G88">
        <v>7.6888399999999999</v>
      </c>
      <c r="H88">
        <v>2686.7999500000001</v>
      </c>
      <c r="I88">
        <v>0.54432999999999998</v>
      </c>
      <c r="J88" s="21" t="s">
        <v>101</v>
      </c>
      <c r="K88">
        <v>0</v>
      </c>
      <c r="L88">
        <v>0</v>
      </c>
      <c r="M88">
        <v>-1</v>
      </c>
      <c r="N88" s="21" t="str">
        <f>IF(VLOOKUP(B88,'3.1.Base'!B:J,9,)&gt;M88,"O",IF(VLOOKUP(B88,'3.1.Base'!B:J,9,)&lt;M88,"X",""))</f>
        <v>O</v>
      </c>
      <c r="O88" t="s">
        <v>1734</v>
      </c>
    </row>
    <row r="89" spans="1:15" x14ac:dyDescent="0.3">
      <c r="A89" t="s">
        <v>8</v>
      </c>
      <c r="B89">
        <v>388800</v>
      </c>
      <c r="C89" t="s">
        <v>11</v>
      </c>
      <c r="D89">
        <v>7.1948499999999997</v>
      </c>
      <c r="E89">
        <v>1.5059899999999999</v>
      </c>
      <c r="F89">
        <v>0.27877000000000002</v>
      </c>
      <c r="G89">
        <v>5.4407699999999997</v>
      </c>
      <c r="H89">
        <v>1698.7657200000001</v>
      </c>
      <c r="I89">
        <v>0.61897999999999997</v>
      </c>
      <c r="J89" s="21" t="s">
        <v>101</v>
      </c>
      <c r="K89">
        <v>0</v>
      </c>
      <c r="L89">
        <v>0</v>
      </c>
      <c r="M89">
        <v>20</v>
      </c>
      <c r="N89" s="21" t="str">
        <f>IF(VLOOKUP(B89,'3.1.Base'!B:J,9,)&gt;M89,"O",IF(VLOOKUP(B89,'3.1.Base'!B:J,9,)&lt;M89,"X",""))</f>
        <v>O</v>
      </c>
      <c r="O89" t="s">
        <v>1735</v>
      </c>
    </row>
    <row r="90" spans="1:15" x14ac:dyDescent="0.3">
      <c r="A90" t="s">
        <v>8</v>
      </c>
      <c r="B90">
        <v>480462</v>
      </c>
      <c r="C90" t="s">
        <v>11</v>
      </c>
      <c r="D90">
        <v>10.503270000000001</v>
      </c>
      <c r="E90">
        <v>2.4709300000000001</v>
      </c>
      <c r="F90">
        <v>0.42170000000000002</v>
      </c>
      <c r="G90">
        <v>8.2264900000000001</v>
      </c>
      <c r="H90">
        <v>2887.98173</v>
      </c>
      <c r="I90">
        <v>0.55876000000000003</v>
      </c>
      <c r="J90" s="21" t="s">
        <v>101</v>
      </c>
      <c r="K90">
        <v>0</v>
      </c>
      <c r="L90">
        <v>0</v>
      </c>
      <c r="M90">
        <v>106</v>
      </c>
      <c r="N90" s="21" t="str">
        <f>IF(VLOOKUP(B90,'3.1.Base'!B:J,9,)&gt;M90,"O",IF(VLOOKUP(B90,'3.1.Base'!B:J,9,)&lt;M90,"X",""))</f>
        <v>O</v>
      </c>
      <c r="O90" t="s">
        <v>1736</v>
      </c>
    </row>
    <row r="91" spans="1:15" x14ac:dyDescent="0.3">
      <c r="A91" t="s">
        <v>8</v>
      </c>
      <c r="B91">
        <v>483534</v>
      </c>
      <c r="C91" t="s">
        <v>11</v>
      </c>
      <c r="D91">
        <v>5.8449499999999999</v>
      </c>
      <c r="E91">
        <v>1.46455</v>
      </c>
      <c r="F91">
        <v>0.41265000000000002</v>
      </c>
      <c r="G91">
        <v>5.6320600000000001</v>
      </c>
      <c r="H91">
        <v>2027.1291900000001</v>
      </c>
      <c r="I91">
        <v>0.61706000000000005</v>
      </c>
      <c r="J91" s="21" t="s">
        <v>101</v>
      </c>
      <c r="K91">
        <v>0</v>
      </c>
      <c r="L91">
        <v>0</v>
      </c>
      <c r="M91">
        <v>293</v>
      </c>
      <c r="N91" s="21" t="str">
        <f>IF(VLOOKUP(B91,'3.1.Base'!B:J,9,)&gt;M91,"O",IF(VLOOKUP(B91,'3.1.Base'!B:J,9,)&lt;M91,"X",""))</f>
        <v>O</v>
      </c>
      <c r="O91" t="s">
        <v>1737</v>
      </c>
    </row>
    <row r="92" spans="1:15" x14ac:dyDescent="0.3">
      <c r="A92" t="s">
        <v>8</v>
      </c>
      <c r="B92">
        <v>65738</v>
      </c>
      <c r="C92" t="s">
        <v>10</v>
      </c>
      <c r="D92">
        <v>7.1120599999999996</v>
      </c>
      <c r="E92">
        <v>1.3372599999999999</v>
      </c>
      <c r="F92">
        <v>0.32173000000000002</v>
      </c>
      <c r="G92">
        <v>5.9822600000000001</v>
      </c>
      <c r="H92">
        <v>2512.83097</v>
      </c>
      <c r="I92">
        <v>0.93317000000000005</v>
      </c>
      <c r="J92" s="21" t="s">
        <v>101</v>
      </c>
      <c r="K92">
        <v>0</v>
      </c>
      <c r="L92">
        <v>0</v>
      </c>
      <c r="M92">
        <v>272</v>
      </c>
      <c r="N92" s="21" t="str">
        <f>IF(VLOOKUP(B92,'3.1.Base'!B:J,9,)&gt;M92,"O",IF(VLOOKUP(B92,'3.1.Base'!B:J,9,)&lt;M92,"X",""))</f>
        <v>O</v>
      </c>
      <c r="O92" t="s">
        <v>1738</v>
      </c>
    </row>
    <row r="93" spans="1:15" x14ac:dyDescent="0.3">
      <c r="A93" t="s">
        <v>8</v>
      </c>
      <c r="B93">
        <v>43212</v>
      </c>
      <c r="C93" t="s">
        <v>11</v>
      </c>
      <c r="D93">
        <v>7.93032</v>
      </c>
      <c r="E93">
        <v>1.2754700000000001</v>
      </c>
      <c r="F93">
        <v>0.51978000000000002</v>
      </c>
      <c r="G93">
        <v>5.96089</v>
      </c>
      <c r="H93">
        <v>2108.76055</v>
      </c>
      <c r="I93">
        <v>0.41224</v>
      </c>
      <c r="J93" s="21" t="s">
        <v>101</v>
      </c>
      <c r="K93">
        <v>0</v>
      </c>
      <c r="L93">
        <v>0</v>
      </c>
      <c r="M93">
        <v>339</v>
      </c>
      <c r="N93" s="21" t="str">
        <f>IF(VLOOKUP(B93,'3.1.Base'!B:J,9,)&gt;M93,"O",IF(VLOOKUP(B93,'3.1.Base'!B:J,9,)&lt;M93,"X",""))</f>
        <v>O</v>
      </c>
      <c r="O93" t="s">
        <v>1739</v>
      </c>
    </row>
    <row r="94" spans="1:15" x14ac:dyDescent="0.3">
      <c r="A94" t="s">
        <v>8</v>
      </c>
      <c r="B94">
        <v>456395</v>
      </c>
      <c r="C94" t="s">
        <v>11</v>
      </c>
      <c r="D94">
        <v>3.2157200000000001</v>
      </c>
      <c r="E94">
        <v>1.8514600000000001</v>
      </c>
      <c r="F94">
        <v>0.40988999999999998</v>
      </c>
      <c r="G94">
        <v>3.1875599999999999</v>
      </c>
      <c r="H94">
        <v>649.58758999999998</v>
      </c>
      <c r="I94">
        <v>0.37712000000000001</v>
      </c>
      <c r="J94" s="21" t="s">
        <v>101</v>
      </c>
      <c r="K94">
        <v>0</v>
      </c>
      <c r="L94">
        <v>0</v>
      </c>
      <c r="M94">
        <v>35</v>
      </c>
      <c r="N94" s="21" t="str">
        <f>IF(VLOOKUP(B94,'3.1.Base'!B:J,9,)&gt;M94,"O",IF(VLOOKUP(B94,'3.1.Base'!B:J,9,)&lt;M94,"X",""))</f>
        <v>X</v>
      </c>
      <c r="O94" t="s">
        <v>1740</v>
      </c>
    </row>
    <row r="95" spans="1:15" x14ac:dyDescent="0.3">
      <c r="A95" t="s">
        <v>8</v>
      </c>
      <c r="B95">
        <v>420041</v>
      </c>
      <c r="C95" t="s">
        <v>11</v>
      </c>
      <c r="D95">
        <v>6.2782299999999998</v>
      </c>
      <c r="E95">
        <v>1.466</v>
      </c>
      <c r="F95">
        <v>0.49859999999999999</v>
      </c>
      <c r="G95">
        <v>6.1151499999999999</v>
      </c>
      <c r="H95">
        <v>1951.1588200000001</v>
      </c>
      <c r="I95">
        <v>0.47804999999999997</v>
      </c>
      <c r="J95" s="21" t="s">
        <v>101</v>
      </c>
      <c r="K95">
        <v>0</v>
      </c>
      <c r="L95">
        <v>0</v>
      </c>
      <c r="M95">
        <v>153</v>
      </c>
      <c r="N95" s="21" t="str">
        <f>IF(VLOOKUP(B95,'3.1.Base'!B:J,9,)&gt;M95,"O",IF(VLOOKUP(B95,'3.1.Base'!B:J,9,)&lt;M95,"X",""))</f>
        <v>X</v>
      </c>
      <c r="O95" t="s">
        <v>1741</v>
      </c>
    </row>
    <row r="96" spans="1:15" x14ac:dyDescent="0.3">
      <c r="A96" t="s">
        <v>8</v>
      </c>
      <c r="B96">
        <v>404169</v>
      </c>
      <c r="C96" t="s">
        <v>11</v>
      </c>
      <c r="D96">
        <v>6.1241000000000003</v>
      </c>
      <c r="E96">
        <v>1.64385</v>
      </c>
      <c r="F96">
        <v>0.37139</v>
      </c>
      <c r="G96">
        <v>4.3602400000000001</v>
      </c>
      <c r="H96">
        <v>1249.68263</v>
      </c>
      <c r="I96">
        <v>0.76149999999999995</v>
      </c>
      <c r="J96" s="21" t="s">
        <v>101</v>
      </c>
      <c r="K96">
        <v>0</v>
      </c>
      <c r="L96">
        <v>0</v>
      </c>
      <c r="M96">
        <v>74</v>
      </c>
      <c r="N96" s="21" t="str">
        <f>IF(VLOOKUP(B96,'3.1.Base'!B:J,9,)&gt;M96,"O",IF(VLOOKUP(B96,'3.1.Base'!B:J,9,)&lt;M96,"X",""))</f>
        <v>X</v>
      </c>
      <c r="O96" t="s">
        <v>1742</v>
      </c>
    </row>
    <row r="97" spans="1:15" x14ac:dyDescent="0.3">
      <c r="A97" t="s">
        <v>8</v>
      </c>
      <c r="B97">
        <v>277204</v>
      </c>
      <c r="C97" t="s">
        <v>26</v>
      </c>
      <c r="D97">
        <v>0.56396000000000002</v>
      </c>
      <c r="E97">
        <v>3.3702200000000002</v>
      </c>
      <c r="F97">
        <v>7.1590000000000001E-2</v>
      </c>
      <c r="G97">
        <v>0.68840999999999997</v>
      </c>
      <c r="H97">
        <v>128.55141</v>
      </c>
      <c r="I97">
        <v>0.18165000000000001</v>
      </c>
      <c r="J97" s="21">
        <v>3</v>
      </c>
      <c r="K97">
        <v>0.33333333333333298</v>
      </c>
      <c r="L97">
        <v>0.33333333333333298</v>
      </c>
      <c r="M97">
        <v>3</v>
      </c>
      <c r="N97" s="21" t="str">
        <f>IF(VLOOKUP(B97,'3.1.Base'!B:J,9,)&gt;M97,"O",IF(VLOOKUP(B97,'3.1.Base'!B:J,9,)&lt;M97,"X",""))</f>
        <v>O</v>
      </c>
      <c r="O97" t="s">
        <v>1743</v>
      </c>
    </row>
    <row r="98" spans="1:15" x14ac:dyDescent="0.3">
      <c r="A98" t="s">
        <v>8</v>
      </c>
      <c r="B98">
        <v>391890</v>
      </c>
      <c r="C98" t="s">
        <v>11</v>
      </c>
      <c r="D98">
        <v>7.9622799999999998</v>
      </c>
      <c r="E98">
        <v>1.92757</v>
      </c>
      <c r="F98">
        <v>0.23669999999999999</v>
      </c>
      <c r="G98">
        <v>5.83324</v>
      </c>
      <c r="H98">
        <v>2102.5261</v>
      </c>
      <c r="I98">
        <v>0.58848999999999996</v>
      </c>
      <c r="J98" s="21" t="s">
        <v>101</v>
      </c>
      <c r="K98">
        <v>0</v>
      </c>
      <c r="L98">
        <v>0</v>
      </c>
      <c r="M98">
        <v>37</v>
      </c>
      <c r="N98" s="21" t="str">
        <f>IF(VLOOKUP(B98,'3.1.Base'!B:J,9,)&gt;M98,"O",IF(VLOOKUP(B98,'3.1.Base'!B:J,9,)&lt;M98,"X",""))</f>
        <v>X</v>
      </c>
      <c r="O98" t="s">
        <v>1744</v>
      </c>
    </row>
    <row r="99" spans="1:15" x14ac:dyDescent="0.3">
      <c r="A99" t="s">
        <v>8</v>
      </c>
      <c r="B99">
        <v>175832</v>
      </c>
      <c r="C99" t="s">
        <v>11</v>
      </c>
      <c r="D99">
        <v>4.2167700000000004</v>
      </c>
      <c r="E99">
        <v>2.5097700000000001</v>
      </c>
      <c r="F99">
        <v>0.50958999999999999</v>
      </c>
      <c r="G99">
        <v>4.1010999999999997</v>
      </c>
      <c r="H99">
        <v>796.45996000000002</v>
      </c>
      <c r="I99">
        <v>0.68054000000000003</v>
      </c>
      <c r="J99" s="21">
        <v>4</v>
      </c>
      <c r="K99">
        <v>0.25</v>
      </c>
      <c r="L99">
        <v>0.25</v>
      </c>
      <c r="M99">
        <v>4</v>
      </c>
      <c r="N99" s="21" t="str">
        <f>IF(VLOOKUP(B99,'3.1.Base'!B:J,9,)&gt;M99,"O",IF(VLOOKUP(B99,'3.1.Base'!B:J,9,)&lt;M99,"X",""))</f>
        <v>O</v>
      </c>
      <c r="O99" t="s">
        <v>1745</v>
      </c>
    </row>
    <row r="100" spans="1:15" x14ac:dyDescent="0.3">
      <c r="A100" t="s">
        <v>8</v>
      </c>
      <c r="B100">
        <v>479963</v>
      </c>
      <c r="C100" t="s">
        <v>11</v>
      </c>
      <c r="D100">
        <v>5.9801700000000002</v>
      </c>
      <c r="E100">
        <v>2.0393500000000002</v>
      </c>
      <c r="F100">
        <v>0.30846000000000001</v>
      </c>
      <c r="G100">
        <v>5.1048600000000004</v>
      </c>
      <c r="H100">
        <v>1518.25415</v>
      </c>
      <c r="I100">
        <v>0.43546000000000001</v>
      </c>
      <c r="J100" s="21" t="s">
        <v>101</v>
      </c>
      <c r="K100">
        <v>0</v>
      </c>
      <c r="L100">
        <v>0</v>
      </c>
      <c r="M100">
        <v>45</v>
      </c>
      <c r="N100" s="21" t="str">
        <f>IF(VLOOKUP(B100,'3.1.Base'!B:J,9,)&gt;M100,"O",IF(VLOOKUP(B100,'3.1.Base'!B:J,9,)&lt;M100,"X",""))</f>
        <v>X</v>
      </c>
      <c r="O100" t="s">
        <v>1746</v>
      </c>
    </row>
    <row r="101" spans="1:15" x14ac:dyDescent="0.3">
      <c r="A101" t="s">
        <v>8</v>
      </c>
      <c r="B101">
        <v>366298</v>
      </c>
      <c r="C101" t="s">
        <v>10</v>
      </c>
      <c r="D101">
        <v>14.719580000000001</v>
      </c>
      <c r="E101">
        <v>1.22218</v>
      </c>
      <c r="F101">
        <v>0.59635000000000005</v>
      </c>
      <c r="G101">
        <v>8.8704900000000002</v>
      </c>
      <c r="H101">
        <v>5378.9104200000002</v>
      </c>
      <c r="I101">
        <v>0.96181000000000005</v>
      </c>
      <c r="J101" s="21" t="s">
        <v>101</v>
      </c>
      <c r="K101">
        <v>0</v>
      </c>
      <c r="L101">
        <v>0</v>
      </c>
      <c r="M101">
        <v>753</v>
      </c>
      <c r="N101" s="21" t="str">
        <f>IF(VLOOKUP(B101,'3.1.Base'!B:J,9,)&gt;M101,"O",IF(VLOOKUP(B101,'3.1.Base'!B:J,9,)&lt;M101,"X",""))</f>
        <v>X</v>
      </c>
      <c r="O101" t="s">
        <v>1747</v>
      </c>
    </row>
    <row r="102" spans="1:15" x14ac:dyDescent="0.3">
      <c r="A102" t="s">
        <v>8</v>
      </c>
      <c r="B102">
        <v>413913</v>
      </c>
      <c r="C102" t="s">
        <v>10</v>
      </c>
      <c r="D102">
        <v>2.15036</v>
      </c>
      <c r="E102">
        <v>1.4681900000000001</v>
      </c>
      <c r="F102">
        <v>0.17158999999999999</v>
      </c>
      <c r="G102">
        <v>2.2419699999999998</v>
      </c>
      <c r="H102">
        <v>363.44824</v>
      </c>
      <c r="I102">
        <v>0.77459999999999996</v>
      </c>
      <c r="J102" s="21" t="s">
        <v>101</v>
      </c>
      <c r="K102">
        <v>0</v>
      </c>
      <c r="L102">
        <v>0</v>
      </c>
      <c r="M102">
        <v>17</v>
      </c>
      <c r="N102" s="21" t="str">
        <f>IF(VLOOKUP(B102,'3.1.Base'!B:J,9,)&gt;M102,"O",IF(VLOOKUP(B102,'3.1.Base'!B:J,9,)&lt;M102,"X",""))</f>
        <v>O</v>
      </c>
      <c r="O102" t="s">
        <v>1748</v>
      </c>
    </row>
    <row r="103" spans="1:15" x14ac:dyDescent="0.3">
      <c r="A103" t="s">
        <v>8</v>
      </c>
      <c r="B103">
        <v>471270</v>
      </c>
      <c r="C103" t="s">
        <v>11</v>
      </c>
      <c r="D103">
        <v>6.0241199999999999</v>
      </c>
      <c r="E103">
        <v>1.7541599999999999</v>
      </c>
      <c r="F103">
        <v>0.30986999999999998</v>
      </c>
      <c r="G103">
        <v>4.6052400000000002</v>
      </c>
      <c r="H103">
        <v>1607.81015</v>
      </c>
      <c r="I103">
        <v>0.63260000000000005</v>
      </c>
      <c r="J103" s="21" t="s">
        <v>101</v>
      </c>
      <c r="K103">
        <v>0</v>
      </c>
      <c r="L103">
        <v>0</v>
      </c>
      <c r="M103">
        <v>17</v>
      </c>
      <c r="N103" s="21" t="str">
        <f>IF(VLOOKUP(B103,'3.1.Base'!B:J,9,)&gt;M103,"O",IF(VLOOKUP(B103,'3.1.Base'!B:J,9,)&lt;M103,"X",""))</f>
        <v>O</v>
      </c>
      <c r="O103" t="s">
        <v>1749</v>
      </c>
    </row>
    <row r="104" spans="1:15" x14ac:dyDescent="0.3">
      <c r="A104" t="s">
        <v>8</v>
      </c>
      <c r="B104">
        <v>427749</v>
      </c>
      <c r="C104" t="s">
        <v>26</v>
      </c>
      <c r="D104">
        <v>0.25324000000000002</v>
      </c>
      <c r="E104">
        <v>3.1969699999999999</v>
      </c>
      <c r="F104">
        <v>5.0209999999999998E-2</v>
      </c>
      <c r="G104">
        <v>0.36042999999999997</v>
      </c>
      <c r="H104">
        <v>150.98699999999999</v>
      </c>
      <c r="I104">
        <v>0.28205000000000002</v>
      </c>
      <c r="J104" s="21">
        <v>3</v>
      </c>
      <c r="K104">
        <v>0.33333333333333298</v>
      </c>
      <c r="L104">
        <v>0.33333333333333298</v>
      </c>
      <c r="M104">
        <v>3</v>
      </c>
      <c r="N104" s="21" t="str">
        <f>IF(VLOOKUP(B104,'3.1.Base'!B:J,9,)&gt;M104,"O",IF(VLOOKUP(B104,'3.1.Base'!B:J,9,)&lt;M104,"X",""))</f>
        <v>O</v>
      </c>
      <c r="O104" t="s">
        <v>1750</v>
      </c>
    </row>
    <row r="105" spans="1:15" x14ac:dyDescent="0.3">
      <c r="A105" t="s">
        <v>8</v>
      </c>
      <c r="B105">
        <v>291040</v>
      </c>
      <c r="C105" t="s">
        <v>11</v>
      </c>
      <c r="D105">
        <v>9.5104799999999994</v>
      </c>
      <c r="E105">
        <v>2.4907300000000001</v>
      </c>
      <c r="F105">
        <v>0.38473000000000002</v>
      </c>
      <c r="G105">
        <v>7.3039199999999997</v>
      </c>
      <c r="H105">
        <v>2137.2321499999998</v>
      </c>
      <c r="I105">
        <v>0.36364000000000002</v>
      </c>
      <c r="J105" s="21" t="s">
        <v>101</v>
      </c>
      <c r="K105">
        <v>0</v>
      </c>
      <c r="L105">
        <v>0</v>
      </c>
      <c r="M105">
        <v>153</v>
      </c>
      <c r="N105" s="21" t="str">
        <f>IF(VLOOKUP(B105,'3.1.Base'!B:J,9,)&gt;M105,"O",IF(VLOOKUP(B105,'3.1.Base'!B:J,9,)&lt;M105,"X",""))</f>
        <v>X</v>
      </c>
      <c r="O105" t="s">
        <v>1751</v>
      </c>
    </row>
    <row r="106" spans="1:15" x14ac:dyDescent="0.3">
      <c r="A106" t="s">
        <v>8</v>
      </c>
      <c r="B106">
        <v>446691</v>
      </c>
      <c r="C106" t="s">
        <v>26</v>
      </c>
      <c r="D106">
        <v>6.3909999999999995E-2</v>
      </c>
      <c r="E106">
        <v>3.5504799999999999</v>
      </c>
      <c r="F106">
        <v>6.2500000000000003E-3</v>
      </c>
      <c r="G106">
        <v>0.11430999999999999</v>
      </c>
      <c r="H106">
        <v>29.452929999999999</v>
      </c>
      <c r="I106">
        <v>0.17304</v>
      </c>
      <c r="J106" s="21" t="s">
        <v>101</v>
      </c>
      <c r="K106">
        <v>0</v>
      </c>
      <c r="L106">
        <v>0</v>
      </c>
      <c r="M106">
        <v>34</v>
      </c>
      <c r="N106" s="21" t="str">
        <f>IF(VLOOKUP(B106,'3.1.Base'!B:J,9,)&gt;M106,"O",IF(VLOOKUP(B106,'3.1.Base'!B:J,9,)&lt;M106,"X",""))</f>
        <v>O</v>
      </c>
      <c r="O106" t="s">
        <v>1752</v>
      </c>
    </row>
    <row r="107" spans="1:15" x14ac:dyDescent="0.3">
      <c r="A107" t="s">
        <v>8</v>
      </c>
      <c r="B107">
        <v>126180</v>
      </c>
      <c r="C107" t="s">
        <v>11</v>
      </c>
      <c r="D107">
        <v>3.5597599999999998</v>
      </c>
      <c r="E107">
        <v>1.3914299999999999</v>
      </c>
      <c r="F107">
        <v>0.33345000000000002</v>
      </c>
      <c r="G107">
        <v>3.4031600000000002</v>
      </c>
      <c r="H107">
        <v>1033.4316799999999</v>
      </c>
      <c r="I107">
        <v>0.45501999999999998</v>
      </c>
      <c r="J107" s="21" t="s">
        <v>101</v>
      </c>
      <c r="K107">
        <v>0</v>
      </c>
      <c r="L107">
        <v>0</v>
      </c>
      <c r="M107">
        <v>45</v>
      </c>
      <c r="N107" s="21" t="str">
        <f>IF(VLOOKUP(B107,'3.1.Base'!B:J,9,)&gt;M107,"O",IF(VLOOKUP(B107,'3.1.Base'!B:J,9,)&lt;M107,"X",""))</f>
        <v>O</v>
      </c>
      <c r="O107" t="s">
        <v>1753</v>
      </c>
    </row>
    <row r="108" spans="1:15" x14ac:dyDescent="0.3">
      <c r="A108" t="s">
        <v>8</v>
      </c>
      <c r="B108">
        <v>390883</v>
      </c>
      <c r="C108" t="s">
        <v>11</v>
      </c>
      <c r="D108">
        <v>8.9258199999999999</v>
      </c>
      <c r="E108">
        <v>1.8023199999999999</v>
      </c>
      <c r="F108">
        <v>0.27422999999999997</v>
      </c>
      <c r="G108">
        <v>6.0342799999999999</v>
      </c>
      <c r="H108">
        <v>2073.05296</v>
      </c>
      <c r="I108">
        <v>0.32163000000000003</v>
      </c>
      <c r="J108" s="21" t="s">
        <v>101</v>
      </c>
      <c r="K108" s="28">
        <v>0</v>
      </c>
      <c r="L108" s="28">
        <v>0</v>
      </c>
      <c r="M108">
        <v>139</v>
      </c>
      <c r="N108" s="21" t="str">
        <f>IF(VLOOKUP(B108,'3.1.Base'!B:J,9,)&gt;M108,"O",IF(VLOOKUP(B108,'3.1.Base'!B:J,9,)&lt;M108,"X",""))</f>
        <v>O</v>
      </c>
      <c r="O108" t="s">
        <v>1754</v>
      </c>
    </row>
    <row r="109" spans="1:15" x14ac:dyDescent="0.3">
      <c r="A109" t="s">
        <v>8</v>
      </c>
      <c r="B109">
        <v>383714</v>
      </c>
      <c r="C109" t="s">
        <v>11</v>
      </c>
      <c r="D109">
        <v>10.949260000000001</v>
      </c>
      <c r="E109">
        <v>1.8654900000000001</v>
      </c>
      <c r="F109">
        <v>0.35121999999999998</v>
      </c>
      <c r="G109">
        <v>6.73</v>
      </c>
      <c r="H109">
        <v>2884.45721</v>
      </c>
      <c r="I109">
        <v>0.67622000000000004</v>
      </c>
      <c r="J109" s="21" t="s">
        <v>101</v>
      </c>
      <c r="K109">
        <v>0</v>
      </c>
      <c r="L109">
        <v>0</v>
      </c>
      <c r="M109">
        <v>25</v>
      </c>
      <c r="N109" s="21" t="str">
        <f>IF(VLOOKUP(B109,'3.1.Base'!B:J,9,)&gt;M109,"O",IF(VLOOKUP(B109,'3.1.Base'!B:J,9,)&lt;M109,"X",""))</f>
        <v>O</v>
      </c>
      <c r="O109" t="s">
        <v>1755</v>
      </c>
    </row>
    <row r="110" spans="1:15" x14ac:dyDescent="0.3">
      <c r="A110" t="s">
        <v>8</v>
      </c>
      <c r="B110">
        <v>27370</v>
      </c>
      <c r="C110" t="s">
        <v>11</v>
      </c>
      <c r="D110">
        <v>6.7474600000000002</v>
      </c>
      <c r="E110">
        <v>1.2414400000000001</v>
      </c>
      <c r="F110">
        <v>0.55305000000000004</v>
      </c>
      <c r="G110">
        <v>6.4425400000000002</v>
      </c>
      <c r="H110">
        <v>2660.1556700000001</v>
      </c>
      <c r="I110">
        <v>0.71364000000000005</v>
      </c>
      <c r="J110" s="21" t="s">
        <v>101</v>
      </c>
      <c r="K110">
        <v>0</v>
      </c>
      <c r="L110">
        <v>0</v>
      </c>
      <c r="M110">
        <v>167</v>
      </c>
      <c r="N110" s="21" t="str">
        <f>IF(VLOOKUP(B110,'3.1.Base'!B:J,9,)&gt;M110,"O",IF(VLOOKUP(B110,'3.1.Base'!B:J,9,)&lt;M110,"X",""))</f>
        <v>X</v>
      </c>
      <c r="O110" t="s">
        <v>1756</v>
      </c>
    </row>
    <row r="111" spans="1:15" x14ac:dyDescent="0.3">
      <c r="A111" t="s">
        <v>8</v>
      </c>
      <c r="B111">
        <v>137452</v>
      </c>
      <c r="C111" t="s">
        <v>11</v>
      </c>
      <c r="D111">
        <v>10.848100000000001</v>
      </c>
      <c r="E111">
        <v>2.59009</v>
      </c>
      <c r="F111">
        <v>0.48831000000000002</v>
      </c>
      <c r="G111">
        <v>7.0634800000000002</v>
      </c>
      <c r="H111">
        <v>2060.6097300000001</v>
      </c>
      <c r="I111">
        <v>0.39146999999999998</v>
      </c>
      <c r="J111" s="21">
        <v>6</v>
      </c>
      <c r="K111">
        <v>0.16666666666666599</v>
      </c>
      <c r="L111">
        <v>0.16666666666666599</v>
      </c>
      <c r="M111">
        <v>6</v>
      </c>
      <c r="N111" s="21" t="str">
        <f>IF(VLOOKUP(B111,'3.1.Base'!B:J,9,)&gt;M111,"O",IF(VLOOKUP(B111,'3.1.Base'!B:J,9,)&lt;M111,"X",""))</f>
        <v>O</v>
      </c>
      <c r="O111" t="s">
        <v>1757</v>
      </c>
    </row>
    <row r="112" spans="1:15" x14ac:dyDescent="0.3">
      <c r="A112" t="s">
        <v>8</v>
      </c>
      <c r="B112">
        <v>176364</v>
      </c>
      <c r="C112" t="s">
        <v>11</v>
      </c>
      <c r="D112">
        <v>4.3031499999999996</v>
      </c>
      <c r="E112">
        <v>1.6846300000000001</v>
      </c>
      <c r="F112">
        <v>0.22373999999999999</v>
      </c>
      <c r="G112">
        <v>3.0903100000000001</v>
      </c>
      <c r="H112">
        <v>465.41122000000001</v>
      </c>
      <c r="I112">
        <v>0.77778000000000003</v>
      </c>
      <c r="J112" s="21" t="s">
        <v>101</v>
      </c>
      <c r="K112">
        <v>0</v>
      </c>
      <c r="L112">
        <v>0</v>
      </c>
      <c r="M112">
        <v>17</v>
      </c>
      <c r="N112" s="21" t="str">
        <f>IF(VLOOKUP(B112,'3.1.Base'!B:J,9,)&gt;M112,"O",IF(VLOOKUP(B112,'3.1.Base'!B:J,9,)&lt;M112,"X",""))</f>
        <v>X</v>
      </c>
      <c r="O112" t="s">
        <v>1758</v>
      </c>
    </row>
    <row r="113" spans="1:15" x14ac:dyDescent="0.3">
      <c r="A113" t="s">
        <v>8</v>
      </c>
      <c r="B113">
        <v>422134</v>
      </c>
      <c r="C113" t="s">
        <v>26</v>
      </c>
      <c r="D113">
        <v>1.69756</v>
      </c>
      <c r="E113">
        <v>2.7288700000000001</v>
      </c>
      <c r="F113">
        <v>4.1669999999999999E-2</v>
      </c>
      <c r="G113">
        <v>1.73776</v>
      </c>
      <c r="H113">
        <v>206.98776000000001</v>
      </c>
      <c r="I113">
        <v>7.0000000000000007E-2</v>
      </c>
      <c r="J113" s="21">
        <v>4</v>
      </c>
      <c r="K113">
        <v>0.25</v>
      </c>
      <c r="L113">
        <v>0.25</v>
      </c>
      <c r="M113">
        <v>4</v>
      </c>
      <c r="N113" s="21" t="str">
        <f>IF(VLOOKUP(B113,'3.1.Base'!B:J,9,)&gt;M113,"O",IF(VLOOKUP(B113,'3.1.Base'!B:J,9,)&lt;M113,"X",""))</f>
        <v>O</v>
      </c>
      <c r="O113" t="s">
        <v>1759</v>
      </c>
    </row>
    <row r="114" spans="1:15" x14ac:dyDescent="0.3">
      <c r="A114" t="s">
        <v>8</v>
      </c>
      <c r="B114">
        <v>427255</v>
      </c>
      <c r="C114" t="s">
        <v>26</v>
      </c>
      <c r="D114">
        <v>1.3250900000000001</v>
      </c>
      <c r="E114">
        <v>3.7157200000000001</v>
      </c>
      <c r="F114">
        <v>4.9520000000000002E-2</v>
      </c>
      <c r="G114">
        <v>1.16374</v>
      </c>
      <c r="H114">
        <v>169.53057999999999</v>
      </c>
      <c r="I114">
        <v>6.9800000000000001E-2</v>
      </c>
      <c r="J114" s="21" t="s">
        <v>101</v>
      </c>
      <c r="K114">
        <v>0</v>
      </c>
      <c r="L114">
        <v>0</v>
      </c>
      <c r="M114">
        <v>13</v>
      </c>
      <c r="N114" s="21" t="str">
        <f>IF(VLOOKUP(B114,'3.1.Base'!B:J,9,)&gt;M114,"O",IF(VLOOKUP(B114,'3.1.Base'!B:J,9,)&lt;M114,"X",""))</f>
        <v>O</v>
      </c>
      <c r="O114" t="s">
        <v>1760</v>
      </c>
    </row>
    <row r="115" spans="1:15" x14ac:dyDescent="0.3">
      <c r="A115" t="s">
        <v>8</v>
      </c>
      <c r="B115">
        <v>357110</v>
      </c>
      <c r="C115" t="s">
        <v>10</v>
      </c>
      <c r="D115">
        <v>17.250489999999999</v>
      </c>
      <c r="E115">
        <v>1.2591600000000001</v>
      </c>
      <c r="F115">
        <v>0.79503000000000001</v>
      </c>
      <c r="G115">
        <v>14.72</v>
      </c>
      <c r="H115">
        <v>14034.742700000001</v>
      </c>
      <c r="I115">
        <v>0.96730000000000005</v>
      </c>
      <c r="J115" s="21" t="s">
        <v>101</v>
      </c>
      <c r="K115">
        <v>0</v>
      </c>
      <c r="L115">
        <v>0</v>
      </c>
      <c r="M115">
        <v>179</v>
      </c>
      <c r="N115" s="21" t="str">
        <f>IF(VLOOKUP(B115,'3.1.Base'!B:J,9,)&gt;M115,"O",IF(VLOOKUP(B115,'3.1.Base'!B:J,9,)&lt;M115,"X",""))</f>
        <v>X</v>
      </c>
      <c r="O115" t="s">
        <v>1761</v>
      </c>
    </row>
    <row r="116" spans="1:15" x14ac:dyDescent="0.3">
      <c r="A116" t="s">
        <v>8</v>
      </c>
      <c r="B116">
        <v>399600</v>
      </c>
      <c r="C116" t="s">
        <v>11</v>
      </c>
      <c r="D116">
        <v>8.5354299999999999</v>
      </c>
      <c r="E116">
        <v>1.4844200000000001</v>
      </c>
      <c r="F116">
        <v>0.76263999999999998</v>
      </c>
      <c r="G116">
        <v>5.3401300000000003</v>
      </c>
      <c r="H116">
        <v>1433.16534</v>
      </c>
      <c r="I116">
        <v>0.5111</v>
      </c>
      <c r="J116" s="21">
        <v>5</v>
      </c>
      <c r="K116">
        <v>0.2</v>
      </c>
      <c r="L116">
        <v>0.2</v>
      </c>
      <c r="M116">
        <v>5</v>
      </c>
      <c r="N116" s="21" t="str">
        <f>IF(VLOOKUP(B116,'3.1.Base'!B:J,9,)&gt;M116,"O",IF(VLOOKUP(B116,'3.1.Base'!B:J,9,)&lt;M116,"X",""))</f>
        <v>O</v>
      </c>
      <c r="O116" t="s">
        <v>1762</v>
      </c>
    </row>
    <row r="117" spans="1:15" x14ac:dyDescent="0.3">
      <c r="A117" t="s">
        <v>8</v>
      </c>
      <c r="B117">
        <v>419057</v>
      </c>
      <c r="C117" t="s">
        <v>11</v>
      </c>
      <c r="D117">
        <v>6.8524500000000002</v>
      </c>
      <c r="E117">
        <v>3.0674999999999999</v>
      </c>
      <c r="F117">
        <v>0.20526</v>
      </c>
      <c r="G117">
        <v>5.50413</v>
      </c>
      <c r="H117">
        <v>1472.2143000000001</v>
      </c>
      <c r="I117">
        <v>0.49917</v>
      </c>
      <c r="J117" s="21">
        <v>6</v>
      </c>
      <c r="K117">
        <v>0.16666666666666599</v>
      </c>
      <c r="L117">
        <v>0.16666666666666599</v>
      </c>
      <c r="M117">
        <v>6</v>
      </c>
      <c r="N117" s="21" t="str">
        <f>IF(VLOOKUP(B117,'3.1.Base'!B:J,9,)&gt;M117,"O",IF(VLOOKUP(B117,'3.1.Base'!B:J,9,)&lt;M117,"X",""))</f>
        <v>O</v>
      </c>
      <c r="O117" t="s">
        <v>1763</v>
      </c>
    </row>
    <row r="118" spans="1:15" x14ac:dyDescent="0.3">
      <c r="A118" t="s">
        <v>8</v>
      </c>
      <c r="B118">
        <v>86779</v>
      </c>
      <c r="C118" t="s">
        <v>11</v>
      </c>
      <c r="D118">
        <v>5.0384399999999996</v>
      </c>
      <c r="E118">
        <v>2.3078099999999999</v>
      </c>
      <c r="F118">
        <v>0.18076999999999999</v>
      </c>
      <c r="G118">
        <v>3.6151200000000001</v>
      </c>
      <c r="H118">
        <v>729.01085999999998</v>
      </c>
      <c r="I118">
        <v>0.63246000000000002</v>
      </c>
      <c r="J118" s="21" t="s">
        <v>101</v>
      </c>
      <c r="K118">
        <v>0</v>
      </c>
      <c r="L118">
        <v>0</v>
      </c>
      <c r="M118">
        <v>18</v>
      </c>
      <c r="N118" s="21" t="str">
        <f>IF(VLOOKUP(B118,'3.1.Base'!B:J,9,)&gt;M118,"O",IF(VLOOKUP(B118,'3.1.Base'!B:J,9,)&lt;M118,"X",""))</f>
        <v>X</v>
      </c>
      <c r="O118" t="s">
        <v>1764</v>
      </c>
    </row>
    <row r="119" spans="1:15" x14ac:dyDescent="0.3">
      <c r="A119" t="s">
        <v>8</v>
      </c>
      <c r="B119">
        <v>404728</v>
      </c>
      <c r="C119" t="s">
        <v>26</v>
      </c>
      <c r="D119">
        <v>0.32384000000000002</v>
      </c>
      <c r="E119">
        <v>4.6593099999999996</v>
      </c>
      <c r="F119">
        <v>5.7639999999999997E-2</v>
      </c>
      <c r="G119">
        <v>0.44707000000000002</v>
      </c>
      <c r="H119">
        <v>134.08662000000001</v>
      </c>
      <c r="I119">
        <v>0.17705000000000001</v>
      </c>
      <c r="J119" s="21">
        <v>4</v>
      </c>
      <c r="K119">
        <v>0.25</v>
      </c>
      <c r="L119">
        <v>0.25</v>
      </c>
      <c r="M119">
        <v>4</v>
      </c>
      <c r="N119" s="21" t="str">
        <f>IF(VLOOKUP(B119,'3.1.Base'!B:J,9,)&gt;M119,"O",IF(VLOOKUP(B119,'3.1.Base'!B:J,9,)&lt;M119,"X",""))</f>
        <v>O</v>
      </c>
      <c r="O119" t="s">
        <v>1765</v>
      </c>
    </row>
    <row r="120" spans="1:15" x14ac:dyDescent="0.3">
      <c r="A120" t="s">
        <v>8</v>
      </c>
      <c r="B120">
        <v>209661</v>
      </c>
      <c r="C120" t="s">
        <v>11</v>
      </c>
      <c r="D120">
        <v>5.1431300000000002</v>
      </c>
      <c r="E120">
        <v>2.54765</v>
      </c>
      <c r="F120">
        <v>0.51519000000000004</v>
      </c>
      <c r="G120">
        <v>4.5301600000000004</v>
      </c>
      <c r="H120">
        <v>1340.3146999999999</v>
      </c>
      <c r="I120">
        <v>0.65678999999999998</v>
      </c>
      <c r="J120" s="21" t="s">
        <v>101</v>
      </c>
      <c r="K120">
        <v>0</v>
      </c>
      <c r="L120">
        <v>0</v>
      </c>
      <c r="M120">
        <v>11</v>
      </c>
      <c r="N120" s="21" t="str">
        <f>IF(VLOOKUP(B120,'3.1.Base'!B:J,9,)&gt;M120,"O",IF(VLOOKUP(B120,'3.1.Base'!B:J,9,)&lt;M120,"X",""))</f>
        <v>O</v>
      </c>
      <c r="O120" t="s">
        <v>1766</v>
      </c>
    </row>
    <row r="121" spans="1:15" x14ac:dyDescent="0.3">
      <c r="A121" t="s">
        <v>8</v>
      </c>
      <c r="B121">
        <v>418041</v>
      </c>
      <c r="C121" t="s">
        <v>26</v>
      </c>
      <c r="D121">
        <v>0.58880999999999994</v>
      </c>
      <c r="E121">
        <v>12.00813</v>
      </c>
      <c r="F121">
        <v>1.866E-2</v>
      </c>
      <c r="G121">
        <v>0.68435999999999997</v>
      </c>
      <c r="H121">
        <v>40.634419999999999</v>
      </c>
      <c r="I121">
        <v>0.15667</v>
      </c>
      <c r="J121" s="21">
        <v>7</v>
      </c>
      <c r="K121" s="28">
        <v>0.14285714285714199</v>
      </c>
      <c r="L121" s="28">
        <v>0.14285714285714199</v>
      </c>
      <c r="M121">
        <v>7</v>
      </c>
      <c r="N121" s="21" t="str">
        <f>IF(VLOOKUP(B121,'3.1.Base'!B:J,9,)&gt;M121,"O",IF(VLOOKUP(B121,'3.1.Base'!B:J,9,)&lt;M121,"X",""))</f>
        <v>O</v>
      </c>
      <c r="O121" t="s">
        <v>1767</v>
      </c>
    </row>
    <row r="122" spans="1:15" x14ac:dyDescent="0.3">
      <c r="A122" t="s">
        <v>8</v>
      </c>
      <c r="B122">
        <v>403705</v>
      </c>
      <c r="C122" t="s">
        <v>10</v>
      </c>
      <c r="D122">
        <v>3.25529</v>
      </c>
      <c r="E122">
        <v>1.4399200000000001</v>
      </c>
      <c r="F122">
        <v>0.22244</v>
      </c>
      <c r="G122">
        <v>3.2104599999999999</v>
      </c>
      <c r="H122">
        <v>727.84460000000001</v>
      </c>
      <c r="I122">
        <v>0.83348999999999995</v>
      </c>
      <c r="J122" s="21" t="s">
        <v>101</v>
      </c>
      <c r="K122">
        <v>0</v>
      </c>
      <c r="L122">
        <v>0</v>
      </c>
      <c r="M122">
        <v>26</v>
      </c>
      <c r="N122" s="21" t="str">
        <f>IF(VLOOKUP(B122,'3.1.Base'!B:J,9,)&gt;M122,"O",IF(VLOOKUP(B122,'3.1.Base'!B:J,9,)&lt;M122,"X",""))</f>
        <v>O</v>
      </c>
      <c r="O122" t="s">
        <v>1768</v>
      </c>
    </row>
    <row r="123" spans="1:15" x14ac:dyDescent="0.3">
      <c r="A123" t="s">
        <v>8</v>
      </c>
      <c r="B123">
        <v>436486</v>
      </c>
      <c r="C123" t="s">
        <v>26</v>
      </c>
      <c r="D123">
        <v>2.0347499999999998</v>
      </c>
      <c r="E123">
        <v>6.8300599999999996</v>
      </c>
      <c r="F123">
        <v>3.8789999999999998E-2</v>
      </c>
      <c r="G123">
        <v>1.20468</v>
      </c>
      <c r="H123">
        <v>132.91512</v>
      </c>
      <c r="I123">
        <v>0.25689000000000001</v>
      </c>
      <c r="J123" s="21" t="s">
        <v>101</v>
      </c>
      <c r="K123">
        <v>0</v>
      </c>
      <c r="L123">
        <v>0</v>
      </c>
      <c r="M123">
        <v>16</v>
      </c>
      <c r="N123" s="21" t="str">
        <f>IF(VLOOKUP(B123,'3.1.Base'!B:J,9,)&gt;M123,"O",IF(VLOOKUP(B123,'3.1.Base'!B:J,9,)&lt;M123,"X",""))</f>
        <v>O</v>
      </c>
      <c r="O123" t="s">
        <v>1769</v>
      </c>
    </row>
    <row r="124" spans="1:15" x14ac:dyDescent="0.3">
      <c r="A124" t="s">
        <v>8</v>
      </c>
      <c r="B124">
        <v>405250</v>
      </c>
      <c r="C124" t="s">
        <v>11</v>
      </c>
      <c r="D124">
        <v>2.70329</v>
      </c>
      <c r="E124">
        <v>2.0898500000000002</v>
      </c>
      <c r="F124">
        <v>0.1129</v>
      </c>
      <c r="G124">
        <v>2.34754</v>
      </c>
      <c r="H124">
        <v>283.89647000000002</v>
      </c>
      <c r="I124">
        <v>0.8</v>
      </c>
      <c r="J124" s="21" t="s">
        <v>101</v>
      </c>
      <c r="K124">
        <v>0</v>
      </c>
      <c r="L124">
        <v>0</v>
      </c>
      <c r="M124">
        <v>18</v>
      </c>
      <c r="N124" s="21" t="str">
        <f>IF(VLOOKUP(B124,'3.1.Base'!B:J,9,)&gt;M124,"O",IF(VLOOKUP(B124,'3.1.Base'!B:J,9,)&lt;M124,"X",""))</f>
        <v/>
      </c>
      <c r="O124" t="s">
        <v>1770</v>
      </c>
    </row>
    <row r="125" spans="1:15" x14ac:dyDescent="0.3">
      <c r="A125" t="s">
        <v>8</v>
      </c>
      <c r="B125">
        <v>424195</v>
      </c>
      <c r="C125" t="s">
        <v>26</v>
      </c>
      <c r="D125">
        <v>6.3909999999999995E-2</v>
      </c>
      <c r="E125">
        <v>3.5504799999999999</v>
      </c>
      <c r="F125">
        <v>6.2500000000000003E-3</v>
      </c>
      <c r="G125">
        <v>0.11430999999999999</v>
      </c>
      <c r="H125">
        <v>29.48648</v>
      </c>
      <c r="I125">
        <v>6.2449999999999999E-2</v>
      </c>
      <c r="J125" s="21" t="s">
        <v>101</v>
      </c>
      <c r="K125">
        <v>0</v>
      </c>
      <c r="L125">
        <v>0</v>
      </c>
      <c r="M125">
        <v>64</v>
      </c>
      <c r="N125" s="21" t="str">
        <f>IF(VLOOKUP(B125,'3.1.Base'!B:J,9,)&gt;M125,"O",IF(VLOOKUP(B125,'3.1.Base'!B:J,9,)&lt;M125,"X",""))</f>
        <v>O</v>
      </c>
      <c r="O125" t="s">
        <v>1771</v>
      </c>
    </row>
    <row r="126" spans="1:15" x14ac:dyDescent="0.3">
      <c r="A126" t="s">
        <v>8</v>
      </c>
      <c r="B126">
        <v>385293</v>
      </c>
      <c r="C126" t="s">
        <v>10</v>
      </c>
      <c r="D126">
        <v>6.2366299999999999</v>
      </c>
      <c r="E126">
        <v>1.27437</v>
      </c>
      <c r="F126">
        <v>0.40555000000000002</v>
      </c>
      <c r="G126">
        <v>6.10025</v>
      </c>
      <c r="H126">
        <v>2941.3725399999998</v>
      </c>
      <c r="I126">
        <v>0.90924000000000005</v>
      </c>
      <c r="J126" s="21" t="s">
        <v>101</v>
      </c>
      <c r="K126">
        <v>0</v>
      </c>
      <c r="L126">
        <v>0</v>
      </c>
      <c r="M126">
        <v>124</v>
      </c>
      <c r="N126" s="21" t="str">
        <f>IF(VLOOKUP(B126,'3.1.Base'!B:J,9,)&gt;M126,"O",IF(VLOOKUP(B126,'3.1.Base'!B:J,9,)&lt;M126,"X",""))</f>
        <v>O</v>
      </c>
      <c r="O126" t="s">
        <v>1772</v>
      </c>
    </row>
    <row r="127" spans="1:15" x14ac:dyDescent="0.3">
      <c r="A127" t="s">
        <v>8</v>
      </c>
      <c r="B127">
        <v>88845</v>
      </c>
      <c r="C127" t="s">
        <v>26</v>
      </c>
      <c r="D127">
        <v>0.99953000000000003</v>
      </c>
      <c r="E127">
        <v>2.84998</v>
      </c>
      <c r="F127">
        <v>3.1960000000000002E-2</v>
      </c>
      <c r="G127">
        <v>0.91910999999999998</v>
      </c>
      <c r="H127">
        <v>30.238880000000002</v>
      </c>
      <c r="I127">
        <v>6.4600000000000005E-2</v>
      </c>
      <c r="J127" s="21">
        <v>2</v>
      </c>
      <c r="K127">
        <v>0.5</v>
      </c>
      <c r="L127">
        <v>0.5</v>
      </c>
      <c r="M127">
        <v>2</v>
      </c>
      <c r="N127" s="21" t="str">
        <f>IF(VLOOKUP(B127,'3.1.Base'!B:J,9,)&gt;M127,"O",IF(VLOOKUP(B127,'3.1.Base'!B:J,9,)&lt;M127,"X",""))</f>
        <v>O</v>
      </c>
      <c r="O127" t="s">
        <v>1773</v>
      </c>
    </row>
    <row r="128" spans="1:15" x14ac:dyDescent="0.3">
      <c r="A128" t="s">
        <v>8</v>
      </c>
      <c r="B128">
        <v>424712</v>
      </c>
      <c r="C128" t="s">
        <v>26</v>
      </c>
      <c r="D128">
        <v>0.25324000000000002</v>
      </c>
      <c r="E128">
        <v>3.1969699999999999</v>
      </c>
      <c r="F128">
        <v>5.0209999999999998E-2</v>
      </c>
      <c r="G128">
        <v>0.36042999999999997</v>
      </c>
      <c r="H128">
        <v>90.544240000000002</v>
      </c>
      <c r="I128">
        <v>0.18143999999999999</v>
      </c>
      <c r="J128" s="21">
        <v>6</v>
      </c>
      <c r="K128">
        <v>0.16666666666666599</v>
      </c>
      <c r="L128">
        <v>0.16666666666666599</v>
      </c>
      <c r="M128">
        <v>6</v>
      </c>
      <c r="N128" s="21" t="str">
        <f>IF(VLOOKUP(B128,'3.1.Base'!B:J,9,)&gt;M128,"O",IF(VLOOKUP(B128,'3.1.Base'!B:J,9,)&lt;M128,"X",""))</f>
        <v>O</v>
      </c>
      <c r="O128" t="s">
        <v>1774</v>
      </c>
    </row>
    <row r="129" spans="1:15" x14ac:dyDescent="0.3">
      <c r="A129" t="s">
        <v>8</v>
      </c>
      <c r="B129">
        <v>429833</v>
      </c>
      <c r="C129" t="s">
        <v>26</v>
      </c>
      <c r="D129">
        <v>0.87741999999999998</v>
      </c>
      <c r="E129">
        <v>2.9643799999999998</v>
      </c>
      <c r="F129">
        <v>2.8850000000000001E-2</v>
      </c>
      <c r="G129">
        <v>0.99629000000000001</v>
      </c>
      <c r="H129">
        <v>89.275729999999996</v>
      </c>
      <c r="I129">
        <v>0.24743999999999999</v>
      </c>
      <c r="J129" s="21">
        <v>2</v>
      </c>
      <c r="K129">
        <v>0.5</v>
      </c>
      <c r="L129">
        <v>0.36111111111111099</v>
      </c>
      <c r="M129">
        <v>2</v>
      </c>
      <c r="N129" s="21" t="str">
        <f>IF(VLOOKUP(B129,'3.1.Base'!B:J,9,)&gt;M129,"O",IF(VLOOKUP(B129,'3.1.Base'!B:J,9,)&lt;M129,"X",""))</f>
        <v>O</v>
      </c>
      <c r="O129" t="s">
        <v>1775</v>
      </c>
    </row>
    <row r="130" spans="1:15" x14ac:dyDescent="0.3">
      <c r="A130" t="s">
        <v>8</v>
      </c>
      <c r="B130">
        <v>95505</v>
      </c>
      <c r="C130" t="s">
        <v>11</v>
      </c>
      <c r="D130">
        <v>8.0895899999999994</v>
      </c>
      <c r="E130">
        <v>2.1107499999999999</v>
      </c>
      <c r="F130">
        <v>0.45788000000000001</v>
      </c>
      <c r="G130">
        <v>5.2447299999999997</v>
      </c>
      <c r="H130">
        <v>1064.0685900000001</v>
      </c>
      <c r="I130">
        <v>0.58640000000000003</v>
      </c>
      <c r="J130" s="21" t="s">
        <v>101</v>
      </c>
      <c r="K130">
        <v>0</v>
      </c>
      <c r="L130">
        <v>0</v>
      </c>
      <c r="M130">
        <v>20</v>
      </c>
      <c r="N130" s="21" t="str">
        <f>IF(VLOOKUP(B130,'3.1.Base'!B:J,9,)&gt;M130,"O",IF(VLOOKUP(B130,'3.1.Base'!B:J,9,)&lt;M130,"X",""))</f>
        <v>X</v>
      </c>
      <c r="O130" t="s">
        <v>1776</v>
      </c>
    </row>
    <row r="131" spans="1:15" x14ac:dyDescent="0.3">
      <c r="A131" t="s">
        <v>8</v>
      </c>
      <c r="B131">
        <v>424727</v>
      </c>
      <c r="C131" t="s">
        <v>26</v>
      </c>
      <c r="D131">
        <v>0.25324000000000002</v>
      </c>
      <c r="E131">
        <v>3.1969699999999999</v>
      </c>
      <c r="F131">
        <v>5.0209999999999998E-2</v>
      </c>
      <c r="G131">
        <v>0.36042999999999997</v>
      </c>
      <c r="H131">
        <v>142.46132</v>
      </c>
      <c r="I131">
        <v>0.23141</v>
      </c>
      <c r="J131" s="21">
        <v>3</v>
      </c>
      <c r="K131">
        <v>0.33333333333333298</v>
      </c>
      <c r="L131">
        <v>0.33333333333333298</v>
      </c>
      <c r="M131">
        <v>3</v>
      </c>
      <c r="N131" s="21" t="str">
        <f>IF(VLOOKUP(B131,'3.1.Base'!B:J,9,)&gt;M131,"O",IF(VLOOKUP(B131,'3.1.Base'!B:J,9,)&lt;M131,"X",""))</f>
        <v>O</v>
      </c>
      <c r="O131" t="s">
        <v>1777</v>
      </c>
    </row>
    <row r="132" spans="1:15" x14ac:dyDescent="0.3">
      <c r="A132" t="s">
        <v>8</v>
      </c>
      <c r="B132">
        <v>424725</v>
      </c>
      <c r="C132" t="s">
        <v>26</v>
      </c>
      <c r="D132">
        <v>1.23187</v>
      </c>
      <c r="E132">
        <v>19.307189999999999</v>
      </c>
      <c r="F132">
        <v>2.265E-2</v>
      </c>
      <c r="G132">
        <v>0.93545999999999996</v>
      </c>
      <c r="H132">
        <v>84.480360000000005</v>
      </c>
      <c r="I132">
        <v>0.23171</v>
      </c>
      <c r="J132" s="21">
        <v>9</v>
      </c>
      <c r="K132">
        <v>0.11111111111111099</v>
      </c>
      <c r="L132">
        <v>0.11111111111111099</v>
      </c>
      <c r="M132">
        <v>9</v>
      </c>
      <c r="N132" s="21" t="str">
        <f>IF(VLOOKUP(B132,'3.1.Base'!B:J,9,)&gt;M132,"O",IF(VLOOKUP(B132,'3.1.Base'!B:J,9,)&lt;M132,"X",""))</f>
        <v>O</v>
      </c>
      <c r="O132" t="s">
        <v>1778</v>
      </c>
    </row>
    <row r="133" spans="1:15" x14ac:dyDescent="0.3">
      <c r="A133" t="s">
        <v>8</v>
      </c>
      <c r="B133">
        <v>429845</v>
      </c>
      <c r="C133" t="s">
        <v>26</v>
      </c>
      <c r="D133">
        <v>1.14663</v>
      </c>
      <c r="E133">
        <v>86.882350000000002</v>
      </c>
      <c r="F133">
        <v>1.52E-2</v>
      </c>
      <c r="G133">
        <v>0.96425000000000005</v>
      </c>
      <c r="H133">
        <v>41.769469999999998</v>
      </c>
      <c r="I133">
        <v>0.21521999999999999</v>
      </c>
      <c r="J133" s="21">
        <v>2</v>
      </c>
      <c r="K133">
        <v>0.5</v>
      </c>
      <c r="L133">
        <v>0.5</v>
      </c>
      <c r="M133">
        <v>2</v>
      </c>
      <c r="N133" s="21" t="str">
        <f>IF(VLOOKUP(B133,'3.1.Base'!B:J,9,)&gt;M133,"O",IF(VLOOKUP(B133,'3.1.Base'!B:J,9,)&lt;M133,"X",""))</f>
        <v>O</v>
      </c>
      <c r="O133" t="s">
        <v>1779</v>
      </c>
    </row>
    <row r="134" spans="1:15" x14ac:dyDescent="0.3">
      <c r="A134" t="s">
        <v>8</v>
      </c>
      <c r="B134">
        <v>484114</v>
      </c>
      <c r="C134" t="s">
        <v>11</v>
      </c>
      <c r="D134">
        <v>8.5791900000000005</v>
      </c>
      <c r="E134">
        <v>1.2458899999999999</v>
      </c>
      <c r="F134">
        <v>0.66020000000000001</v>
      </c>
      <c r="G134">
        <v>6.8828800000000001</v>
      </c>
      <c r="H134">
        <v>2895.7466199999999</v>
      </c>
      <c r="I134">
        <v>0.53725000000000001</v>
      </c>
      <c r="J134" s="21" t="s">
        <v>101</v>
      </c>
      <c r="K134">
        <v>0</v>
      </c>
      <c r="L134">
        <v>0</v>
      </c>
      <c r="M134">
        <v>16</v>
      </c>
      <c r="N134" s="21" t="str">
        <f>IF(VLOOKUP(B134,'3.1.Base'!B:J,9,)&gt;M134,"O",IF(VLOOKUP(B134,'3.1.Base'!B:J,9,)&lt;M134,"X",""))</f>
        <v>O</v>
      </c>
      <c r="O134" t="s">
        <v>1780</v>
      </c>
    </row>
    <row r="135" spans="1:15" x14ac:dyDescent="0.3">
      <c r="A135" t="s">
        <v>8</v>
      </c>
      <c r="B135">
        <v>403216</v>
      </c>
      <c r="C135" t="s">
        <v>11</v>
      </c>
      <c r="D135">
        <v>6.7621700000000002</v>
      </c>
      <c r="E135">
        <v>1.1584300000000001</v>
      </c>
      <c r="F135">
        <v>0.51117999999999997</v>
      </c>
      <c r="G135">
        <v>5.9190399999999999</v>
      </c>
      <c r="H135">
        <v>2944.2908200000002</v>
      </c>
      <c r="I135">
        <v>0.51429999999999998</v>
      </c>
      <c r="J135" s="21">
        <v>4</v>
      </c>
      <c r="K135">
        <v>0.25</v>
      </c>
      <c r="L135">
        <v>0.29166666666666602</v>
      </c>
      <c r="M135">
        <v>4</v>
      </c>
      <c r="N135" s="21" t="str">
        <f>IF(VLOOKUP(B135,'3.1.Base'!B:J,9,)&gt;M135,"O",IF(VLOOKUP(B135,'3.1.Base'!B:J,9,)&lt;M135,"X",""))</f>
        <v>O</v>
      </c>
      <c r="O135" t="s">
        <v>1781</v>
      </c>
    </row>
    <row r="136" spans="1:15" x14ac:dyDescent="0.3">
      <c r="A136" t="s">
        <v>8</v>
      </c>
      <c r="B136">
        <v>28951</v>
      </c>
      <c r="C136" t="s">
        <v>10</v>
      </c>
      <c r="D136">
        <v>10.19176</v>
      </c>
      <c r="E136">
        <v>1.2843500000000001</v>
      </c>
      <c r="F136">
        <v>0.54303999999999997</v>
      </c>
      <c r="G136">
        <v>7.8750400000000003</v>
      </c>
      <c r="H136">
        <v>3955.7208300000002</v>
      </c>
      <c r="I136">
        <v>0.97072999999999998</v>
      </c>
      <c r="J136" s="21">
        <v>10</v>
      </c>
      <c r="K136">
        <v>0.1</v>
      </c>
      <c r="L136">
        <v>0.1</v>
      </c>
      <c r="M136">
        <v>10</v>
      </c>
      <c r="N136" s="21" t="str">
        <f>IF(VLOOKUP(B136,'3.1.Base'!B:J,9,)&gt;M136,"O",IF(VLOOKUP(B136,'3.1.Base'!B:J,9,)&lt;M136,"X",""))</f>
        <v>O</v>
      </c>
      <c r="O136" t="s">
        <v>1782</v>
      </c>
    </row>
    <row r="137" spans="1:15" x14ac:dyDescent="0.3">
      <c r="A137" t="s">
        <v>8</v>
      </c>
      <c r="B137">
        <v>363293</v>
      </c>
      <c r="C137" t="s">
        <v>10</v>
      </c>
      <c r="D137">
        <v>6.0753000000000004</v>
      </c>
      <c r="E137">
        <v>1.25329</v>
      </c>
      <c r="F137">
        <v>0.30742000000000003</v>
      </c>
      <c r="G137">
        <v>4.8765700000000001</v>
      </c>
      <c r="H137">
        <v>1982.90121</v>
      </c>
      <c r="I137">
        <v>0.93816999999999995</v>
      </c>
      <c r="J137" s="21" t="s">
        <v>101</v>
      </c>
      <c r="K137" s="28">
        <v>0</v>
      </c>
      <c r="L137" s="28">
        <v>0</v>
      </c>
      <c r="M137">
        <v>24</v>
      </c>
      <c r="N137" s="21" t="str">
        <f>IF(VLOOKUP(B137,'3.1.Base'!B:J,9,)&gt;M137,"O",IF(VLOOKUP(B137,'3.1.Base'!B:J,9,)&lt;M137,"X",""))</f>
        <v>X</v>
      </c>
      <c r="O137" t="s">
        <v>1783</v>
      </c>
    </row>
    <row r="138" spans="1:15" x14ac:dyDescent="0.3">
      <c r="A138" t="s">
        <v>8</v>
      </c>
      <c r="B138">
        <v>429340</v>
      </c>
      <c r="C138" t="s">
        <v>11</v>
      </c>
      <c r="D138">
        <v>3.0642800000000001</v>
      </c>
      <c r="E138">
        <v>2.3556599999999999</v>
      </c>
      <c r="F138">
        <v>0.18820000000000001</v>
      </c>
      <c r="G138">
        <v>2.3277700000000001</v>
      </c>
      <c r="H138">
        <v>289.55988000000002</v>
      </c>
      <c r="I138">
        <v>0.62897000000000003</v>
      </c>
      <c r="J138" s="21" t="s">
        <v>101</v>
      </c>
      <c r="K138">
        <v>0</v>
      </c>
      <c r="L138">
        <v>0</v>
      </c>
      <c r="M138">
        <v>13</v>
      </c>
      <c r="N138" s="21" t="str">
        <f>IF(VLOOKUP(B138,'3.1.Base'!B:J,9,)&gt;M138,"O",IF(VLOOKUP(B138,'3.1.Base'!B:J,9,)&lt;M138,"X",""))</f>
        <v>O</v>
      </c>
      <c r="O138" t="s">
        <v>1784</v>
      </c>
    </row>
    <row r="139" spans="1:15" x14ac:dyDescent="0.3">
      <c r="A139" t="s">
        <v>8</v>
      </c>
      <c r="B139">
        <v>424742</v>
      </c>
      <c r="C139" t="s">
        <v>26</v>
      </c>
      <c r="D139">
        <v>0.18933</v>
      </c>
      <c r="E139">
        <v>9.5909099999999992</v>
      </c>
      <c r="F139">
        <v>4.3959999999999999E-2</v>
      </c>
      <c r="G139">
        <v>0.24611</v>
      </c>
      <c r="H139">
        <v>41.080800000000004</v>
      </c>
      <c r="I139">
        <v>0.12572</v>
      </c>
      <c r="J139" s="21" t="s">
        <v>101</v>
      </c>
      <c r="K139">
        <v>0</v>
      </c>
      <c r="L139">
        <v>0</v>
      </c>
      <c r="M139">
        <v>13</v>
      </c>
      <c r="N139" s="21" t="str">
        <f>IF(VLOOKUP(B139,'3.1.Base'!B:J,9,)&gt;M139,"O",IF(VLOOKUP(B139,'3.1.Base'!B:J,9,)&lt;M139,"X",""))</f>
        <v>O</v>
      </c>
      <c r="O139" t="s">
        <v>1785</v>
      </c>
    </row>
    <row r="140" spans="1:15" x14ac:dyDescent="0.3">
      <c r="A140" t="s">
        <v>8</v>
      </c>
      <c r="B140">
        <v>25377</v>
      </c>
      <c r="C140" t="s">
        <v>11</v>
      </c>
      <c r="D140">
        <v>4.7727500000000003</v>
      </c>
      <c r="E140">
        <v>1.3888100000000001</v>
      </c>
      <c r="F140">
        <v>0.50919999999999999</v>
      </c>
      <c r="G140">
        <v>5.0733300000000003</v>
      </c>
      <c r="H140">
        <v>1684.39564</v>
      </c>
      <c r="I140">
        <v>0.60099999999999998</v>
      </c>
      <c r="J140" s="21" t="s">
        <v>101</v>
      </c>
      <c r="K140">
        <v>0</v>
      </c>
      <c r="L140">
        <v>0</v>
      </c>
      <c r="M140">
        <v>94</v>
      </c>
      <c r="N140" s="21" t="str">
        <f>IF(VLOOKUP(B140,'3.1.Base'!B:J,9,)&gt;M140,"O",IF(VLOOKUP(B140,'3.1.Base'!B:J,9,)&lt;M140,"X",""))</f>
        <v>O</v>
      </c>
      <c r="O140" t="s">
        <v>1786</v>
      </c>
    </row>
    <row r="141" spans="1:15" x14ac:dyDescent="0.3">
      <c r="A141" t="s">
        <v>8</v>
      </c>
      <c r="B141">
        <v>418599</v>
      </c>
      <c r="C141" t="s">
        <v>10</v>
      </c>
      <c r="D141">
        <v>4.60215</v>
      </c>
      <c r="E141">
        <v>1.26945</v>
      </c>
      <c r="F141">
        <v>0.17677999999999999</v>
      </c>
      <c r="G141">
        <v>3.1059800000000002</v>
      </c>
      <c r="H141">
        <v>1023.35466</v>
      </c>
      <c r="I141">
        <v>0.84906000000000004</v>
      </c>
      <c r="J141" s="21" t="s">
        <v>101</v>
      </c>
      <c r="K141">
        <v>0</v>
      </c>
      <c r="L141">
        <v>0</v>
      </c>
      <c r="M141">
        <v>78</v>
      </c>
      <c r="N141" s="21" t="str">
        <f>IF(VLOOKUP(B141,'3.1.Base'!B:J,9,)&gt;M141,"O",IF(VLOOKUP(B141,'3.1.Base'!B:J,9,)&lt;M141,"X",""))</f>
        <v>O</v>
      </c>
      <c r="O141" t="s">
        <v>1787</v>
      </c>
    </row>
    <row r="142" spans="1:15" x14ac:dyDescent="0.3">
      <c r="A142" t="s">
        <v>8</v>
      </c>
      <c r="B142">
        <v>410402</v>
      </c>
      <c r="C142" t="s">
        <v>10</v>
      </c>
      <c r="D142">
        <v>2.15036</v>
      </c>
      <c r="E142">
        <v>1.4681900000000001</v>
      </c>
      <c r="F142">
        <v>0.17158999999999999</v>
      </c>
      <c r="G142">
        <v>2.2419699999999998</v>
      </c>
      <c r="H142">
        <v>363.44824</v>
      </c>
      <c r="I142">
        <v>0.77459999999999996</v>
      </c>
      <c r="J142" s="21" t="s">
        <v>101</v>
      </c>
      <c r="K142">
        <v>0</v>
      </c>
      <c r="L142">
        <v>0</v>
      </c>
      <c r="M142">
        <v>17</v>
      </c>
      <c r="N142" s="21" t="str">
        <f>IF(VLOOKUP(B142,'3.1.Base'!B:J,9,)&gt;M142,"O",IF(VLOOKUP(B142,'3.1.Base'!B:J,9,)&lt;M142,"X",""))</f>
        <v>O</v>
      </c>
      <c r="O142" t="s">
        <v>1748</v>
      </c>
    </row>
    <row r="143" spans="1:15" x14ac:dyDescent="0.3">
      <c r="A143" t="s">
        <v>8</v>
      </c>
      <c r="B143">
        <v>83236</v>
      </c>
      <c r="C143" t="s">
        <v>26</v>
      </c>
      <c r="D143">
        <v>1.4523600000000001</v>
      </c>
      <c r="E143">
        <v>3.1952400000000001</v>
      </c>
      <c r="F143">
        <v>0.15434999999999999</v>
      </c>
      <c r="G143">
        <v>1.6553599999999999</v>
      </c>
      <c r="H143">
        <v>142.31954999999999</v>
      </c>
      <c r="I143">
        <v>6.6309999999999994E-2</v>
      </c>
      <c r="J143" s="21">
        <v>1</v>
      </c>
      <c r="K143">
        <v>1</v>
      </c>
      <c r="L143">
        <v>1</v>
      </c>
      <c r="M143">
        <v>1</v>
      </c>
      <c r="N143" s="21" t="str">
        <f>IF(VLOOKUP(B143,'3.1.Base'!B:J,9,)&gt;M143,"O",IF(VLOOKUP(B143,'3.1.Base'!B:J,9,)&lt;M143,"X",""))</f>
        <v>O</v>
      </c>
      <c r="O143" t="s">
        <v>1788</v>
      </c>
    </row>
    <row r="144" spans="1:15" x14ac:dyDescent="0.3">
      <c r="A144" t="s">
        <v>8</v>
      </c>
      <c r="B144">
        <v>380194</v>
      </c>
      <c r="C144" t="s">
        <v>11</v>
      </c>
      <c r="D144">
        <v>11.94397</v>
      </c>
      <c r="E144">
        <v>1.98722</v>
      </c>
      <c r="F144">
        <v>0.31902000000000003</v>
      </c>
      <c r="G144">
        <v>7.6078999999999999</v>
      </c>
      <c r="H144">
        <v>3298.0092500000001</v>
      </c>
      <c r="I144">
        <v>0.12129</v>
      </c>
      <c r="J144" s="21" t="s">
        <v>101</v>
      </c>
      <c r="K144">
        <v>0</v>
      </c>
      <c r="L144">
        <v>0</v>
      </c>
      <c r="M144">
        <v>24</v>
      </c>
      <c r="N144" s="21" t="str">
        <f>IF(VLOOKUP(B144,'3.1.Base'!B:J,9,)&gt;M144,"O",IF(VLOOKUP(B144,'3.1.Base'!B:J,9,)&lt;M144,"X",""))</f>
        <v>O</v>
      </c>
      <c r="O144" t="s">
        <v>1789</v>
      </c>
    </row>
    <row r="145" spans="1:15" x14ac:dyDescent="0.3">
      <c r="A145" t="s">
        <v>8</v>
      </c>
      <c r="B145">
        <v>445231</v>
      </c>
      <c r="C145" t="s">
        <v>11</v>
      </c>
      <c r="D145">
        <v>9.2350300000000001</v>
      </c>
      <c r="E145">
        <v>1.87615</v>
      </c>
      <c r="F145">
        <v>0.37689</v>
      </c>
      <c r="G145">
        <v>6.8434100000000004</v>
      </c>
      <c r="H145">
        <v>3212.67227</v>
      </c>
      <c r="I145">
        <v>0.4945</v>
      </c>
      <c r="J145" s="21">
        <v>7</v>
      </c>
      <c r="K145">
        <v>0.14285714285714199</v>
      </c>
      <c r="L145">
        <v>0.14285714285714199</v>
      </c>
      <c r="M145">
        <v>7</v>
      </c>
      <c r="N145" s="21" t="str">
        <f>IF(VLOOKUP(B145,'3.1.Base'!B:J,9,)&gt;M145,"O",IF(VLOOKUP(B145,'3.1.Base'!B:J,9,)&lt;M145,"X",""))</f>
        <v>O</v>
      </c>
      <c r="O145" t="s">
        <v>1790</v>
      </c>
    </row>
    <row r="146" spans="1:15" x14ac:dyDescent="0.3">
      <c r="A146" t="s">
        <v>8</v>
      </c>
      <c r="B146">
        <v>431402</v>
      </c>
      <c r="C146" t="s">
        <v>26</v>
      </c>
      <c r="D146">
        <v>0.89232999999999996</v>
      </c>
      <c r="E146">
        <v>36.924999999999997</v>
      </c>
      <c r="F146">
        <v>2.4299999999999999E-2</v>
      </c>
      <c r="G146">
        <v>0.94032000000000004</v>
      </c>
      <c r="H146">
        <v>126.88833</v>
      </c>
      <c r="I146">
        <v>5.28E-2</v>
      </c>
      <c r="J146" s="21">
        <v>1</v>
      </c>
      <c r="K146">
        <v>1</v>
      </c>
      <c r="L146">
        <v>0.61111111111111105</v>
      </c>
      <c r="M146">
        <v>1</v>
      </c>
      <c r="N146" s="21" t="str">
        <f>IF(VLOOKUP(B146,'3.1.Base'!B:J,9,)&gt;M146,"O",IF(VLOOKUP(B146,'3.1.Base'!B:J,9,)&lt;M146,"X",""))</f>
        <v>O</v>
      </c>
      <c r="O146" t="s">
        <v>1791</v>
      </c>
    </row>
    <row r="147" spans="1:15" x14ac:dyDescent="0.3">
      <c r="A147" t="s">
        <v>8</v>
      </c>
      <c r="B147">
        <v>145202</v>
      </c>
      <c r="C147" t="s">
        <v>11</v>
      </c>
      <c r="D147">
        <v>4.0939500000000004</v>
      </c>
      <c r="E147">
        <v>1.94598</v>
      </c>
      <c r="F147">
        <v>0.26228000000000001</v>
      </c>
      <c r="G147">
        <v>3.29711</v>
      </c>
      <c r="H147">
        <v>608.13959999999997</v>
      </c>
      <c r="I147">
        <v>0.66712000000000005</v>
      </c>
      <c r="J147" s="21">
        <v>2</v>
      </c>
      <c r="K147">
        <v>0.5</v>
      </c>
      <c r="L147">
        <v>0.5</v>
      </c>
      <c r="M147">
        <v>2</v>
      </c>
      <c r="N147" s="21" t="str">
        <f>IF(VLOOKUP(B147,'3.1.Base'!B:J,9,)&gt;M147,"O",IF(VLOOKUP(B147,'3.1.Base'!B:J,9,)&lt;M147,"X",""))</f>
        <v>O</v>
      </c>
      <c r="O147" t="s">
        <v>1792</v>
      </c>
    </row>
    <row r="148" spans="1:15" x14ac:dyDescent="0.3">
      <c r="A148" t="s">
        <v>8</v>
      </c>
      <c r="B148">
        <v>425783</v>
      </c>
      <c r="C148" t="s">
        <v>11</v>
      </c>
      <c r="D148">
        <v>7.6327199999999999</v>
      </c>
      <c r="E148">
        <v>1.3282400000000001</v>
      </c>
      <c r="F148">
        <v>0.27337</v>
      </c>
      <c r="G148">
        <v>5.7029899999999998</v>
      </c>
      <c r="H148">
        <v>1743.8743199999999</v>
      </c>
      <c r="I148">
        <v>0.49018</v>
      </c>
      <c r="J148" s="21">
        <v>1</v>
      </c>
      <c r="K148">
        <v>1</v>
      </c>
      <c r="L148">
        <v>1</v>
      </c>
      <c r="M148">
        <v>1</v>
      </c>
      <c r="N148" s="21" t="str">
        <f>IF(VLOOKUP(B148,'3.1.Base'!B:J,9,)&gt;M148,"O",IF(VLOOKUP(B148,'3.1.Base'!B:J,9,)&lt;M148,"X",""))</f>
        <v>O</v>
      </c>
      <c r="O148" t="s">
        <v>1793</v>
      </c>
    </row>
    <row r="149" spans="1:15" x14ac:dyDescent="0.3">
      <c r="A149" t="s">
        <v>8</v>
      </c>
      <c r="B149">
        <v>30516</v>
      </c>
      <c r="C149" t="s">
        <v>11</v>
      </c>
      <c r="D149">
        <v>3.1196199999999998</v>
      </c>
      <c r="E149">
        <v>10.72232</v>
      </c>
      <c r="F149">
        <v>4.7890000000000002E-2</v>
      </c>
      <c r="G149">
        <v>2.2141600000000001</v>
      </c>
      <c r="H149">
        <v>206.69073</v>
      </c>
      <c r="I149">
        <v>0.52414000000000005</v>
      </c>
      <c r="J149" s="21">
        <v>7</v>
      </c>
      <c r="K149">
        <v>0.14285714285714199</v>
      </c>
      <c r="L149">
        <v>0.14285714285714199</v>
      </c>
      <c r="M149">
        <v>7</v>
      </c>
      <c r="N149" s="21" t="str">
        <f>IF(VLOOKUP(B149,'3.1.Base'!B:J,9,)&gt;M149,"O",IF(VLOOKUP(B149,'3.1.Base'!B:J,9,)&lt;M149,"X",""))</f>
        <v>O</v>
      </c>
      <c r="O149" t="s">
        <v>1794</v>
      </c>
    </row>
    <row r="150" spans="1:15" x14ac:dyDescent="0.3">
      <c r="A150" t="s">
        <v>8</v>
      </c>
      <c r="B150">
        <v>153399</v>
      </c>
      <c r="C150" t="s">
        <v>10</v>
      </c>
      <c r="D150">
        <v>6.6319900000000001</v>
      </c>
      <c r="E150">
        <v>1.25542</v>
      </c>
      <c r="F150">
        <v>0.40925</v>
      </c>
      <c r="G150">
        <v>5.9863900000000001</v>
      </c>
      <c r="H150">
        <v>2975.6980899999999</v>
      </c>
      <c r="I150">
        <v>0.95416000000000001</v>
      </c>
      <c r="J150" s="21" t="s">
        <v>101</v>
      </c>
      <c r="K150">
        <v>0</v>
      </c>
      <c r="L150">
        <v>0</v>
      </c>
      <c r="M150">
        <v>-1</v>
      </c>
      <c r="N150" s="21" t="str">
        <f>IF(VLOOKUP(B150,'3.1.Base'!B:J,9,)&gt;M150,"O",IF(VLOOKUP(B150,'3.1.Base'!B:J,9,)&lt;M150,"X",""))</f>
        <v>O</v>
      </c>
      <c r="O150" t="s">
        <v>1795</v>
      </c>
    </row>
    <row r="151" spans="1:15" x14ac:dyDescent="0.3">
      <c r="A151" t="s">
        <v>8</v>
      </c>
      <c r="B151">
        <v>416560</v>
      </c>
      <c r="C151" t="s">
        <v>11</v>
      </c>
      <c r="D151">
        <v>6.38429</v>
      </c>
      <c r="E151">
        <v>1.21614</v>
      </c>
      <c r="F151">
        <v>0.31872</v>
      </c>
      <c r="G151">
        <v>5.59131</v>
      </c>
      <c r="H151">
        <v>2173.7857199999999</v>
      </c>
      <c r="I151">
        <v>0.39945000000000003</v>
      </c>
      <c r="J151" s="21">
        <v>10</v>
      </c>
      <c r="K151">
        <v>0.1</v>
      </c>
      <c r="L151">
        <v>0.1</v>
      </c>
      <c r="M151">
        <v>10</v>
      </c>
      <c r="N151" s="21" t="str">
        <f>IF(VLOOKUP(B151,'3.1.Base'!B:J,9,)&gt;M151,"O",IF(VLOOKUP(B151,'3.1.Base'!B:J,9,)&lt;M151,"X",""))</f>
        <v>O</v>
      </c>
      <c r="O151" t="s">
        <v>1796</v>
      </c>
    </row>
    <row r="152" spans="1:15" x14ac:dyDescent="0.3">
      <c r="A152" t="s">
        <v>8</v>
      </c>
      <c r="B152">
        <v>384317</v>
      </c>
      <c r="C152" t="s">
        <v>11</v>
      </c>
      <c r="D152">
        <v>10.46339</v>
      </c>
      <c r="E152">
        <v>2.4970400000000001</v>
      </c>
      <c r="F152">
        <v>0.48229</v>
      </c>
      <c r="G152">
        <v>6.1154599999999997</v>
      </c>
      <c r="H152">
        <v>1738.0779399999999</v>
      </c>
      <c r="I152">
        <v>0.67240999999999995</v>
      </c>
      <c r="J152" s="21">
        <v>4</v>
      </c>
      <c r="K152">
        <v>0.25</v>
      </c>
      <c r="L152">
        <v>0.25</v>
      </c>
      <c r="M152">
        <v>4</v>
      </c>
      <c r="N152" s="21" t="str">
        <f>IF(VLOOKUP(B152,'3.1.Base'!B:J,9,)&gt;M152,"O",IF(VLOOKUP(B152,'3.1.Base'!B:J,9,)&lt;M152,"X",""))</f>
        <v>O</v>
      </c>
      <c r="O152" t="s">
        <v>1797</v>
      </c>
    </row>
    <row r="153" spans="1:15" x14ac:dyDescent="0.3">
      <c r="A153" t="s">
        <v>8</v>
      </c>
      <c r="B153">
        <v>427320</v>
      </c>
      <c r="C153" t="s">
        <v>11</v>
      </c>
      <c r="D153">
        <v>7.3108599999999999</v>
      </c>
      <c r="E153">
        <v>1.2535499999999999</v>
      </c>
      <c r="F153">
        <v>0.42892000000000002</v>
      </c>
      <c r="G153">
        <v>5.6553300000000002</v>
      </c>
      <c r="H153">
        <v>2069.1172700000002</v>
      </c>
      <c r="I153">
        <v>0.42880000000000001</v>
      </c>
      <c r="J153" s="21">
        <v>3</v>
      </c>
      <c r="K153">
        <v>0.33333333333333298</v>
      </c>
      <c r="L153">
        <v>0.41666666666666602</v>
      </c>
      <c r="M153">
        <v>3</v>
      </c>
      <c r="N153" s="21" t="str">
        <f>IF(VLOOKUP(B153,'3.1.Base'!B:J,9,)&gt;M153,"O",IF(VLOOKUP(B153,'3.1.Base'!B:J,9,)&lt;M153,"X",""))</f>
        <v>O</v>
      </c>
      <c r="O153" t="s">
        <v>1798</v>
      </c>
    </row>
    <row r="154" spans="1:15" x14ac:dyDescent="0.3">
      <c r="A154" t="s">
        <v>8</v>
      </c>
      <c r="B154">
        <v>400710</v>
      </c>
      <c r="C154" t="s">
        <v>26</v>
      </c>
      <c r="D154">
        <v>1.5420799999999999</v>
      </c>
      <c r="E154">
        <v>1.6142099999999999</v>
      </c>
      <c r="F154">
        <v>0.15326000000000001</v>
      </c>
      <c r="G154">
        <v>1.63507</v>
      </c>
      <c r="H154">
        <v>202.11694</v>
      </c>
      <c r="I154">
        <v>0.55001999999999995</v>
      </c>
      <c r="J154" s="21">
        <v>8</v>
      </c>
      <c r="K154">
        <v>0.125</v>
      </c>
      <c r="L154">
        <v>0.125</v>
      </c>
      <c r="M154">
        <v>8</v>
      </c>
      <c r="N154" s="21" t="str">
        <f>IF(VLOOKUP(B154,'3.1.Base'!B:J,9,)&gt;M154,"O",IF(VLOOKUP(B154,'3.1.Base'!B:J,9,)&lt;M154,"X",""))</f>
        <v>O</v>
      </c>
      <c r="O154" t="s">
        <v>1799</v>
      </c>
    </row>
    <row r="155" spans="1:15" x14ac:dyDescent="0.3">
      <c r="A155" t="s">
        <v>8</v>
      </c>
      <c r="B155">
        <v>425798</v>
      </c>
      <c r="C155" t="s">
        <v>26</v>
      </c>
      <c r="D155">
        <v>0.57533000000000001</v>
      </c>
      <c r="E155">
        <v>3.5462199999999999</v>
      </c>
      <c r="F155">
        <v>1.1169999999999999E-2</v>
      </c>
      <c r="G155">
        <v>0.48025000000000001</v>
      </c>
      <c r="H155">
        <v>120.19779</v>
      </c>
      <c r="I155">
        <v>0.13277</v>
      </c>
      <c r="J155" s="21">
        <v>1</v>
      </c>
      <c r="K155">
        <v>1</v>
      </c>
      <c r="L155">
        <v>0.9</v>
      </c>
      <c r="M155">
        <v>1</v>
      </c>
      <c r="N155" s="21" t="str">
        <f>IF(VLOOKUP(B155,'3.1.Base'!B:J,9,)&gt;M155,"O",IF(VLOOKUP(B155,'3.1.Base'!B:J,9,)&lt;M155,"X",""))</f>
        <v>O</v>
      </c>
      <c r="O155" t="s">
        <v>1800</v>
      </c>
    </row>
    <row r="156" spans="1:15" x14ac:dyDescent="0.3">
      <c r="A156" t="s">
        <v>8</v>
      </c>
      <c r="B156">
        <v>11076</v>
      </c>
      <c r="C156" t="s">
        <v>10</v>
      </c>
      <c r="D156">
        <v>7.8873300000000004</v>
      </c>
      <c r="E156">
        <v>1.99258</v>
      </c>
      <c r="F156">
        <v>0.39139000000000002</v>
      </c>
      <c r="G156">
        <v>5.2959100000000001</v>
      </c>
      <c r="H156">
        <v>1567.05861</v>
      </c>
      <c r="I156">
        <v>0.88544999999999996</v>
      </c>
      <c r="J156" s="21" t="s">
        <v>101</v>
      </c>
      <c r="K156">
        <v>0</v>
      </c>
      <c r="L156">
        <v>0</v>
      </c>
      <c r="M156">
        <v>213</v>
      </c>
      <c r="N156" s="21" t="str">
        <f>IF(VLOOKUP(B156,'3.1.Base'!B:J,9,)&gt;M156,"O",IF(VLOOKUP(B156,'3.1.Base'!B:J,9,)&lt;M156,"X",""))</f>
        <v>O</v>
      </c>
      <c r="O156" t="s">
        <v>1801</v>
      </c>
    </row>
    <row r="157" spans="1:15" x14ac:dyDescent="0.3">
      <c r="A157" t="s">
        <v>8</v>
      </c>
      <c r="B157">
        <v>462147</v>
      </c>
      <c r="C157" t="s">
        <v>10</v>
      </c>
      <c r="D157">
        <v>4.4320300000000001</v>
      </c>
      <c r="E157">
        <v>1.3120099999999999</v>
      </c>
      <c r="F157">
        <v>0.34129999999999999</v>
      </c>
      <c r="G157">
        <v>4.0698800000000004</v>
      </c>
      <c r="H157">
        <v>1061.5731000000001</v>
      </c>
      <c r="I157">
        <v>0.88319000000000003</v>
      </c>
      <c r="J157" s="21" t="s">
        <v>101</v>
      </c>
      <c r="K157">
        <v>0</v>
      </c>
      <c r="L157">
        <v>0</v>
      </c>
      <c r="M157">
        <v>15</v>
      </c>
      <c r="N157" s="21" t="str">
        <f>IF(VLOOKUP(B157,'3.1.Base'!B:J,9,)&gt;M157,"O",IF(VLOOKUP(B157,'3.1.Base'!B:J,9,)&lt;M157,"X",""))</f>
        <v/>
      </c>
      <c r="O157" t="s">
        <v>1802</v>
      </c>
    </row>
    <row r="158" spans="1:15" x14ac:dyDescent="0.3">
      <c r="A158" t="s">
        <v>8</v>
      </c>
      <c r="B158">
        <v>384320</v>
      </c>
      <c r="C158" t="s">
        <v>11</v>
      </c>
      <c r="D158">
        <v>7.9158799999999996</v>
      </c>
      <c r="E158">
        <v>1.18089</v>
      </c>
      <c r="F158">
        <v>0.71660999999999997</v>
      </c>
      <c r="G158">
        <v>6.4028700000000001</v>
      </c>
      <c r="H158">
        <v>2479.5681599999998</v>
      </c>
      <c r="I158">
        <v>0.70055999999999996</v>
      </c>
      <c r="J158" s="21" t="s">
        <v>101</v>
      </c>
      <c r="K158">
        <v>0</v>
      </c>
      <c r="L158">
        <v>0</v>
      </c>
      <c r="M158">
        <v>52</v>
      </c>
      <c r="N158" s="21" t="str">
        <f>IF(VLOOKUP(B158,'3.1.Base'!B:J,9,)&gt;M158,"O",IF(VLOOKUP(B158,'3.1.Base'!B:J,9,)&lt;M158,"X",""))</f>
        <v>X</v>
      </c>
      <c r="O158" t="s">
        <v>1803</v>
      </c>
    </row>
    <row r="159" spans="1:15" x14ac:dyDescent="0.3">
      <c r="A159" t="s">
        <v>8</v>
      </c>
      <c r="B159">
        <v>398158</v>
      </c>
      <c r="C159" t="s">
        <v>11</v>
      </c>
      <c r="D159">
        <v>8.7684200000000008</v>
      </c>
      <c r="E159">
        <v>3.1746400000000001</v>
      </c>
      <c r="F159">
        <v>0.28477999999999998</v>
      </c>
      <c r="G159">
        <v>5.5759600000000002</v>
      </c>
      <c r="H159">
        <v>1484.11843</v>
      </c>
      <c r="I159">
        <v>0.43546000000000001</v>
      </c>
      <c r="J159" s="21" t="s">
        <v>101</v>
      </c>
      <c r="K159">
        <v>0</v>
      </c>
      <c r="L159">
        <v>0</v>
      </c>
      <c r="M159">
        <v>60</v>
      </c>
      <c r="N159" s="21" t="str">
        <f>IF(VLOOKUP(B159,'3.1.Base'!B:J,9,)&gt;M159,"O",IF(VLOOKUP(B159,'3.1.Base'!B:J,9,)&lt;M159,"X",""))</f>
        <v>X</v>
      </c>
      <c r="O159" t="s">
        <v>1804</v>
      </c>
    </row>
    <row r="160" spans="1:15" x14ac:dyDescent="0.3">
      <c r="A160" t="s">
        <v>8</v>
      </c>
      <c r="B160">
        <v>51529</v>
      </c>
      <c r="C160" t="s">
        <v>10</v>
      </c>
      <c r="D160">
        <v>2.1955</v>
      </c>
      <c r="E160">
        <v>1.3742700000000001</v>
      </c>
      <c r="F160">
        <v>0.28621999999999997</v>
      </c>
      <c r="G160">
        <v>2.0726499999999999</v>
      </c>
      <c r="H160">
        <v>409.67122000000001</v>
      </c>
      <c r="I160">
        <v>0.88453999999999999</v>
      </c>
      <c r="J160" s="21" t="s">
        <v>101</v>
      </c>
      <c r="K160">
        <v>0</v>
      </c>
      <c r="L160">
        <v>0</v>
      </c>
      <c r="M160">
        <v>2681</v>
      </c>
      <c r="N160" s="21" t="str">
        <f>IF(VLOOKUP(B160,'3.1.Base'!B:J,9,)&gt;M160,"O",IF(VLOOKUP(B160,'3.1.Base'!B:J,9,)&lt;M160,"X",""))</f>
        <v>O</v>
      </c>
      <c r="O160" t="s">
        <v>1805</v>
      </c>
    </row>
    <row r="161" spans="1:15" x14ac:dyDescent="0.3">
      <c r="A161" t="s">
        <v>8</v>
      </c>
      <c r="B161">
        <v>471883</v>
      </c>
      <c r="C161" t="s">
        <v>26</v>
      </c>
      <c r="D161">
        <v>0.63124999999999998</v>
      </c>
      <c r="E161">
        <v>9.9966200000000001</v>
      </c>
      <c r="F161">
        <v>4.7199999999999999E-2</v>
      </c>
      <c r="G161">
        <v>0.82533999999999996</v>
      </c>
      <c r="H161">
        <v>85.980860000000007</v>
      </c>
      <c r="I161">
        <v>4.2880000000000001E-2</v>
      </c>
      <c r="J161" s="21">
        <v>5</v>
      </c>
      <c r="K161">
        <v>0.2</v>
      </c>
      <c r="L161">
        <v>0.2</v>
      </c>
      <c r="M161">
        <v>5</v>
      </c>
      <c r="N161" s="21" t="str">
        <f>IF(VLOOKUP(B161,'3.1.Base'!B:J,9,)&gt;M161,"O",IF(VLOOKUP(B161,'3.1.Base'!B:J,9,)&lt;M161,"X",""))</f>
        <v>O</v>
      </c>
      <c r="O161" t="s">
        <v>1806</v>
      </c>
    </row>
    <row r="162" spans="1:15" x14ac:dyDescent="0.3">
      <c r="A162" t="s">
        <v>8</v>
      </c>
      <c r="B162">
        <v>29516</v>
      </c>
      <c r="C162" t="s">
        <v>11</v>
      </c>
      <c r="D162">
        <v>3.7774700000000001</v>
      </c>
      <c r="E162">
        <v>4.6888899999999998</v>
      </c>
      <c r="F162">
        <v>0.34754000000000002</v>
      </c>
      <c r="G162">
        <v>2.4141599999999999</v>
      </c>
      <c r="H162">
        <v>277.99898999999999</v>
      </c>
      <c r="I162">
        <v>0.63246000000000002</v>
      </c>
      <c r="J162" s="21" t="s">
        <v>101</v>
      </c>
      <c r="K162">
        <v>0</v>
      </c>
      <c r="L162">
        <v>0</v>
      </c>
      <c r="M162">
        <v>435</v>
      </c>
      <c r="N162" s="21" t="str">
        <f>IF(VLOOKUP(B162,'3.1.Base'!B:J,9,)&gt;M162,"O",IF(VLOOKUP(B162,'3.1.Base'!B:J,9,)&lt;M162,"X",""))</f>
        <v>O</v>
      </c>
      <c r="O162" t="s">
        <v>1807</v>
      </c>
    </row>
    <row r="163" spans="1:15" x14ac:dyDescent="0.3">
      <c r="A163" t="s">
        <v>8</v>
      </c>
      <c r="B163">
        <v>426315</v>
      </c>
      <c r="C163" t="s">
        <v>26</v>
      </c>
      <c r="D163">
        <v>0.62761999999999996</v>
      </c>
      <c r="E163">
        <v>3.2840500000000001</v>
      </c>
      <c r="F163">
        <v>3.8890000000000001E-2</v>
      </c>
      <c r="G163">
        <v>0.74053000000000002</v>
      </c>
      <c r="H163">
        <v>39.336599999999997</v>
      </c>
      <c r="I163">
        <v>7.8509999999999996E-2</v>
      </c>
      <c r="J163" s="21">
        <v>6</v>
      </c>
      <c r="K163">
        <v>0.16666666666666599</v>
      </c>
      <c r="L163">
        <v>0.16666666666666599</v>
      </c>
      <c r="M163">
        <v>6</v>
      </c>
      <c r="N163" s="21" t="str">
        <f>IF(VLOOKUP(B163,'3.1.Base'!B:J,9,)&gt;M163,"O",IF(VLOOKUP(B163,'3.1.Base'!B:J,9,)&lt;M163,"X",""))</f>
        <v>O</v>
      </c>
      <c r="O163" t="s">
        <v>1808</v>
      </c>
    </row>
    <row r="164" spans="1:15" x14ac:dyDescent="0.3">
      <c r="A164" t="s">
        <v>8</v>
      </c>
      <c r="B164">
        <v>365387</v>
      </c>
      <c r="C164" t="s">
        <v>11</v>
      </c>
      <c r="D164">
        <v>9.9728999999999992</v>
      </c>
      <c r="E164">
        <v>1.2727299999999999</v>
      </c>
      <c r="F164">
        <v>0.35346</v>
      </c>
      <c r="G164">
        <v>7.2292699999999996</v>
      </c>
      <c r="H164">
        <v>2943.2420299999999</v>
      </c>
      <c r="I164">
        <v>0.73134999999999994</v>
      </c>
      <c r="J164" s="21" t="s">
        <v>101</v>
      </c>
      <c r="K164">
        <v>0</v>
      </c>
      <c r="L164">
        <v>0</v>
      </c>
      <c r="M164">
        <v>93</v>
      </c>
      <c r="N164" s="21" t="str">
        <f>IF(VLOOKUP(B164,'3.1.Base'!B:J,9,)&gt;M164,"O",IF(VLOOKUP(B164,'3.1.Base'!B:J,9,)&lt;M164,"X",""))</f>
        <v>X</v>
      </c>
      <c r="O164" t="s">
        <v>1809</v>
      </c>
    </row>
    <row r="165" spans="1:15" x14ac:dyDescent="0.3">
      <c r="A165" t="s">
        <v>8</v>
      </c>
      <c r="B165">
        <v>414038</v>
      </c>
      <c r="C165" t="s">
        <v>26</v>
      </c>
      <c r="D165">
        <v>0.25324000000000002</v>
      </c>
      <c r="E165">
        <v>3.1969699999999999</v>
      </c>
      <c r="F165">
        <v>5.0209999999999998E-2</v>
      </c>
      <c r="G165">
        <v>0.36042999999999997</v>
      </c>
      <c r="H165">
        <v>124.1279</v>
      </c>
      <c r="I165">
        <v>0.2001</v>
      </c>
      <c r="J165" s="21">
        <v>5</v>
      </c>
      <c r="K165">
        <v>0.2</v>
      </c>
      <c r="L165">
        <v>0.2</v>
      </c>
      <c r="M165">
        <v>5</v>
      </c>
      <c r="N165" s="21" t="str">
        <f>IF(VLOOKUP(B165,'3.1.Base'!B:J,9,)&gt;M165,"O",IF(VLOOKUP(B165,'3.1.Base'!B:J,9,)&lt;M165,"X",""))</f>
        <v>O</v>
      </c>
      <c r="O165" t="s">
        <v>1810</v>
      </c>
    </row>
    <row r="166" spans="1:15" x14ac:dyDescent="0.3">
      <c r="A166" t="s">
        <v>8</v>
      </c>
      <c r="B166">
        <v>424286</v>
      </c>
      <c r="C166" t="s">
        <v>10</v>
      </c>
      <c r="D166">
        <v>4.7426199999999996</v>
      </c>
      <c r="E166">
        <v>2.1429100000000001</v>
      </c>
      <c r="F166">
        <v>0.1479</v>
      </c>
      <c r="G166">
        <v>3.33657</v>
      </c>
      <c r="H166">
        <v>870.98072000000002</v>
      </c>
      <c r="I166">
        <v>0.92878000000000005</v>
      </c>
      <c r="J166" s="21" t="s">
        <v>101</v>
      </c>
      <c r="K166">
        <v>0</v>
      </c>
      <c r="L166">
        <v>0</v>
      </c>
      <c r="M166">
        <v>11</v>
      </c>
      <c r="N166" s="21" t="str">
        <f>IF(VLOOKUP(B166,'3.1.Base'!B:J,9,)&gt;M166,"O",IF(VLOOKUP(B166,'3.1.Base'!B:J,9,)&lt;M166,"X",""))</f>
        <v>O</v>
      </c>
      <c r="O166" t="s">
        <v>1811</v>
      </c>
    </row>
    <row r="167" spans="1:15" x14ac:dyDescent="0.3">
      <c r="A167" t="s">
        <v>8</v>
      </c>
      <c r="B167">
        <v>385374</v>
      </c>
      <c r="C167" t="s">
        <v>10</v>
      </c>
      <c r="D167">
        <v>15.93225</v>
      </c>
      <c r="E167">
        <v>1.2339199999999999</v>
      </c>
      <c r="F167">
        <v>0.73202999999999996</v>
      </c>
      <c r="G167">
        <v>13.12168</v>
      </c>
      <c r="H167">
        <v>10468.94328</v>
      </c>
      <c r="I167">
        <v>0.94</v>
      </c>
      <c r="J167" s="21" t="s">
        <v>101</v>
      </c>
      <c r="K167">
        <v>0</v>
      </c>
      <c r="L167">
        <v>0</v>
      </c>
      <c r="M167">
        <v>23</v>
      </c>
      <c r="N167" s="21" t="str">
        <f>IF(VLOOKUP(B167,'3.1.Base'!B:J,9,)&gt;M167,"O",IF(VLOOKUP(B167,'3.1.Base'!B:J,9,)&lt;M167,"X",""))</f>
        <v>X</v>
      </c>
      <c r="O167" t="s">
        <v>1812</v>
      </c>
    </row>
    <row r="168" spans="1:15" x14ac:dyDescent="0.3">
      <c r="A168" t="s">
        <v>8</v>
      </c>
      <c r="B168">
        <v>66908</v>
      </c>
      <c r="C168" t="s">
        <v>11</v>
      </c>
      <c r="D168">
        <v>6.8476499999999998</v>
      </c>
      <c r="E168">
        <v>1.8382099999999999</v>
      </c>
      <c r="F168">
        <v>0.52292000000000005</v>
      </c>
      <c r="G168">
        <v>5.4163800000000002</v>
      </c>
      <c r="H168">
        <v>2007.47118</v>
      </c>
      <c r="I168">
        <v>0.65400999999999998</v>
      </c>
      <c r="J168" s="21" t="s">
        <v>101</v>
      </c>
      <c r="K168">
        <v>0</v>
      </c>
      <c r="L168">
        <v>0</v>
      </c>
      <c r="M168">
        <v>58</v>
      </c>
      <c r="N168" s="21" t="str">
        <f>IF(VLOOKUP(B168,'3.1.Base'!B:J,9,)&gt;M168,"O",IF(VLOOKUP(B168,'3.1.Base'!B:J,9,)&lt;M168,"X",""))</f>
        <v>X</v>
      </c>
      <c r="O168" t="s">
        <v>1813</v>
      </c>
    </row>
    <row r="169" spans="1:15" x14ac:dyDescent="0.3">
      <c r="A169" t="s">
        <v>8</v>
      </c>
      <c r="B169">
        <v>431963</v>
      </c>
      <c r="C169" t="s">
        <v>11</v>
      </c>
      <c r="D169">
        <v>6.7578699999999996</v>
      </c>
      <c r="E169">
        <v>1.34456</v>
      </c>
      <c r="F169">
        <v>0.62519000000000002</v>
      </c>
      <c r="G169">
        <v>6.0267999999999997</v>
      </c>
      <c r="H169">
        <v>2395.9746599999999</v>
      </c>
      <c r="I169">
        <v>0.53900000000000003</v>
      </c>
      <c r="J169" s="21" t="s">
        <v>101</v>
      </c>
      <c r="K169">
        <v>0</v>
      </c>
      <c r="L169">
        <v>0</v>
      </c>
      <c r="M169">
        <v>90</v>
      </c>
      <c r="N169" s="21" t="str">
        <f>IF(VLOOKUP(B169,'3.1.Base'!B:J,9,)&gt;M169,"O",IF(VLOOKUP(B169,'3.1.Base'!B:J,9,)&lt;M169,"X",""))</f>
        <v>O</v>
      </c>
      <c r="O169" t="s">
        <v>1814</v>
      </c>
    </row>
    <row r="170" spans="1:15" x14ac:dyDescent="0.3">
      <c r="A170" t="s">
        <v>8</v>
      </c>
      <c r="B170">
        <v>388954</v>
      </c>
      <c r="C170" t="s">
        <v>11</v>
      </c>
      <c r="D170">
        <v>6.5335799999999997</v>
      </c>
      <c r="E170">
        <v>2.2549600000000001</v>
      </c>
      <c r="F170">
        <v>0.23796</v>
      </c>
      <c r="G170">
        <v>5.3866899999999998</v>
      </c>
      <c r="H170">
        <v>1816.5550800000001</v>
      </c>
      <c r="I170">
        <v>0.74073999999999995</v>
      </c>
      <c r="J170" s="21" t="s">
        <v>101</v>
      </c>
      <c r="K170">
        <v>0</v>
      </c>
      <c r="L170">
        <v>0</v>
      </c>
      <c r="M170">
        <v>26</v>
      </c>
      <c r="N170" s="21" t="str">
        <f>IF(VLOOKUP(B170,'3.1.Base'!B:J,9,)&gt;M170,"O",IF(VLOOKUP(B170,'3.1.Base'!B:J,9,)&lt;M170,"X",""))</f>
        <v>X</v>
      </c>
      <c r="O170" t="s">
        <v>1815</v>
      </c>
    </row>
    <row r="171" spans="1:15" x14ac:dyDescent="0.3">
      <c r="A171" t="s">
        <v>8</v>
      </c>
      <c r="B171">
        <v>29536</v>
      </c>
      <c r="C171" t="s">
        <v>11</v>
      </c>
      <c r="D171">
        <v>6.5273700000000003</v>
      </c>
      <c r="E171">
        <v>2.09429</v>
      </c>
      <c r="F171">
        <v>0.24653</v>
      </c>
      <c r="G171">
        <v>5.30952</v>
      </c>
      <c r="H171">
        <v>1529.3945799999999</v>
      </c>
      <c r="I171">
        <v>0.6</v>
      </c>
      <c r="J171" s="21">
        <v>3</v>
      </c>
      <c r="K171">
        <v>0.33333333333333298</v>
      </c>
      <c r="L171">
        <v>0.29166666666666602</v>
      </c>
      <c r="M171">
        <v>3</v>
      </c>
      <c r="N171" s="21" t="str">
        <f>IF(VLOOKUP(B171,'3.1.Base'!B:J,9,)&gt;M171,"O",IF(VLOOKUP(B171,'3.1.Base'!B:J,9,)&lt;M171,"X",""))</f>
        <v>O</v>
      </c>
      <c r="O171" t="s">
        <v>1816</v>
      </c>
    </row>
    <row r="172" spans="1:15" x14ac:dyDescent="0.3">
      <c r="A172" t="s">
        <v>8</v>
      </c>
      <c r="B172">
        <v>92005</v>
      </c>
      <c r="C172" t="s">
        <v>26</v>
      </c>
      <c r="D172">
        <v>0.68371000000000004</v>
      </c>
      <c r="E172">
        <v>16.23077</v>
      </c>
      <c r="F172">
        <v>2.5069999999999999E-2</v>
      </c>
      <c r="G172">
        <v>0.69816999999999996</v>
      </c>
      <c r="H172">
        <v>10.515829999999999</v>
      </c>
      <c r="I172">
        <v>5.8909999999999997E-2</v>
      </c>
      <c r="J172" s="21">
        <v>2</v>
      </c>
      <c r="K172">
        <v>0.5</v>
      </c>
      <c r="L172">
        <v>0.5</v>
      </c>
      <c r="M172">
        <v>2</v>
      </c>
      <c r="N172" s="21" t="str">
        <f>IF(VLOOKUP(B172,'3.1.Base'!B:J,9,)&gt;M172,"O",IF(VLOOKUP(B172,'3.1.Base'!B:J,9,)&lt;M172,"X",""))</f>
        <v>O</v>
      </c>
      <c r="O172" t="s">
        <v>1817</v>
      </c>
    </row>
    <row r="173" spans="1:15" x14ac:dyDescent="0.3">
      <c r="A173" t="s">
        <v>8</v>
      </c>
      <c r="B173">
        <v>73573</v>
      </c>
      <c r="C173" t="s">
        <v>11</v>
      </c>
      <c r="D173">
        <v>6.71889</v>
      </c>
      <c r="E173">
        <v>1.8649</v>
      </c>
      <c r="F173">
        <v>0.28667999999999999</v>
      </c>
      <c r="G173">
        <v>5.7469999999999999</v>
      </c>
      <c r="H173">
        <v>1723.0851399999999</v>
      </c>
      <c r="I173">
        <v>0.28028999999999998</v>
      </c>
      <c r="J173" s="21">
        <v>10</v>
      </c>
      <c r="K173">
        <v>0.1</v>
      </c>
      <c r="L173">
        <v>0.1</v>
      </c>
      <c r="M173">
        <v>10</v>
      </c>
      <c r="N173" s="21" t="str">
        <f>IF(VLOOKUP(B173,'3.1.Base'!B:J,9,)&gt;M173,"O",IF(VLOOKUP(B173,'3.1.Base'!B:J,9,)&lt;M173,"X",""))</f>
        <v>O</v>
      </c>
      <c r="O173" t="s">
        <v>1818</v>
      </c>
    </row>
    <row r="174" spans="1:15" x14ac:dyDescent="0.3">
      <c r="A174" t="s">
        <v>8</v>
      </c>
      <c r="B174">
        <v>396139</v>
      </c>
      <c r="C174" t="s">
        <v>11</v>
      </c>
      <c r="D174">
        <v>7.6791600000000004</v>
      </c>
      <c r="E174">
        <v>1.37812</v>
      </c>
      <c r="F174">
        <v>0.39013999999999999</v>
      </c>
      <c r="G174">
        <v>5.7935999999999996</v>
      </c>
      <c r="H174">
        <v>1937.01549</v>
      </c>
      <c r="I174">
        <v>0.52263999999999999</v>
      </c>
      <c r="J174" s="21" t="s">
        <v>101</v>
      </c>
      <c r="K174">
        <v>0</v>
      </c>
      <c r="L174">
        <v>0</v>
      </c>
      <c r="M174">
        <v>29</v>
      </c>
      <c r="N174" s="21" t="str">
        <f>IF(VLOOKUP(B174,'3.1.Base'!B:J,9,)&gt;M174,"O",IF(VLOOKUP(B174,'3.1.Base'!B:J,9,)&lt;M174,"X",""))</f>
        <v>O</v>
      </c>
      <c r="O174" t="s">
        <v>1819</v>
      </c>
    </row>
    <row r="175" spans="1:15" x14ac:dyDescent="0.3">
      <c r="A175" t="s">
        <v>8</v>
      </c>
      <c r="B175">
        <v>143212</v>
      </c>
      <c r="C175" t="s">
        <v>26</v>
      </c>
      <c r="D175">
        <v>0.74072000000000005</v>
      </c>
      <c r="E175">
        <v>3.8563999999999998</v>
      </c>
      <c r="F175">
        <v>5.781E-2</v>
      </c>
      <c r="G175">
        <v>0.81411999999999995</v>
      </c>
      <c r="H175">
        <v>150.47868</v>
      </c>
      <c r="I175">
        <v>0.12168</v>
      </c>
      <c r="J175" s="21">
        <v>2</v>
      </c>
      <c r="K175">
        <v>0.5</v>
      </c>
      <c r="L175">
        <v>0.5</v>
      </c>
      <c r="M175">
        <v>2</v>
      </c>
      <c r="N175" s="21" t="str">
        <f>IF(VLOOKUP(B175,'3.1.Base'!B:J,9,)&gt;M175,"O",IF(VLOOKUP(B175,'3.1.Base'!B:J,9,)&lt;M175,"X",""))</f>
        <v>O</v>
      </c>
      <c r="O175" t="s">
        <v>1820</v>
      </c>
    </row>
    <row r="176" spans="1:15" x14ac:dyDescent="0.3">
      <c r="A176" t="s">
        <v>8</v>
      </c>
      <c r="B176">
        <v>401271</v>
      </c>
      <c r="C176" t="s">
        <v>26</v>
      </c>
      <c r="D176">
        <v>1.1031899999999999</v>
      </c>
      <c r="E176">
        <v>4.9028999999999998</v>
      </c>
      <c r="F176">
        <v>7.7439999999999995E-2</v>
      </c>
      <c r="G176">
        <v>1.13825</v>
      </c>
      <c r="H176">
        <v>90.819249999999997</v>
      </c>
      <c r="I176">
        <v>0.22792000000000001</v>
      </c>
      <c r="J176" s="21">
        <v>2</v>
      </c>
      <c r="K176">
        <v>0.5</v>
      </c>
      <c r="L176">
        <v>0.5</v>
      </c>
      <c r="M176">
        <v>2</v>
      </c>
      <c r="N176" s="21" t="str">
        <f>IF(VLOOKUP(B176,'3.1.Base'!B:J,9,)&gt;M176,"O",IF(VLOOKUP(B176,'3.1.Base'!B:J,9,)&lt;M176,"X",""))</f>
        <v>O</v>
      </c>
      <c r="O176" t="s">
        <v>1821</v>
      </c>
    </row>
    <row r="177" spans="1:15" x14ac:dyDescent="0.3">
      <c r="A177" t="s">
        <v>8</v>
      </c>
      <c r="B177">
        <v>262517</v>
      </c>
      <c r="C177" t="s">
        <v>11</v>
      </c>
      <c r="D177">
        <v>8.5855399999999999</v>
      </c>
      <c r="E177">
        <v>2.45553</v>
      </c>
      <c r="F177">
        <v>0.55654000000000003</v>
      </c>
      <c r="G177">
        <v>7.92821</v>
      </c>
      <c r="H177">
        <v>2427.6549100000002</v>
      </c>
      <c r="I177">
        <v>0.46483000000000002</v>
      </c>
      <c r="J177" s="21" t="s">
        <v>101</v>
      </c>
      <c r="K177">
        <v>0</v>
      </c>
      <c r="L177">
        <v>0</v>
      </c>
      <c r="M177">
        <v>26</v>
      </c>
      <c r="N177" s="21" t="str">
        <f>IF(VLOOKUP(B177,'3.1.Base'!B:J,9,)&gt;M177,"O",IF(VLOOKUP(B177,'3.1.Base'!B:J,9,)&lt;M177,"X",""))</f>
        <v>X</v>
      </c>
      <c r="O177" t="s">
        <v>1822</v>
      </c>
    </row>
    <row r="178" spans="1:15" x14ac:dyDescent="0.3">
      <c r="A178" t="s">
        <v>8</v>
      </c>
      <c r="B178">
        <v>193909</v>
      </c>
      <c r="C178" t="s">
        <v>11</v>
      </c>
      <c r="D178">
        <v>4.9542700000000002</v>
      </c>
      <c r="E178">
        <v>2.0635699999999999</v>
      </c>
      <c r="F178">
        <v>0.33693000000000001</v>
      </c>
      <c r="G178">
        <v>4.6776299999999997</v>
      </c>
      <c r="H178">
        <v>1208.2802200000001</v>
      </c>
      <c r="I178">
        <v>0.38500000000000001</v>
      </c>
      <c r="J178" s="21" t="s">
        <v>101</v>
      </c>
      <c r="K178">
        <v>0</v>
      </c>
      <c r="L178">
        <v>0</v>
      </c>
      <c r="M178">
        <v>49</v>
      </c>
      <c r="N178" s="21" t="str">
        <f>IF(VLOOKUP(B178,'3.1.Base'!B:J,9,)&gt;M178,"O",IF(VLOOKUP(B178,'3.1.Base'!B:J,9,)&lt;M178,"X",""))</f>
        <v>O</v>
      </c>
      <c r="O178" t="s">
        <v>1823</v>
      </c>
    </row>
    <row r="179" spans="1:15" x14ac:dyDescent="0.3">
      <c r="A179" t="s">
        <v>8</v>
      </c>
      <c r="B179">
        <v>53624</v>
      </c>
      <c r="C179" t="s">
        <v>26</v>
      </c>
      <c r="D179">
        <v>0.67381999999999997</v>
      </c>
      <c r="E179">
        <v>14.623760000000001</v>
      </c>
      <c r="F179">
        <v>1.8849999999999999E-2</v>
      </c>
      <c r="G179">
        <v>0.67730000000000001</v>
      </c>
      <c r="H179">
        <v>98.194789999999998</v>
      </c>
      <c r="I179">
        <v>4.342E-2</v>
      </c>
      <c r="J179" s="21">
        <v>4</v>
      </c>
      <c r="K179">
        <v>0.25</v>
      </c>
      <c r="L179">
        <v>0.25</v>
      </c>
      <c r="M179">
        <v>4</v>
      </c>
      <c r="N179" s="21" t="str">
        <f>IF(VLOOKUP(B179,'3.1.Base'!B:J,9,)&gt;M179,"O",IF(VLOOKUP(B179,'3.1.Base'!B:J,9,)&lt;M179,"X",""))</f>
        <v>O</v>
      </c>
      <c r="O179" t="s">
        <v>1824</v>
      </c>
    </row>
    <row r="180" spans="1:15" x14ac:dyDescent="0.3">
      <c r="A180" t="s">
        <v>8</v>
      </c>
      <c r="B180">
        <v>417660</v>
      </c>
      <c r="C180" t="s">
        <v>11</v>
      </c>
      <c r="D180">
        <v>6.9329400000000003</v>
      </c>
      <c r="E180">
        <v>1.2535499999999999</v>
      </c>
      <c r="F180">
        <v>0.40332000000000001</v>
      </c>
      <c r="G180">
        <v>6.2125599999999999</v>
      </c>
      <c r="H180">
        <v>2416.5169000000001</v>
      </c>
      <c r="I180">
        <v>0.62861999999999996</v>
      </c>
      <c r="J180" s="21" t="s">
        <v>101</v>
      </c>
      <c r="K180">
        <v>0</v>
      </c>
      <c r="L180">
        <v>0</v>
      </c>
      <c r="M180">
        <v>22</v>
      </c>
      <c r="N180" s="21" t="str">
        <f>IF(VLOOKUP(B180,'3.1.Base'!B:J,9,)&gt;M180,"O",IF(VLOOKUP(B180,'3.1.Base'!B:J,9,)&lt;M180,"X",""))</f>
        <v>X</v>
      </c>
      <c r="O180" t="s">
        <v>1825</v>
      </c>
    </row>
    <row r="181" spans="1:15" x14ac:dyDescent="0.3">
      <c r="A181" t="s">
        <v>8</v>
      </c>
      <c r="B181">
        <v>484220</v>
      </c>
      <c r="C181" t="s">
        <v>11</v>
      </c>
      <c r="D181">
        <v>6.5347400000000002</v>
      </c>
      <c r="E181">
        <v>1.8325100000000001</v>
      </c>
      <c r="F181">
        <v>0.36070000000000002</v>
      </c>
      <c r="G181">
        <v>5.9015000000000004</v>
      </c>
      <c r="H181">
        <v>2239.31709</v>
      </c>
      <c r="I181">
        <v>0.49104999999999999</v>
      </c>
      <c r="J181" s="21" t="s">
        <v>101</v>
      </c>
      <c r="K181">
        <v>0</v>
      </c>
      <c r="L181">
        <v>0</v>
      </c>
      <c r="M181">
        <v>13</v>
      </c>
      <c r="N181" s="21" t="str">
        <f>IF(VLOOKUP(B181,'3.1.Base'!B:J,9,)&gt;M181,"O",IF(VLOOKUP(B181,'3.1.Base'!B:J,9,)&lt;M181,"X",""))</f>
        <v>O</v>
      </c>
      <c r="O181" t="s">
        <v>1826</v>
      </c>
    </row>
    <row r="182" spans="1:15" x14ac:dyDescent="0.3">
      <c r="A182" t="s">
        <v>8</v>
      </c>
      <c r="B182">
        <v>436091</v>
      </c>
      <c r="C182" t="s">
        <v>26</v>
      </c>
      <c r="D182">
        <v>2.0242</v>
      </c>
      <c r="E182">
        <v>3.4569899999999998</v>
      </c>
      <c r="F182">
        <v>2.3730000000000001E-2</v>
      </c>
      <c r="G182">
        <v>1.2763199999999999</v>
      </c>
      <c r="H182">
        <v>104.40768</v>
      </c>
      <c r="I182">
        <v>3.4630000000000001E-2</v>
      </c>
      <c r="J182" s="21">
        <v>10</v>
      </c>
      <c r="K182">
        <v>0.1</v>
      </c>
      <c r="L182">
        <v>0.1</v>
      </c>
      <c r="M182">
        <v>10</v>
      </c>
      <c r="N182" s="21" t="str">
        <f>IF(VLOOKUP(B182,'3.1.Base'!B:J,9,)&gt;M182,"O",IF(VLOOKUP(B182,'3.1.Base'!B:J,9,)&lt;M182,"X",""))</f>
        <v>O</v>
      </c>
      <c r="O182" t="s">
        <v>1827</v>
      </c>
    </row>
    <row r="183" spans="1:15" x14ac:dyDescent="0.3">
      <c r="A183" t="s">
        <v>8</v>
      </c>
      <c r="B183">
        <v>417659</v>
      </c>
      <c r="C183" t="s">
        <v>11</v>
      </c>
      <c r="D183">
        <v>9.8876600000000003</v>
      </c>
      <c r="E183">
        <v>1.3513299999999999</v>
      </c>
      <c r="F183">
        <v>0.27609</v>
      </c>
      <c r="G183">
        <v>4.9866200000000003</v>
      </c>
      <c r="H183">
        <v>1617.6663000000001</v>
      </c>
      <c r="I183">
        <v>0.57403999999999999</v>
      </c>
      <c r="J183" s="21">
        <v>7</v>
      </c>
      <c r="K183">
        <v>0.14285714285714199</v>
      </c>
      <c r="L183">
        <v>0.14285714285714199</v>
      </c>
      <c r="M183">
        <v>7</v>
      </c>
      <c r="N183" s="21" t="str">
        <f>IF(VLOOKUP(B183,'3.1.Base'!B:J,9,)&gt;M183,"O",IF(VLOOKUP(B183,'3.1.Base'!B:J,9,)&lt;M183,"X",""))</f>
        <v>O</v>
      </c>
      <c r="O183" t="s">
        <v>1828</v>
      </c>
    </row>
    <row r="184" spans="1:15" x14ac:dyDescent="0.3">
      <c r="A184" t="s">
        <v>8</v>
      </c>
      <c r="B184">
        <v>400761</v>
      </c>
      <c r="C184" t="s">
        <v>11</v>
      </c>
      <c r="D184">
        <v>2.61246</v>
      </c>
      <c r="E184">
        <v>3.33033</v>
      </c>
      <c r="F184">
        <v>0.13893</v>
      </c>
      <c r="G184">
        <v>1.80341</v>
      </c>
      <c r="H184">
        <v>162.16577000000001</v>
      </c>
      <c r="I184">
        <v>0.45584000000000002</v>
      </c>
      <c r="J184" s="21">
        <v>7</v>
      </c>
      <c r="K184">
        <v>0.14285714285714199</v>
      </c>
      <c r="L184">
        <v>0.14285714285714199</v>
      </c>
      <c r="M184">
        <v>7</v>
      </c>
      <c r="N184" s="21" t="str">
        <f>IF(VLOOKUP(B184,'3.1.Base'!B:J,9,)&gt;M184,"O",IF(VLOOKUP(B184,'3.1.Base'!B:J,9,)&lt;M184,"X",""))</f>
        <v>O</v>
      </c>
      <c r="O184" t="s">
        <v>1829</v>
      </c>
    </row>
    <row r="185" spans="1:15" x14ac:dyDescent="0.3">
      <c r="A185" t="s">
        <v>8</v>
      </c>
      <c r="B185">
        <v>122755</v>
      </c>
      <c r="C185" t="s">
        <v>26</v>
      </c>
      <c r="D185">
        <v>2.0518999999999998</v>
      </c>
      <c r="E185">
        <v>2.7288700000000001</v>
      </c>
      <c r="F185">
        <v>6.046E-2</v>
      </c>
      <c r="G185">
        <v>1.3651599999999999</v>
      </c>
      <c r="H185">
        <v>111.17897000000001</v>
      </c>
      <c r="I185">
        <v>5.7619999999999998E-2</v>
      </c>
      <c r="J185" s="21">
        <v>5</v>
      </c>
      <c r="K185">
        <v>0.2</v>
      </c>
      <c r="L185">
        <v>0.2</v>
      </c>
      <c r="M185">
        <v>5</v>
      </c>
      <c r="N185" s="21" t="str">
        <f>IF(VLOOKUP(B185,'3.1.Base'!B:J,9,)&gt;M185,"O",IF(VLOOKUP(B185,'3.1.Base'!B:J,9,)&lt;M185,"X",""))</f>
        <v>O</v>
      </c>
      <c r="O185" t="s">
        <v>1830</v>
      </c>
    </row>
    <row r="186" spans="1:15" x14ac:dyDescent="0.3">
      <c r="A186" t="s">
        <v>8</v>
      </c>
      <c r="B186">
        <v>442245</v>
      </c>
      <c r="C186" t="s">
        <v>10</v>
      </c>
      <c r="D186">
        <v>11.65813</v>
      </c>
      <c r="E186">
        <v>1.27437</v>
      </c>
      <c r="F186">
        <v>0.40638999999999997</v>
      </c>
      <c r="G186">
        <v>9.1697900000000008</v>
      </c>
      <c r="H186">
        <v>5309.8968299999997</v>
      </c>
      <c r="I186">
        <v>0.94752000000000003</v>
      </c>
      <c r="J186" s="21" t="s">
        <v>101</v>
      </c>
      <c r="K186">
        <v>0</v>
      </c>
      <c r="L186">
        <v>0</v>
      </c>
      <c r="M186">
        <v>116</v>
      </c>
      <c r="N186" s="21" t="str">
        <f>IF(VLOOKUP(B186,'3.1.Base'!B:J,9,)&gt;M186,"O",IF(VLOOKUP(B186,'3.1.Base'!B:J,9,)&lt;M186,"X",""))</f>
        <v>O</v>
      </c>
      <c r="O186" t="s">
        <v>1831</v>
      </c>
    </row>
    <row r="187" spans="1:15" x14ac:dyDescent="0.3">
      <c r="A187" t="s">
        <v>8</v>
      </c>
      <c r="B187">
        <v>402818</v>
      </c>
      <c r="C187" t="s">
        <v>11</v>
      </c>
      <c r="D187">
        <v>6.4830899999999998</v>
      </c>
      <c r="E187">
        <v>1.4093500000000001</v>
      </c>
      <c r="F187">
        <v>0.30825000000000002</v>
      </c>
      <c r="G187">
        <v>4.2988600000000003</v>
      </c>
      <c r="H187">
        <v>880.51878999999997</v>
      </c>
      <c r="I187">
        <v>0.70801000000000003</v>
      </c>
      <c r="J187" s="21" t="s">
        <v>101</v>
      </c>
      <c r="K187" s="28">
        <v>0</v>
      </c>
      <c r="L187" s="28">
        <v>0</v>
      </c>
      <c r="M187">
        <v>16</v>
      </c>
      <c r="N187" s="21" t="str">
        <f>IF(VLOOKUP(B187,'3.1.Base'!B:J,9,)&gt;M187,"O",IF(VLOOKUP(B187,'3.1.Base'!B:J,9,)&lt;M187,"X",""))</f>
        <v>O</v>
      </c>
      <c r="O187" t="s">
        <v>1832</v>
      </c>
    </row>
    <row r="188" spans="1:15" x14ac:dyDescent="0.3">
      <c r="A188" t="s">
        <v>8</v>
      </c>
      <c r="B188">
        <v>405889</v>
      </c>
      <c r="C188" t="s">
        <v>11</v>
      </c>
      <c r="D188">
        <v>6.2887399999999998</v>
      </c>
      <c r="E188">
        <v>2.4382999999999999</v>
      </c>
      <c r="F188">
        <v>0.25986999999999999</v>
      </c>
      <c r="G188">
        <v>4.4783200000000001</v>
      </c>
      <c r="H188">
        <v>1282.0459599999999</v>
      </c>
      <c r="I188">
        <v>0.50602000000000003</v>
      </c>
      <c r="J188" s="21" t="s">
        <v>101</v>
      </c>
      <c r="K188">
        <v>0</v>
      </c>
      <c r="L188">
        <v>0</v>
      </c>
      <c r="M188">
        <v>426</v>
      </c>
      <c r="N188" s="21" t="str">
        <f>IF(VLOOKUP(B188,'3.1.Base'!B:J,9,)&gt;M188,"O",IF(VLOOKUP(B188,'3.1.Base'!B:J,9,)&lt;M188,"X",""))</f>
        <v>O</v>
      </c>
      <c r="O188" t="s">
        <v>1833</v>
      </c>
    </row>
    <row r="189" spans="1:15" x14ac:dyDescent="0.3">
      <c r="A189" t="s">
        <v>8</v>
      </c>
      <c r="B189">
        <v>340365</v>
      </c>
      <c r="C189" t="s">
        <v>11</v>
      </c>
      <c r="D189">
        <v>8.2772600000000001</v>
      </c>
      <c r="E189">
        <v>2.0506799999999998</v>
      </c>
      <c r="F189">
        <v>0.29775000000000001</v>
      </c>
      <c r="G189">
        <v>5.6490999999999998</v>
      </c>
      <c r="H189">
        <v>1746.84836</v>
      </c>
      <c r="I189">
        <v>0.28904000000000002</v>
      </c>
      <c r="J189" s="21">
        <v>4</v>
      </c>
      <c r="K189">
        <v>0.25</v>
      </c>
      <c r="L189">
        <v>0.25</v>
      </c>
      <c r="M189">
        <v>4</v>
      </c>
      <c r="N189" s="21" t="str">
        <f>IF(VLOOKUP(B189,'3.1.Base'!B:J,9,)&gt;M189,"O",IF(VLOOKUP(B189,'3.1.Base'!B:J,9,)&lt;M189,"X",""))</f>
        <v>O</v>
      </c>
      <c r="O189" t="s">
        <v>1834</v>
      </c>
    </row>
    <row r="190" spans="1:15" x14ac:dyDescent="0.3">
      <c r="A190" t="s">
        <v>8</v>
      </c>
      <c r="B190">
        <v>168331</v>
      </c>
      <c r="C190" t="s">
        <v>11</v>
      </c>
      <c r="D190">
        <v>5.4617599999999999</v>
      </c>
      <c r="E190">
        <v>1.2865899999999999</v>
      </c>
      <c r="F190">
        <v>0.33478999999999998</v>
      </c>
      <c r="G190">
        <v>3.7880600000000002</v>
      </c>
      <c r="H190">
        <v>1275.32303</v>
      </c>
      <c r="I190">
        <v>0.27854000000000001</v>
      </c>
      <c r="J190" s="21" t="s">
        <v>101</v>
      </c>
      <c r="K190">
        <v>0</v>
      </c>
      <c r="L190">
        <v>0</v>
      </c>
      <c r="M190">
        <v>18</v>
      </c>
      <c r="N190" s="21" t="str">
        <f>IF(VLOOKUP(B190,'3.1.Base'!B:J,9,)&gt;M190,"O",IF(VLOOKUP(B190,'3.1.Base'!B:J,9,)&lt;M190,"X",""))</f>
        <v>O</v>
      </c>
      <c r="O190" t="s">
        <v>1835</v>
      </c>
    </row>
    <row r="191" spans="1:15" x14ac:dyDescent="0.3">
      <c r="A191" t="s">
        <v>8</v>
      </c>
      <c r="B191">
        <v>85384</v>
      </c>
      <c r="C191" t="s">
        <v>10</v>
      </c>
      <c r="D191">
        <v>3.5571700000000002</v>
      </c>
      <c r="E191">
        <v>2.21191</v>
      </c>
      <c r="F191">
        <v>0.16231999999999999</v>
      </c>
      <c r="G191">
        <v>3.6217100000000002</v>
      </c>
      <c r="H191">
        <v>711.98689999999999</v>
      </c>
      <c r="I191">
        <v>0.93274999999999997</v>
      </c>
      <c r="J191" s="21">
        <v>7</v>
      </c>
      <c r="K191">
        <v>0.14285714285714199</v>
      </c>
      <c r="L191">
        <v>0.14285714285714199</v>
      </c>
      <c r="M191">
        <v>7</v>
      </c>
      <c r="N191" s="21" t="str">
        <f>IF(VLOOKUP(B191,'3.1.Base'!B:J,9,)&gt;M191,"O",IF(VLOOKUP(B191,'3.1.Base'!B:J,9,)&lt;M191,"X",""))</f>
        <v>O</v>
      </c>
      <c r="O191" t="s">
        <v>1836</v>
      </c>
    </row>
    <row r="192" spans="1:15" x14ac:dyDescent="0.3">
      <c r="A192" t="s">
        <v>8</v>
      </c>
      <c r="B192">
        <v>382350</v>
      </c>
      <c r="C192" t="s">
        <v>11</v>
      </c>
      <c r="D192">
        <v>6.8308499999999999</v>
      </c>
      <c r="E192">
        <v>1.37941</v>
      </c>
      <c r="F192">
        <v>0.29353000000000001</v>
      </c>
      <c r="G192">
        <v>5.66601</v>
      </c>
      <c r="H192">
        <v>2062.4824800000001</v>
      </c>
      <c r="I192">
        <v>0.74702000000000002</v>
      </c>
      <c r="J192" s="21">
        <v>8</v>
      </c>
      <c r="K192">
        <v>0.125</v>
      </c>
      <c r="L192">
        <v>0.17361111111111099</v>
      </c>
      <c r="M192">
        <v>8</v>
      </c>
      <c r="N192" s="21" t="str">
        <f>IF(VLOOKUP(B192,'3.1.Base'!B:J,9,)&gt;M192,"O",IF(VLOOKUP(B192,'3.1.Base'!B:J,9,)&lt;M192,"X",""))</f>
        <v>O</v>
      </c>
      <c r="O192" t="s">
        <v>1837</v>
      </c>
    </row>
    <row r="193" spans="1:15" x14ac:dyDescent="0.3">
      <c r="A193" t="s">
        <v>8</v>
      </c>
      <c r="B193">
        <v>157069</v>
      </c>
      <c r="C193" t="s">
        <v>11</v>
      </c>
      <c r="D193">
        <v>6.8579299999999996</v>
      </c>
      <c r="E193">
        <v>2.5367099999999998</v>
      </c>
      <c r="F193">
        <v>0.29818</v>
      </c>
      <c r="G193">
        <v>5.4818600000000002</v>
      </c>
      <c r="H193">
        <v>1290.73622</v>
      </c>
      <c r="I193">
        <v>0.72594999999999998</v>
      </c>
      <c r="J193" s="21" t="s">
        <v>101</v>
      </c>
      <c r="K193">
        <v>0</v>
      </c>
      <c r="L193">
        <v>0</v>
      </c>
      <c r="M193">
        <v>116</v>
      </c>
      <c r="N193" s="21" t="str">
        <f>IF(VLOOKUP(B193,'3.1.Base'!B:J,9,)&gt;M193,"O",IF(VLOOKUP(B193,'3.1.Base'!B:J,9,)&lt;M193,"X",""))</f>
        <v>X</v>
      </c>
      <c r="O193" t="s">
        <v>1838</v>
      </c>
    </row>
    <row r="194" spans="1:15" x14ac:dyDescent="0.3">
      <c r="A194" t="s">
        <v>8</v>
      </c>
      <c r="B194">
        <v>366999</v>
      </c>
      <c r="C194" t="s">
        <v>11</v>
      </c>
      <c r="D194">
        <v>10.274179999999999</v>
      </c>
      <c r="E194">
        <v>2.4719699999999998</v>
      </c>
      <c r="F194">
        <v>0.46994999999999998</v>
      </c>
      <c r="G194">
        <v>6.8382699999999996</v>
      </c>
      <c r="H194">
        <v>2221.2414899999999</v>
      </c>
      <c r="I194">
        <v>0.2354</v>
      </c>
      <c r="J194" s="21" t="s">
        <v>101</v>
      </c>
      <c r="K194">
        <v>0</v>
      </c>
      <c r="L194">
        <v>0</v>
      </c>
      <c r="M194">
        <v>12</v>
      </c>
      <c r="N194" s="21" t="str">
        <f>IF(VLOOKUP(B194,'3.1.Base'!B:J,9,)&gt;M194,"O",IF(VLOOKUP(B194,'3.1.Base'!B:J,9,)&lt;M194,"X",""))</f>
        <v>O</v>
      </c>
      <c r="O194" t="s">
        <v>1839</v>
      </c>
    </row>
    <row r="195" spans="1:15" x14ac:dyDescent="0.3">
      <c r="A195" t="s">
        <v>8</v>
      </c>
      <c r="B195">
        <v>27027</v>
      </c>
      <c r="C195" t="s">
        <v>26</v>
      </c>
      <c r="D195">
        <v>0.63859999999999995</v>
      </c>
      <c r="E195">
        <v>16.736540000000002</v>
      </c>
      <c r="F195">
        <v>1.9910000000000001E-2</v>
      </c>
      <c r="G195">
        <v>0.69301000000000001</v>
      </c>
      <c r="H195">
        <v>21.59046</v>
      </c>
      <c r="I195">
        <v>0.11496000000000001</v>
      </c>
      <c r="J195" s="21" t="s">
        <v>101</v>
      </c>
      <c r="K195">
        <v>0</v>
      </c>
      <c r="L195">
        <v>0</v>
      </c>
      <c r="M195">
        <v>25</v>
      </c>
      <c r="N195" s="21" t="str">
        <f>IF(VLOOKUP(B195,'3.1.Base'!B:J,9,)&gt;M195,"O",IF(VLOOKUP(B195,'3.1.Base'!B:J,9,)&lt;M195,"X",""))</f>
        <v>X</v>
      </c>
      <c r="O195" t="s">
        <v>1840</v>
      </c>
    </row>
    <row r="196" spans="1:15" x14ac:dyDescent="0.3">
      <c r="A196" t="s">
        <v>8</v>
      </c>
      <c r="B196">
        <v>30099</v>
      </c>
      <c r="C196" t="s">
        <v>11</v>
      </c>
      <c r="D196">
        <v>6.7067699999999997</v>
      </c>
      <c r="E196">
        <v>2.7453500000000002</v>
      </c>
      <c r="F196">
        <v>0.23683000000000001</v>
      </c>
      <c r="G196">
        <v>4.3019499999999997</v>
      </c>
      <c r="H196">
        <v>932.24967000000004</v>
      </c>
      <c r="I196">
        <v>0.5353</v>
      </c>
      <c r="J196" s="21">
        <v>1</v>
      </c>
      <c r="K196">
        <v>1</v>
      </c>
      <c r="L196">
        <v>1</v>
      </c>
      <c r="M196">
        <v>1</v>
      </c>
      <c r="N196" s="21" t="str">
        <f>IF(VLOOKUP(B196,'3.1.Base'!B:J,9,)&gt;M196,"O",IF(VLOOKUP(B196,'3.1.Base'!B:J,9,)&lt;M196,"X",""))</f>
        <v>O</v>
      </c>
      <c r="O196" t="s">
        <v>1841</v>
      </c>
    </row>
    <row r="197" spans="1:15" x14ac:dyDescent="0.3">
      <c r="A197" t="s">
        <v>8</v>
      </c>
      <c r="B197">
        <v>379793</v>
      </c>
      <c r="C197" t="s">
        <v>11</v>
      </c>
      <c r="D197">
        <v>10.03401</v>
      </c>
      <c r="E197">
        <v>2.4006500000000002</v>
      </c>
      <c r="F197">
        <v>0.4254</v>
      </c>
      <c r="G197">
        <v>6.7496299999999998</v>
      </c>
      <c r="H197">
        <v>2070.2406799999999</v>
      </c>
      <c r="I197">
        <v>0.59604000000000001</v>
      </c>
      <c r="J197" s="21" t="s">
        <v>101</v>
      </c>
      <c r="K197">
        <v>0</v>
      </c>
      <c r="L197">
        <v>0</v>
      </c>
      <c r="M197">
        <v>18</v>
      </c>
      <c r="N197" s="21" t="str">
        <f>IF(VLOOKUP(B197,'3.1.Base'!B:J,9,)&gt;M197,"O",IF(VLOOKUP(B197,'3.1.Base'!B:J,9,)&lt;M197,"X",""))</f>
        <v>X</v>
      </c>
      <c r="O197" t="s">
        <v>1842</v>
      </c>
    </row>
    <row r="198" spans="1:15" x14ac:dyDescent="0.3">
      <c r="A198" t="s">
        <v>8</v>
      </c>
      <c r="B198">
        <v>137623</v>
      </c>
      <c r="C198" t="s">
        <v>26</v>
      </c>
      <c r="D198">
        <v>1.9672499999999999</v>
      </c>
      <c r="E198">
        <v>10.186210000000001</v>
      </c>
      <c r="F198">
        <v>3.5650000000000001E-2</v>
      </c>
      <c r="G198">
        <v>1.0513399999999999</v>
      </c>
      <c r="H198">
        <v>63.010579999999997</v>
      </c>
      <c r="I198">
        <v>0.22212999999999999</v>
      </c>
      <c r="J198" s="21">
        <v>4</v>
      </c>
      <c r="K198">
        <v>0.25</v>
      </c>
      <c r="L198">
        <v>0.25</v>
      </c>
      <c r="M198">
        <v>4</v>
      </c>
      <c r="N198" s="21" t="str">
        <f>IF(VLOOKUP(B198,'3.1.Base'!B:J,9,)&gt;M198,"O",IF(VLOOKUP(B198,'3.1.Base'!B:J,9,)&lt;M198,"X",""))</f>
        <v>O</v>
      </c>
      <c r="O198" t="s">
        <v>1843</v>
      </c>
    </row>
    <row r="199" spans="1:15" x14ac:dyDescent="0.3">
      <c r="A199" t="s">
        <v>8</v>
      </c>
      <c r="B199">
        <v>422800</v>
      </c>
      <c r="C199" t="s">
        <v>11</v>
      </c>
      <c r="D199">
        <v>6.1929299999999996</v>
      </c>
      <c r="E199">
        <v>1.3720399999999999</v>
      </c>
      <c r="F199">
        <v>0.68652999999999997</v>
      </c>
      <c r="G199">
        <v>5.2401099999999996</v>
      </c>
      <c r="H199">
        <v>1835.2085500000001</v>
      </c>
      <c r="I199">
        <v>0.5494</v>
      </c>
      <c r="J199" s="21">
        <v>3</v>
      </c>
      <c r="K199">
        <v>0.33333333333333298</v>
      </c>
      <c r="L199">
        <v>0.33333333333333298</v>
      </c>
      <c r="M199">
        <v>3</v>
      </c>
      <c r="N199" s="21" t="str">
        <f>IF(VLOOKUP(B199,'3.1.Base'!B:J,9,)&gt;M199,"O",IF(VLOOKUP(B199,'3.1.Base'!B:J,9,)&lt;M199,"X",""))</f>
        <v>O</v>
      </c>
      <c r="O199" t="s">
        <v>1844</v>
      </c>
    </row>
    <row r="200" spans="1:15" x14ac:dyDescent="0.3">
      <c r="A200" t="s">
        <v>8</v>
      </c>
      <c r="B200">
        <v>30102</v>
      </c>
      <c r="C200" t="s">
        <v>11</v>
      </c>
      <c r="D200">
        <v>2.39682</v>
      </c>
      <c r="E200">
        <v>1.7941100000000001</v>
      </c>
      <c r="F200">
        <v>0.13735</v>
      </c>
      <c r="G200">
        <v>2.0389400000000002</v>
      </c>
      <c r="H200">
        <v>185.35616999999999</v>
      </c>
      <c r="I200">
        <v>0.5625</v>
      </c>
      <c r="J200" s="21">
        <v>2</v>
      </c>
      <c r="K200">
        <v>0.5</v>
      </c>
      <c r="L200">
        <v>0.5</v>
      </c>
      <c r="M200">
        <v>2</v>
      </c>
      <c r="N200" s="21" t="str">
        <f>IF(VLOOKUP(B200,'3.1.Base'!B:J,9,)&gt;M200,"O",IF(VLOOKUP(B200,'3.1.Base'!B:J,9,)&lt;M200,"X",""))</f>
        <v>O</v>
      </c>
      <c r="O200" t="s">
        <v>1845</v>
      </c>
    </row>
    <row r="201" spans="1:15" x14ac:dyDescent="0.3">
      <c r="A201" t="s">
        <v>8</v>
      </c>
      <c r="B201">
        <v>382355</v>
      </c>
      <c r="C201" t="s">
        <v>11</v>
      </c>
      <c r="D201">
        <v>5.9739300000000002</v>
      </c>
      <c r="E201">
        <v>1.81785</v>
      </c>
      <c r="F201">
        <v>0.14649999999999999</v>
      </c>
      <c r="G201">
        <v>3.44693</v>
      </c>
      <c r="H201">
        <v>930.83789999999999</v>
      </c>
      <c r="I201">
        <v>0.65095999999999998</v>
      </c>
      <c r="J201" s="21" t="s">
        <v>101</v>
      </c>
      <c r="K201">
        <v>0</v>
      </c>
      <c r="L201">
        <v>0</v>
      </c>
      <c r="M201">
        <v>63</v>
      </c>
      <c r="N201" s="21" t="str">
        <f>IF(VLOOKUP(B201,'3.1.Base'!B:J,9,)&gt;M201,"O",IF(VLOOKUP(B201,'3.1.Base'!B:J,9,)&lt;M201,"X",""))</f>
        <v>X</v>
      </c>
      <c r="O201" t="s">
        <v>1846</v>
      </c>
    </row>
    <row r="202" spans="1:15" x14ac:dyDescent="0.3">
      <c r="A202" t="s">
        <v>8</v>
      </c>
      <c r="B202">
        <v>483228</v>
      </c>
      <c r="C202" t="s">
        <v>10</v>
      </c>
      <c r="D202">
        <v>4.6111399999999998</v>
      </c>
      <c r="E202">
        <v>1.35598</v>
      </c>
      <c r="F202">
        <v>0.16447000000000001</v>
      </c>
      <c r="G202">
        <v>2.7843599999999999</v>
      </c>
      <c r="H202">
        <v>648.36451999999997</v>
      </c>
      <c r="I202">
        <v>0.85634999999999994</v>
      </c>
      <c r="J202" s="21">
        <v>4</v>
      </c>
      <c r="K202">
        <v>0.25</v>
      </c>
      <c r="L202">
        <v>0.25</v>
      </c>
      <c r="M202">
        <v>4</v>
      </c>
      <c r="N202" s="21" t="str">
        <f>IF(VLOOKUP(B202,'3.1.Base'!B:J,9,)&gt;M202,"O",IF(VLOOKUP(B202,'3.1.Base'!B:J,9,)&lt;M202,"X",""))</f>
        <v>O</v>
      </c>
      <c r="O202" t="s">
        <v>1847</v>
      </c>
    </row>
    <row r="203" spans="1:15" x14ac:dyDescent="0.3">
      <c r="A203" t="s">
        <v>8</v>
      </c>
      <c r="B203">
        <v>380313</v>
      </c>
      <c r="C203" t="s">
        <v>10</v>
      </c>
      <c r="D203">
        <v>6.4184299999999999</v>
      </c>
      <c r="E203">
        <v>1.2417</v>
      </c>
      <c r="F203">
        <v>0.29921999999999999</v>
      </c>
      <c r="G203">
        <v>5.6238599999999996</v>
      </c>
      <c r="H203">
        <v>2287.8160499999999</v>
      </c>
      <c r="I203">
        <v>0.88260000000000005</v>
      </c>
      <c r="J203" s="21" t="s">
        <v>101</v>
      </c>
      <c r="K203">
        <v>0</v>
      </c>
      <c r="L203">
        <v>0</v>
      </c>
      <c r="M203">
        <v>116</v>
      </c>
      <c r="N203" s="21" t="str">
        <f>IF(VLOOKUP(B203,'3.1.Base'!B:J,9,)&gt;M203,"O",IF(VLOOKUP(B203,'3.1.Base'!B:J,9,)&lt;M203,"X",""))</f>
        <v>X</v>
      </c>
      <c r="O203" t="s">
        <v>1848</v>
      </c>
    </row>
    <row r="204" spans="1:15" x14ac:dyDescent="0.3">
      <c r="A204" t="s">
        <v>8</v>
      </c>
      <c r="B204">
        <v>399768</v>
      </c>
      <c r="C204" t="s">
        <v>11</v>
      </c>
      <c r="D204">
        <v>2.7063799999999998</v>
      </c>
      <c r="E204">
        <v>2.2515200000000002</v>
      </c>
      <c r="F204">
        <v>0.14019000000000001</v>
      </c>
      <c r="G204">
        <v>2.74363</v>
      </c>
      <c r="H204">
        <v>452.49085000000002</v>
      </c>
      <c r="I204">
        <v>0.32233000000000001</v>
      </c>
      <c r="J204" s="21" t="s">
        <v>101</v>
      </c>
      <c r="K204">
        <v>0</v>
      </c>
      <c r="L204">
        <v>0</v>
      </c>
      <c r="M204">
        <v>74</v>
      </c>
      <c r="N204" s="21" t="str">
        <f>IF(VLOOKUP(B204,'3.1.Base'!B:J,9,)&gt;M204,"O",IF(VLOOKUP(B204,'3.1.Base'!B:J,9,)&lt;M204,"X",""))</f>
        <v>O</v>
      </c>
      <c r="O204" t="s">
        <v>1849</v>
      </c>
    </row>
    <row r="205" spans="1:15" x14ac:dyDescent="0.3">
      <c r="A205" t="s">
        <v>8</v>
      </c>
      <c r="B205">
        <v>335780</v>
      </c>
      <c r="C205" t="s">
        <v>11</v>
      </c>
      <c r="D205">
        <v>9.2768899999999999</v>
      </c>
      <c r="E205">
        <v>1.47848</v>
      </c>
      <c r="F205">
        <v>0.24660000000000001</v>
      </c>
      <c r="G205">
        <v>4.5155900000000004</v>
      </c>
      <c r="H205">
        <v>1353.2321199999999</v>
      </c>
      <c r="I205">
        <v>0.60141</v>
      </c>
      <c r="J205" s="21" t="s">
        <v>101</v>
      </c>
      <c r="K205">
        <v>0</v>
      </c>
      <c r="L205">
        <v>0</v>
      </c>
      <c r="M205">
        <v>42</v>
      </c>
      <c r="N205" s="21" t="str">
        <f>IF(VLOOKUP(B205,'3.1.Base'!B:J,9,)&gt;M205,"O",IF(VLOOKUP(B205,'3.1.Base'!B:J,9,)&lt;M205,"X",""))</f>
        <v>X</v>
      </c>
      <c r="O205" t="s">
        <v>1850</v>
      </c>
    </row>
    <row r="206" spans="1:15" x14ac:dyDescent="0.3">
      <c r="A206" t="s">
        <v>8</v>
      </c>
      <c r="B206">
        <v>419748</v>
      </c>
      <c r="C206" t="s">
        <v>26</v>
      </c>
      <c r="D206">
        <v>0.85848000000000002</v>
      </c>
      <c r="E206">
        <v>3.8589199999999999</v>
      </c>
      <c r="F206">
        <v>8.5379999999999998E-2</v>
      </c>
      <c r="G206">
        <v>0.99209000000000003</v>
      </c>
      <c r="H206">
        <v>334.56450000000001</v>
      </c>
      <c r="I206">
        <v>0.29810999999999999</v>
      </c>
      <c r="J206" s="21">
        <v>1</v>
      </c>
      <c r="K206">
        <v>1</v>
      </c>
      <c r="L206">
        <v>0.57986111111111105</v>
      </c>
      <c r="M206">
        <v>1</v>
      </c>
      <c r="N206" s="21" t="str">
        <f>IF(VLOOKUP(B206,'3.1.Base'!B:J,9,)&gt;M206,"O",IF(VLOOKUP(B206,'3.1.Base'!B:J,9,)&lt;M206,"X",""))</f>
        <v>O</v>
      </c>
      <c r="O206" t="s">
        <v>1851</v>
      </c>
    </row>
    <row r="207" spans="1:15" x14ac:dyDescent="0.3">
      <c r="A207" t="s">
        <v>8</v>
      </c>
      <c r="B207">
        <v>42402</v>
      </c>
      <c r="C207" t="s">
        <v>11</v>
      </c>
      <c r="D207">
        <v>2.9079299999999999</v>
      </c>
      <c r="E207">
        <v>2.3060100000000001</v>
      </c>
      <c r="F207">
        <v>0.11389000000000001</v>
      </c>
      <c r="G207">
        <v>1.6728400000000001</v>
      </c>
      <c r="H207">
        <v>179.92523</v>
      </c>
      <c r="I207">
        <v>0.30123</v>
      </c>
      <c r="J207" s="21" t="s">
        <v>101</v>
      </c>
      <c r="K207">
        <v>0</v>
      </c>
      <c r="L207">
        <v>0</v>
      </c>
      <c r="M207">
        <v>68</v>
      </c>
      <c r="N207" s="21" t="str">
        <f>IF(VLOOKUP(B207,'3.1.Base'!B:J,9,)&gt;M207,"O",IF(VLOOKUP(B207,'3.1.Base'!B:J,9,)&lt;M207,"X",""))</f>
        <v>X</v>
      </c>
      <c r="O207" t="s">
        <v>1852</v>
      </c>
    </row>
    <row r="208" spans="1:15" x14ac:dyDescent="0.3">
      <c r="A208" t="s">
        <v>8</v>
      </c>
      <c r="B208">
        <v>364450</v>
      </c>
      <c r="C208" t="s">
        <v>11</v>
      </c>
      <c r="D208">
        <v>10.267300000000001</v>
      </c>
      <c r="E208">
        <v>1.32081</v>
      </c>
      <c r="F208">
        <v>0.42630000000000001</v>
      </c>
      <c r="G208">
        <v>8.3505500000000001</v>
      </c>
      <c r="H208">
        <v>4020.1407399999998</v>
      </c>
      <c r="I208">
        <v>0.78905000000000003</v>
      </c>
      <c r="J208" s="21" t="s">
        <v>101</v>
      </c>
      <c r="K208">
        <v>0</v>
      </c>
      <c r="L208">
        <v>0</v>
      </c>
      <c r="M208">
        <v>33</v>
      </c>
      <c r="N208" s="21" t="str">
        <f>IF(VLOOKUP(B208,'3.1.Base'!B:J,9,)&gt;M208,"O",IF(VLOOKUP(B208,'3.1.Base'!B:J,9,)&lt;M208,"X",""))</f>
        <v>O</v>
      </c>
      <c r="O208" t="s">
        <v>1853</v>
      </c>
    </row>
    <row r="209" spans="1:15" x14ac:dyDescent="0.3">
      <c r="A209" t="s">
        <v>8</v>
      </c>
      <c r="B209">
        <v>147877</v>
      </c>
      <c r="C209" t="s">
        <v>11</v>
      </c>
      <c r="D209">
        <v>3.1975799999999999</v>
      </c>
      <c r="E209">
        <v>1.52386</v>
      </c>
      <c r="F209">
        <v>0.32736999999999999</v>
      </c>
      <c r="G209">
        <v>3.1939099999999998</v>
      </c>
      <c r="H209">
        <v>748.37329999999997</v>
      </c>
      <c r="I209">
        <v>0.80647999999999997</v>
      </c>
      <c r="J209" s="21" t="s">
        <v>101</v>
      </c>
      <c r="K209">
        <v>0</v>
      </c>
      <c r="L209">
        <v>0</v>
      </c>
      <c r="M209">
        <v>20</v>
      </c>
      <c r="N209" s="21" t="str">
        <f>IF(VLOOKUP(B209,'3.1.Base'!B:J,9,)&gt;M209,"O",IF(VLOOKUP(B209,'3.1.Base'!B:J,9,)&lt;M209,"X",""))</f>
        <v>O</v>
      </c>
      <c r="O209" t="s">
        <v>1854</v>
      </c>
    </row>
    <row r="210" spans="1:15" x14ac:dyDescent="0.3">
      <c r="A210" t="s">
        <v>8</v>
      </c>
      <c r="B210">
        <v>367023</v>
      </c>
      <c r="C210" t="s">
        <v>26</v>
      </c>
      <c r="D210">
        <v>0.62956000000000001</v>
      </c>
      <c r="E210">
        <v>13.90118</v>
      </c>
      <c r="F210">
        <v>1.5699999999999999E-2</v>
      </c>
      <c r="G210">
        <v>0.63465000000000005</v>
      </c>
      <c r="H210">
        <v>47.506709999999998</v>
      </c>
      <c r="I210">
        <v>0.18107000000000001</v>
      </c>
      <c r="J210" s="21" t="s">
        <v>101</v>
      </c>
      <c r="K210">
        <v>0</v>
      </c>
      <c r="L210">
        <v>0</v>
      </c>
      <c r="M210">
        <v>193</v>
      </c>
      <c r="N210" s="21" t="str">
        <f>IF(VLOOKUP(B210,'3.1.Base'!B:J,9,)&gt;M210,"O",IF(VLOOKUP(B210,'3.1.Base'!B:J,9,)&lt;M210,"X",""))</f>
        <v>O</v>
      </c>
      <c r="O210" t="s">
        <v>1855</v>
      </c>
    </row>
    <row r="211" spans="1:15" x14ac:dyDescent="0.3">
      <c r="A211" t="s">
        <v>8</v>
      </c>
      <c r="B211">
        <v>409517</v>
      </c>
      <c r="C211" t="s">
        <v>11</v>
      </c>
      <c r="D211">
        <v>6.8257899999999996</v>
      </c>
      <c r="E211">
        <v>1.32229</v>
      </c>
      <c r="F211">
        <v>0.48703000000000002</v>
      </c>
      <c r="G211">
        <v>5.8076400000000001</v>
      </c>
      <c r="H211">
        <v>2613.52522</v>
      </c>
      <c r="I211">
        <v>0.72024999999999995</v>
      </c>
      <c r="J211" s="21">
        <v>10</v>
      </c>
      <c r="K211">
        <v>0.1</v>
      </c>
      <c r="L211">
        <v>0.1</v>
      </c>
      <c r="M211">
        <v>10</v>
      </c>
      <c r="N211" s="21" t="str">
        <f>IF(VLOOKUP(B211,'3.1.Base'!B:J,9,)&gt;M211,"O",IF(VLOOKUP(B211,'3.1.Base'!B:J,9,)&lt;M211,"X",""))</f>
        <v>O</v>
      </c>
      <c r="O211" t="s">
        <v>1856</v>
      </c>
    </row>
    <row r="212" spans="1:15" x14ac:dyDescent="0.3">
      <c r="A212" t="s">
        <v>8</v>
      </c>
      <c r="B212">
        <v>427433</v>
      </c>
      <c r="C212" t="s">
        <v>26</v>
      </c>
      <c r="D212">
        <v>0.48087000000000002</v>
      </c>
      <c r="E212">
        <v>2.5765400000000001</v>
      </c>
      <c r="F212">
        <v>2.7969999999999998E-2</v>
      </c>
      <c r="G212">
        <v>0.61539999999999995</v>
      </c>
      <c r="H212">
        <v>189.29469</v>
      </c>
      <c r="I212">
        <v>0.58760999999999997</v>
      </c>
      <c r="J212" s="21" t="s">
        <v>101</v>
      </c>
      <c r="K212">
        <v>0</v>
      </c>
      <c r="L212">
        <v>0</v>
      </c>
      <c r="M212">
        <v>438</v>
      </c>
      <c r="N212" s="21" t="str">
        <f>IF(VLOOKUP(B212,'3.1.Base'!B:J,9,)&gt;M212,"O",IF(VLOOKUP(B212,'3.1.Base'!B:J,9,)&lt;M212,"X",""))</f>
        <v>O</v>
      </c>
      <c r="O212" t="s">
        <v>1857</v>
      </c>
    </row>
    <row r="213" spans="1:15" x14ac:dyDescent="0.3">
      <c r="A213" t="s">
        <v>8</v>
      </c>
      <c r="B213">
        <v>403881</v>
      </c>
      <c r="C213" t="s">
        <v>11</v>
      </c>
      <c r="D213">
        <v>5.6965899999999996</v>
      </c>
      <c r="E213">
        <v>1.33243</v>
      </c>
      <c r="F213">
        <v>0.78549999999999998</v>
      </c>
      <c r="G213">
        <v>5.3933600000000004</v>
      </c>
      <c r="H213">
        <v>1679.7547500000001</v>
      </c>
      <c r="I213">
        <v>0.5534</v>
      </c>
      <c r="J213" s="21" t="s">
        <v>101</v>
      </c>
      <c r="K213">
        <v>0</v>
      </c>
      <c r="L213">
        <v>0</v>
      </c>
      <c r="M213">
        <v>681</v>
      </c>
      <c r="N213" s="21" t="str">
        <f>IF(VLOOKUP(B213,'3.1.Base'!B:J,9,)&gt;M213,"O",IF(VLOOKUP(B213,'3.1.Base'!B:J,9,)&lt;M213,"X",""))</f>
        <v>X</v>
      </c>
      <c r="O213" t="s">
        <v>1858</v>
      </c>
    </row>
    <row r="214" spans="1:15" x14ac:dyDescent="0.3">
      <c r="A214" t="s">
        <v>8</v>
      </c>
      <c r="B214">
        <v>36271</v>
      </c>
      <c r="C214" t="s">
        <v>11</v>
      </c>
      <c r="D214">
        <v>7.5137200000000002</v>
      </c>
      <c r="E214">
        <v>1.97658</v>
      </c>
      <c r="F214">
        <v>0.24631</v>
      </c>
      <c r="G214">
        <v>4.2634100000000004</v>
      </c>
      <c r="H214">
        <v>1185.26648</v>
      </c>
      <c r="I214">
        <v>0.43332999999999999</v>
      </c>
      <c r="J214" s="21" t="s">
        <v>101</v>
      </c>
      <c r="K214">
        <v>0</v>
      </c>
      <c r="L214">
        <v>0</v>
      </c>
      <c r="M214">
        <v>15</v>
      </c>
      <c r="N214" s="21" t="str">
        <f>IF(VLOOKUP(B214,'3.1.Base'!B:J,9,)&gt;M214,"O",IF(VLOOKUP(B214,'3.1.Base'!B:J,9,)&lt;M214,"X",""))</f>
        <v>O</v>
      </c>
      <c r="O214" t="s">
        <v>1859</v>
      </c>
    </row>
    <row r="215" spans="1:15" x14ac:dyDescent="0.3">
      <c r="A215" t="s">
        <v>8</v>
      </c>
      <c r="B215">
        <v>485302</v>
      </c>
      <c r="C215" t="s">
        <v>10</v>
      </c>
      <c r="D215">
        <v>1.62934</v>
      </c>
      <c r="E215">
        <v>2.0414699999999999</v>
      </c>
      <c r="F215">
        <v>0.10548</v>
      </c>
      <c r="G215">
        <v>1.96845</v>
      </c>
      <c r="H215">
        <v>411.65807000000001</v>
      </c>
      <c r="I215">
        <v>0.84514999999999996</v>
      </c>
      <c r="J215" s="21" t="s">
        <v>101</v>
      </c>
      <c r="K215">
        <v>0</v>
      </c>
      <c r="L215">
        <v>0</v>
      </c>
      <c r="M215">
        <v>22</v>
      </c>
      <c r="N215" s="21" t="str">
        <f>IF(VLOOKUP(B215,'3.1.Base'!B:J,9,)&gt;M215,"O",IF(VLOOKUP(B215,'3.1.Base'!B:J,9,)&lt;M215,"X",""))</f>
        <v>O</v>
      </c>
      <c r="O215" t="s">
        <v>1860</v>
      </c>
    </row>
    <row r="216" spans="1:15" x14ac:dyDescent="0.3">
      <c r="A216" t="s">
        <v>8</v>
      </c>
      <c r="B216">
        <v>41395</v>
      </c>
      <c r="C216" t="s">
        <v>11</v>
      </c>
      <c r="D216">
        <v>7.6887800000000004</v>
      </c>
      <c r="E216">
        <v>2.2506699999999999</v>
      </c>
      <c r="F216">
        <v>0.2122</v>
      </c>
      <c r="G216">
        <v>6.0902900000000004</v>
      </c>
      <c r="H216">
        <v>2017.3577600000001</v>
      </c>
      <c r="I216">
        <v>0.10732</v>
      </c>
      <c r="J216" s="21">
        <v>6</v>
      </c>
      <c r="K216">
        <v>0.16666666666666599</v>
      </c>
      <c r="L216">
        <v>0.16666666666666599</v>
      </c>
      <c r="M216">
        <v>6</v>
      </c>
      <c r="N216" s="21" t="str">
        <f>IF(VLOOKUP(B216,'3.1.Base'!B:J,9,)&gt;M216,"O",IF(VLOOKUP(B216,'3.1.Base'!B:J,9,)&lt;M216,"X",""))</f>
        <v>O</v>
      </c>
      <c r="O216" t="s">
        <v>1861</v>
      </c>
    </row>
    <row r="217" spans="1:15" x14ac:dyDescent="0.3">
      <c r="A217" t="s">
        <v>8</v>
      </c>
      <c r="B217">
        <v>162740</v>
      </c>
      <c r="C217" t="s">
        <v>10</v>
      </c>
      <c r="D217">
        <v>6.2884200000000003</v>
      </c>
      <c r="E217">
        <v>1.2354700000000001</v>
      </c>
      <c r="F217">
        <v>0.31</v>
      </c>
      <c r="G217">
        <v>4.4646400000000002</v>
      </c>
      <c r="H217">
        <v>1711.92857</v>
      </c>
      <c r="I217">
        <v>0.90244000000000002</v>
      </c>
      <c r="J217" s="21" t="s">
        <v>101</v>
      </c>
      <c r="K217">
        <v>0</v>
      </c>
      <c r="L217">
        <v>0</v>
      </c>
      <c r="M217">
        <v>62</v>
      </c>
      <c r="N217" s="21" t="str">
        <f>IF(VLOOKUP(B217,'3.1.Base'!B:J,9,)&gt;M217,"O",IF(VLOOKUP(B217,'3.1.Base'!B:J,9,)&lt;M217,"X",""))</f>
        <v>O</v>
      </c>
      <c r="O217" t="s">
        <v>1862</v>
      </c>
    </row>
    <row r="218" spans="1:15" x14ac:dyDescent="0.3">
      <c r="A218" t="s">
        <v>8</v>
      </c>
      <c r="B218">
        <v>287164</v>
      </c>
      <c r="C218" t="s">
        <v>10</v>
      </c>
      <c r="D218">
        <v>6.8104800000000001</v>
      </c>
      <c r="E218">
        <v>1.3369500000000001</v>
      </c>
      <c r="F218">
        <v>0.2752</v>
      </c>
      <c r="G218">
        <v>6.2030900000000004</v>
      </c>
      <c r="H218">
        <v>2427.2534500000002</v>
      </c>
      <c r="I218">
        <v>0.93142000000000003</v>
      </c>
      <c r="J218" s="21">
        <v>9</v>
      </c>
      <c r="K218">
        <v>0.11111111111111099</v>
      </c>
      <c r="L218">
        <v>0.11111111111111099</v>
      </c>
      <c r="M218">
        <v>9</v>
      </c>
      <c r="N218" s="21" t="str">
        <f>IF(VLOOKUP(B218,'3.1.Base'!B:J,9,)&gt;M218,"O",IF(VLOOKUP(B218,'3.1.Base'!B:J,9,)&lt;M218,"X",""))</f>
        <v>O</v>
      </c>
      <c r="O218" t="s">
        <v>1863</v>
      </c>
    </row>
    <row r="219" spans="1:15" x14ac:dyDescent="0.3">
      <c r="A219" t="s">
        <v>8</v>
      </c>
      <c r="B219">
        <v>420284</v>
      </c>
      <c r="C219" t="s">
        <v>26</v>
      </c>
      <c r="D219">
        <v>6.3909999999999995E-2</v>
      </c>
      <c r="E219">
        <v>3.5504799999999999</v>
      </c>
      <c r="F219">
        <v>6.2500000000000003E-3</v>
      </c>
      <c r="G219">
        <v>0.11430999999999999</v>
      </c>
      <c r="H219">
        <v>29.233650000000001</v>
      </c>
      <c r="I219">
        <v>0.12737000000000001</v>
      </c>
      <c r="J219" s="21">
        <v>2</v>
      </c>
      <c r="K219">
        <v>0.5</v>
      </c>
      <c r="L219">
        <v>0.5</v>
      </c>
      <c r="M219">
        <v>2</v>
      </c>
      <c r="N219" s="21" t="str">
        <f>IF(VLOOKUP(B219,'3.1.Base'!B:J,9,)&gt;M219,"O",IF(VLOOKUP(B219,'3.1.Base'!B:J,9,)&lt;M219,"X",""))</f>
        <v>O</v>
      </c>
      <c r="O219" t="s">
        <v>1864</v>
      </c>
    </row>
    <row r="220" spans="1:15" x14ac:dyDescent="0.3">
      <c r="A220" t="s">
        <v>8</v>
      </c>
      <c r="B220">
        <v>94653</v>
      </c>
      <c r="C220" t="s">
        <v>11</v>
      </c>
      <c r="D220">
        <v>3.8917199999999998</v>
      </c>
      <c r="E220">
        <v>2.3388800000000001</v>
      </c>
      <c r="F220">
        <v>0.20601</v>
      </c>
      <c r="G220">
        <v>3.53234</v>
      </c>
      <c r="H220">
        <v>651.95357000000001</v>
      </c>
      <c r="I220">
        <v>0.66815000000000002</v>
      </c>
      <c r="J220" s="21">
        <v>8</v>
      </c>
      <c r="K220">
        <v>0.125</v>
      </c>
      <c r="L220">
        <v>0.125</v>
      </c>
      <c r="M220">
        <v>8</v>
      </c>
      <c r="N220" s="21" t="str">
        <f>IF(VLOOKUP(B220,'3.1.Base'!B:J,9,)&gt;M220,"O",IF(VLOOKUP(B220,'3.1.Base'!B:J,9,)&lt;M220,"X",""))</f>
        <v>O</v>
      </c>
      <c r="O220" t="s">
        <v>1865</v>
      </c>
    </row>
    <row r="221" spans="1:15" x14ac:dyDescent="0.3">
      <c r="A221" t="s">
        <v>8</v>
      </c>
      <c r="B221">
        <v>343480</v>
      </c>
      <c r="C221" t="s">
        <v>11</v>
      </c>
      <c r="D221">
        <v>4.5174200000000004</v>
      </c>
      <c r="E221">
        <v>2.14758</v>
      </c>
      <c r="F221">
        <v>0.26051000000000002</v>
      </c>
      <c r="G221">
        <v>3.7601200000000001</v>
      </c>
      <c r="H221">
        <v>984.09040000000005</v>
      </c>
      <c r="I221">
        <v>0.72887000000000002</v>
      </c>
      <c r="J221" s="21" t="s">
        <v>101</v>
      </c>
      <c r="K221">
        <v>0</v>
      </c>
      <c r="L221">
        <v>0</v>
      </c>
      <c r="M221">
        <v>53</v>
      </c>
      <c r="N221" s="21" t="str">
        <f>IF(VLOOKUP(B221,'3.1.Base'!B:J,9,)&gt;M221,"O",IF(VLOOKUP(B221,'3.1.Base'!B:J,9,)&lt;M221,"X",""))</f>
        <v>X</v>
      </c>
      <c r="O221" t="s">
        <v>1866</v>
      </c>
    </row>
    <row r="222" spans="1:15" x14ac:dyDescent="0.3">
      <c r="A222" t="s">
        <v>8</v>
      </c>
      <c r="B222">
        <v>488888</v>
      </c>
      <c r="C222" t="s">
        <v>26</v>
      </c>
      <c r="D222">
        <v>0.65078999999999998</v>
      </c>
      <c r="E222">
        <v>15.754670000000001</v>
      </c>
      <c r="F222">
        <v>1.6379999999999999E-2</v>
      </c>
      <c r="G222">
        <v>0.64210999999999996</v>
      </c>
      <c r="H222">
        <v>121.52615</v>
      </c>
      <c r="I222">
        <v>7.2559999999999999E-2</v>
      </c>
      <c r="J222" s="21" t="s">
        <v>101</v>
      </c>
      <c r="K222">
        <v>0</v>
      </c>
      <c r="L222">
        <v>0</v>
      </c>
      <c r="M222">
        <v>600</v>
      </c>
      <c r="N222" s="21" t="str">
        <f>IF(VLOOKUP(B222,'3.1.Base'!B:J,9,)&gt;M222,"O",IF(VLOOKUP(B222,'3.1.Base'!B:J,9,)&lt;M222,"X",""))</f>
        <v>O</v>
      </c>
      <c r="O222" t="s">
        <v>1867</v>
      </c>
    </row>
    <row r="223" spans="1:15" x14ac:dyDescent="0.3">
      <c r="A223" t="s">
        <v>8</v>
      </c>
      <c r="B223">
        <v>481223</v>
      </c>
      <c r="C223" t="s">
        <v>26</v>
      </c>
      <c r="D223">
        <v>0.96164000000000005</v>
      </c>
      <c r="E223">
        <v>7.9408599999999998</v>
      </c>
      <c r="F223">
        <v>4.376E-2</v>
      </c>
      <c r="G223">
        <v>0.99624999999999997</v>
      </c>
      <c r="H223">
        <v>148.53806</v>
      </c>
      <c r="I223">
        <v>0.17107</v>
      </c>
      <c r="J223" s="21" t="s">
        <v>101</v>
      </c>
      <c r="K223">
        <v>0</v>
      </c>
      <c r="L223">
        <v>0</v>
      </c>
      <c r="M223">
        <v>932</v>
      </c>
      <c r="N223" s="21" t="str">
        <f>IF(VLOOKUP(B223,'3.1.Base'!B:J,9,)&gt;M223,"O",IF(VLOOKUP(B223,'3.1.Base'!B:J,9,)&lt;M223,"X",""))</f>
        <v>O</v>
      </c>
      <c r="O223" t="s">
        <v>1868</v>
      </c>
    </row>
    <row r="224" spans="1:15" x14ac:dyDescent="0.3">
      <c r="A224" t="s">
        <v>8</v>
      </c>
      <c r="B224">
        <v>406468</v>
      </c>
      <c r="C224" t="s">
        <v>11</v>
      </c>
      <c r="D224">
        <v>3.00468</v>
      </c>
      <c r="E224">
        <v>2.1267100000000001</v>
      </c>
      <c r="F224">
        <v>0.25213999999999998</v>
      </c>
      <c r="G224">
        <v>3.1910599999999998</v>
      </c>
      <c r="H224">
        <v>544.11725999999999</v>
      </c>
      <c r="I224">
        <v>0.7</v>
      </c>
      <c r="J224" s="21" t="s">
        <v>101</v>
      </c>
      <c r="K224">
        <v>0</v>
      </c>
      <c r="L224">
        <v>0</v>
      </c>
      <c r="M224">
        <v>16</v>
      </c>
      <c r="N224" s="21" t="str">
        <f>IF(VLOOKUP(B224,'3.1.Base'!B:J,9,)&gt;M224,"O",IF(VLOOKUP(B224,'3.1.Base'!B:J,9,)&lt;M224,"X",""))</f>
        <v>X</v>
      </c>
      <c r="O224" t="s">
        <v>1869</v>
      </c>
    </row>
    <row r="225" spans="1:15" x14ac:dyDescent="0.3">
      <c r="A225" t="s">
        <v>8</v>
      </c>
      <c r="B225">
        <v>25539</v>
      </c>
      <c r="C225" t="s">
        <v>11</v>
      </c>
      <c r="D225">
        <v>6.5499599999999996</v>
      </c>
      <c r="E225">
        <v>1.2300599999999999</v>
      </c>
      <c r="F225">
        <v>0.49781999999999998</v>
      </c>
      <c r="G225">
        <v>5.6421400000000004</v>
      </c>
      <c r="H225">
        <v>2083.5218199999999</v>
      </c>
      <c r="I225">
        <v>0.62424999999999997</v>
      </c>
      <c r="J225" s="21" t="s">
        <v>101</v>
      </c>
      <c r="K225">
        <v>0</v>
      </c>
      <c r="L225">
        <v>0</v>
      </c>
      <c r="M225">
        <v>24</v>
      </c>
      <c r="N225" s="21" t="str">
        <f>IF(VLOOKUP(B225,'3.1.Base'!B:J,9,)&gt;M225,"O",IF(VLOOKUP(B225,'3.1.Base'!B:J,9,)&lt;M225,"X",""))</f>
        <v>O</v>
      </c>
      <c r="O225" t="s">
        <v>1870</v>
      </c>
    </row>
    <row r="226" spans="1:15" x14ac:dyDescent="0.3">
      <c r="A226" t="s">
        <v>8</v>
      </c>
      <c r="B226">
        <v>114116</v>
      </c>
      <c r="C226" t="s">
        <v>10</v>
      </c>
      <c r="D226">
        <v>9.06907</v>
      </c>
      <c r="E226">
        <v>1.28687</v>
      </c>
      <c r="F226">
        <v>0.44096999999999997</v>
      </c>
      <c r="G226">
        <v>6.3481300000000003</v>
      </c>
      <c r="H226">
        <v>2701.6146399999998</v>
      </c>
      <c r="I226">
        <v>0.92717000000000005</v>
      </c>
      <c r="J226" s="21" t="s">
        <v>101</v>
      </c>
      <c r="K226">
        <v>0</v>
      </c>
      <c r="L226">
        <v>0</v>
      </c>
      <c r="M226">
        <v>17</v>
      </c>
      <c r="N226" s="21" t="str">
        <f>IF(VLOOKUP(B226,'3.1.Base'!B:J,9,)&gt;M226,"O",IF(VLOOKUP(B226,'3.1.Base'!B:J,9,)&lt;M226,"X",""))</f>
        <v>O</v>
      </c>
      <c r="O226" t="s">
        <v>1871</v>
      </c>
    </row>
    <row r="227" spans="1:15" x14ac:dyDescent="0.3">
      <c r="A227" t="s">
        <v>8</v>
      </c>
      <c r="B227">
        <v>423872</v>
      </c>
      <c r="C227" t="s">
        <v>26</v>
      </c>
      <c r="D227">
        <v>1.0472399999999999</v>
      </c>
      <c r="E227">
        <v>3.5827800000000001</v>
      </c>
      <c r="F227">
        <v>8.226E-2</v>
      </c>
      <c r="G227">
        <v>1.1102799999999999</v>
      </c>
      <c r="H227">
        <v>210.13918000000001</v>
      </c>
      <c r="I227">
        <v>0.16747999999999999</v>
      </c>
      <c r="J227" s="21">
        <v>2</v>
      </c>
      <c r="K227">
        <v>0.5</v>
      </c>
      <c r="L227">
        <v>0.5</v>
      </c>
      <c r="M227">
        <v>2</v>
      </c>
      <c r="N227" s="21" t="str">
        <f>IF(VLOOKUP(B227,'3.1.Base'!B:J,9,)&gt;M227,"O",IF(VLOOKUP(B227,'3.1.Base'!B:J,9,)&lt;M227,"X",""))</f>
        <v>O</v>
      </c>
      <c r="O227" t="s">
        <v>1872</v>
      </c>
    </row>
    <row r="228" spans="1:15" x14ac:dyDescent="0.3">
      <c r="A228" t="s">
        <v>8</v>
      </c>
      <c r="B228">
        <v>500673</v>
      </c>
      <c r="C228" t="s">
        <v>26</v>
      </c>
      <c r="D228">
        <v>0.30947000000000002</v>
      </c>
      <c r="E228">
        <v>4.6556300000000004</v>
      </c>
      <c r="F228">
        <v>2.4330000000000001E-2</v>
      </c>
      <c r="G228">
        <v>0.43257000000000001</v>
      </c>
      <c r="H228">
        <v>111.97987999999999</v>
      </c>
      <c r="I228">
        <v>0.17641999999999999</v>
      </c>
      <c r="J228" s="21" t="s">
        <v>101</v>
      </c>
      <c r="K228">
        <v>0</v>
      </c>
      <c r="L228">
        <v>0</v>
      </c>
      <c r="M228">
        <v>131</v>
      </c>
      <c r="N228" s="21" t="str">
        <f>IF(VLOOKUP(B228,'3.1.Base'!B:J,9,)&gt;M228,"O",IF(VLOOKUP(B228,'3.1.Base'!B:J,9,)&lt;M228,"X",""))</f>
        <v>O</v>
      </c>
      <c r="O228" t="s">
        <v>1873</v>
      </c>
    </row>
    <row r="229" spans="1:15" x14ac:dyDescent="0.3">
      <c r="A229" t="s">
        <v>8</v>
      </c>
      <c r="B229">
        <v>170954</v>
      </c>
      <c r="C229" t="s">
        <v>11</v>
      </c>
      <c r="D229">
        <v>2.0059999999999998</v>
      </c>
      <c r="E229">
        <v>2.0309400000000002</v>
      </c>
      <c r="F229">
        <v>0.11098</v>
      </c>
      <c r="G229">
        <v>1.19618</v>
      </c>
      <c r="H229">
        <v>103.17049</v>
      </c>
      <c r="I229">
        <v>0.85714000000000001</v>
      </c>
      <c r="J229" s="21" t="s">
        <v>101</v>
      </c>
      <c r="K229">
        <v>0</v>
      </c>
      <c r="L229">
        <v>0</v>
      </c>
      <c r="M229">
        <v>14</v>
      </c>
      <c r="N229" s="21" t="str">
        <f>IF(VLOOKUP(B229,'3.1.Base'!B:J,9,)&gt;M229,"O",IF(VLOOKUP(B229,'3.1.Base'!B:J,9,)&lt;M229,"X",""))</f>
        <v/>
      </c>
      <c r="O229" t="s">
        <v>1874</v>
      </c>
    </row>
    <row r="230" spans="1:15" x14ac:dyDescent="0.3">
      <c r="A230" t="s">
        <v>8</v>
      </c>
      <c r="B230">
        <v>335309</v>
      </c>
      <c r="C230" t="s">
        <v>10</v>
      </c>
      <c r="D230">
        <v>3.56745</v>
      </c>
      <c r="E230">
        <v>1.39438</v>
      </c>
      <c r="F230">
        <v>0.34788000000000002</v>
      </c>
      <c r="G230">
        <v>3.85887</v>
      </c>
      <c r="H230">
        <v>1035.7390800000001</v>
      </c>
      <c r="I230">
        <v>0.94762000000000002</v>
      </c>
      <c r="J230" s="21" t="s">
        <v>101</v>
      </c>
      <c r="K230">
        <v>0</v>
      </c>
      <c r="L230">
        <v>0</v>
      </c>
      <c r="M230">
        <v>13</v>
      </c>
      <c r="N230" s="21" t="str">
        <f>IF(VLOOKUP(B230,'3.1.Base'!B:J,9,)&gt;M230,"O",IF(VLOOKUP(B230,'3.1.Base'!B:J,9,)&lt;M230,"X",""))</f>
        <v>O</v>
      </c>
      <c r="O230" t="s">
        <v>1875</v>
      </c>
    </row>
    <row r="231" spans="1:15" x14ac:dyDescent="0.3">
      <c r="A231" t="s">
        <v>8</v>
      </c>
      <c r="B231">
        <v>58314</v>
      </c>
      <c r="C231" t="s">
        <v>26</v>
      </c>
      <c r="D231">
        <v>1.7637700000000001</v>
      </c>
      <c r="E231">
        <v>9.4983900000000006</v>
      </c>
      <c r="F231">
        <v>6.0319999999999999E-2</v>
      </c>
      <c r="G231">
        <v>1.5041500000000001</v>
      </c>
      <c r="H231">
        <v>148.12974</v>
      </c>
      <c r="I231">
        <v>0.12084</v>
      </c>
      <c r="J231" s="21">
        <v>8</v>
      </c>
      <c r="K231">
        <v>0.125</v>
      </c>
      <c r="L231">
        <v>0.17361111111111099</v>
      </c>
      <c r="M231">
        <v>8</v>
      </c>
      <c r="N231" s="21" t="str">
        <f>IF(VLOOKUP(B231,'3.1.Base'!B:J,9,)&gt;M231,"O",IF(VLOOKUP(B231,'3.1.Base'!B:J,9,)&lt;M231,"X",""))</f>
        <v>O</v>
      </c>
      <c r="O231" t="s">
        <v>1876</v>
      </c>
    </row>
    <row r="232" spans="1:15" x14ac:dyDescent="0.3">
      <c r="A232" t="s">
        <v>8</v>
      </c>
      <c r="B232">
        <v>430027</v>
      </c>
      <c r="C232" t="s">
        <v>26</v>
      </c>
      <c r="D232">
        <v>3.2391299999999998</v>
      </c>
      <c r="E232">
        <v>3.5041500000000001</v>
      </c>
      <c r="F232">
        <v>0.10077</v>
      </c>
      <c r="G232">
        <v>2.5937000000000001</v>
      </c>
      <c r="H232">
        <v>449.37250999999998</v>
      </c>
      <c r="I232">
        <v>0.16067999999999999</v>
      </c>
      <c r="J232" s="21">
        <v>4</v>
      </c>
      <c r="K232">
        <v>0.25</v>
      </c>
      <c r="L232">
        <v>0.26785714285714202</v>
      </c>
      <c r="M232">
        <v>4</v>
      </c>
      <c r="N232" s="21" t="str">
        <f>IF(VLOOKUP(B232,'3.1.Base'!B:J,9,)&gt;M232,"O",IF(VLOOKUP(B232,'3.1.Base'!B:J,9,)&lt;M232,"X",""))</f>
        <v>O</v>
      </c>
      <c r="O232" t="s">
        <v>1877</v>
      </c>
    </row>
    <row r="233" spans="1:15" x14ac:dyDescent="0.3">
      <c r="A233" t="s">
        <v>8</v>
      </c>
      <c r="B233">
        <v>427479</v>
      </c>
      <c r="C233" t="s">
        <v>11</v>
      </c>
      <c r="D233">
        <v>7.1003600000000002</v>
      </c>
      <c r="E233">
        <v>1.8245800000000001</v>
      </c>
      <c r="F233">
        <v>0.35893999999999998</v>
      </c>
      <c r="G233">
        <v>5.1529400000000001</v>
      </c>
      <c r="H233">
        <v>2148.0890199999999</v>
      </c>
      <c r="I233">
        <v>0.50192999999999999</v>
      </c>
      <c r="J233" s="21" t="s">
        <v>101</v>
      </c>
      <c r="K233">
        <v>0</v>
      </c>
      <c r="L233">
        <v>0</v>
      </c>
      <c r="M233">
        <v>13</v>
      </c>
      <c r="N233" s="21" t="str">
        <f>IF(VLOOKUP(B233,'3.1.Base'!B:J,9,)&gt;M233,"O",IF(VLOOKUP(B233,'3.1.Base'!B:J,9,)&lt;M233,"X",""))</f>
        <v>O</v>
      </c>
      <c r="O233" t="s">
        <v>1878</v>
      </c>
    </row>
    <row r="234" spans="1:15" x14ac:dyDescent="0.3">
      <c r="A234" t="s">
        <v>8</v>
      </c>
      <c r="B234">
        <v>375248</v>
      </c>
      <c r="C234" t="s">
        <v>26</v>
      </c>
      <c r="D234">
        <v>1.48468</v>
      </c>
      <c r="E234">
        <v>8.3328600000000002</v>
      </c>
      <c r="F234">
        <v>8.2849999999999993E-2</v>
      </c>
      <c r="G234">
        <v>0.70462999999999998</v>
      </c>
      <c r="H234">
        <v>112.42901000000001</v>
      </c>
      <c r="I234">
        <v>0.11342000000000001</v>
      </c>
      <c r="J234" s="21">
        <v>1</v>
      </c>
      <c r="K234">
        <v>1</v>
      </c>
      <c r="L234">
        <v>1</v>
      </c>
      <c r="M234">
        <v>1</v>
      </c>
      <c r="N234" s="21" t="str">
        <f>IF(VLOOKUP(B234,'3.1.Base'!B:J,9,)&gt;M234,"O",IF(VLOOKUP(B234,'3.1.Base'!B:J,9,)&lt;M234,"X",""))</f>
        <v>O</v>
      </c>
      <c r="O234" t="s">
        <v>1879</v>
      </c>
    </row>
    <row r="235" spans="1:15" x14ac:dyDescent="0.3">
      <c r="A235" t="s">
        <v>8</v>
      </c>
      <c r="B235">
        <v>443870</v>
      </c>
      <c r="C235" t="s">
        <v>26</v>
      </c>
      <c r="D235">
        <v>0.37813000000000002</v>
      </c>
      <c r="E235">
        <v>42.811590000000002</v>
      </c>
      <c r="F235">
        <v>3.3300000000000001E-3</v>
      </c>
      <c r="G235">
        <v>0.31013000000000002</v>
      </c>
      <c r="H235">
        <v>41.719920000000002</v>
      </c>
      <c r="I235">
        <v>0.13602</v>
      </c>
      <c r="J235" s="21">
        <v>2</v>
      </c>
      <c r="K235">
        <v>0.5</v>
      </c>
      <c r="L235">
        <v>0.5</v>
      </c>
      <c r="M235">
        <v>2</v>
      </c>
      <c r="N235" s="21" t="str">
        <f>IF(VLOOKUP(B235,'3.1.Base'!B:J,9,)&gt;M235,"O",IF(VLOOKUP(B235,'3.1.Base'!B:J,9,)&lt;M235,"X",""))</f>
        <v>O</v>
      </c>
      <c r="O235" t="s">
        <v>1880</v>
      </c>
    </row>
    <row r="236" spans="1:15" x14ac:dyDescent="0.3">
      <c r="A236" t="s">
        <v>8</v>
      </c>
      <c r="B236">
        <v>144858</v>
      </c>
      <c r="C236" t="s">
        <v>11</v>
      </c>
      <c r="D236">
        <v>10.341189999999999</v>
      </c>
      <c r="E236">
        <v>1.5604899999999999</v>
      </c>
      <c r="F236">
        <v>0.81428999999999996</v>
      </c>
      <c r="G236">
        <v>8.40883</v>
      </c>
      <c r="H236">
        <v>3867.2171600000001</v>
      </c>
      <c r="I236">
        <v>0.72423999999999999</v>
      </c>
      <c r="J236" s="21" t="s">
        <v>101</v>
      </c>
      <c r="K236">
        <v>0</v>
      </c>
      <c r="L236">
        <v>0</v>
      </c>
      <c r="M236">
        <v>351</v>
      </c>
      <c r="N236" s="21" t="str">
        <f>IF(VLOOKUP(B236,'3.1.Base'!B:J,9,)&gt;M236,"O",IF(VLOOKUP(B236,'3.1.Base'!B:J,9,)&lt;M236,"X",""))</f>
        <v>X</v>
      </c>
      <c r="O236" t="s">
        <v>1881</v>
      </c>
    </row>
    <row r="237" spans="1:15" x14ac:dyDescent="0.3">
      <c r="A237" t="s">
        <v>8</v>
      </c>
      <c r="B237">
        <v>425951</v>
      </c>
      <c r="C237" t="s">
        <v>26</v>
      </c>
      <c r="D237">
        <v>0.66054999999999997</v>
      </c>
      <c r="E237">
        <v>6.7986199999999997</v>
      </c>
      <c r="F237">
        <v>3.7420000000000002E-2</v>
      </c>
      <c r="G237">
        <v>0.58098000000000005</v>
      </c>
      <c r="H237">
        <v>89.037739999999999</v>
      </c>
      <c r="I237">
        <v>0.19588</v>
      </c>
      <c r="J237" s="21">
        <v>1</v>
      </c>
      <c r="K237">
        <v>1</v>
      </c>
      <c r="L237">
        <v>1</v>
      </c>
      <c r="M237">
        <v>1</v>
      </c>
      <c r="N237" s="21" t="str">
        <f>IF(VLOOKUP(B237,'3.1.Base'!B:J,9,)&gt;M237,"O",IF(VLOOKUP(B237,'3.1.Base'!B:J,9,)&lt;M237,"X",""))</f>
        <v>O</v>
      </c>
      <c r="O237" t="s">
        <v>1882</v>
      </c>
    </row>
    <row r="238" spans="1:15" x14ac:dyDescent="0.3">
      <c r="A238" t="s">
        <v>8</v>
      </c>
      <c r="B238">
        <v>392671</v>
      </c>
      <c r="C238" t="s">
        <v>26</v>
      </c>
      <c r="D238">
        <v>1.9632700000000001</v>
      </c>
      <c r="E238">
        <v>5.6159699999999999</v>
      </c>
      <c r="F238">
        <v>0.12482</v>
      </c>
      <c r="G238">
        <v>1.89354</v>
      </c>
      <c r="H238">
        <v>229.64132000000001</v>
      </c>
      <c r="I238">
        <v>0.21090999999999999</v>
      </c>
      <c r="J238" s="21">
        <v>3</v>
      </c>
      <c r="K238">
        <v>0.33333333333333298</v>
      </c>
      <c r="L238">
        <v>0.33333333333333298</v>
      </c>
      <c r="M238">
        <v>3</v>
      </c>
      <c r="N238" s="21" t="str">
        <f>IF(VLOOKUP(B238,'3.1.Base'!B:J,9,)&gt;M238,"O",IF(VLOOKUP(B238,'3.1.Base'!B:J,9,)&lt;M238,"X",""))</f>
        <v>O</v>
      </c>
      <c r="O238" t="s">
        <v>1883</v>
      </c>
    </row>
    <row r="239" spans="1:15" x14ac:dyDescent="0.3">
      <c r="A239" t="s">
        <v>8</v>
      </c>
      <c r="B239">
        <v>69598</v>
      </c>
      <c r="C239" t="s">
        <v>11</v>
      </c>
      <c r="D239">
        <v>5.1693800000000003</v>
      </c>
      <c r="E239">
        <v>3.33785</v>
      </c>
      <c r="F239">
        <v>0.24757999999999999</v>
      </c>
      <c r="G239">
        <v>3.8357899999999998</v>
      </c>
      <c r="H239">
        <v>597.00117</v>
      </c>
      <c r="I239">
        <v>0.43643999999999999</v>
      </c>
      <c r="J239" s="21" t="s">
        <v>101</v>
      </c>
      <c r="K239">
        <v>0</v>
      </c>
      <c r="L239">
        <v>0</v>
      </c>
      <c r="M239">
        <v>23</v>
      </c>
      <c r="N239" s="21" t="str">
        <f>IF(VLOOKUP(B239,'3.1.Base'!B:J,9,)&gt;M239,"O",IF(VLOOKUP(B239,'3.1.Base'!B:J,9,)&lt;M239,"X",""))</f>
        <v>O</v>
      </c>
      <c r="O239" t="s">
        <v>1884</v>
      </c>
    </row>
    <row r="240" spans="1:15" x14ac:dyDescent="0.3">
      <c r="A240" t="s">
        <v>8</v>
      </c>
      <c r="B240">
        <v>383973</v>
      </c>
      <c r="C240" t="s">
        <v>11</v>
      </c>
      <c r="D240">
        <v>6.7770000000000001</v>
      </c>
      <c r="E240">
        <v>1.2888299999999999</v>
      </c>
      <c r="F240">
        <v>0.27431</v>
      </c>
      <c r="G240">
        <v>4.5537799999999997</v>
      </c>
      <c r="H240">
        <v>1429.1776500000001</v>
      </c>
      <c r="I240">
        <v>0.73914999999999997</v>
      </c>
      <c r="J240" s="21" t="s">
        <v>101</v>
      </c>
      <c r="K240">
        <v>0</v>
      </c>
      <c r="L240">
        <v>0</v>
      </c>
      <c r="M240">
        <v>51</v>
      </c>
      <c r="N240" s="21" t="str">
        <f>IF(VLOOKUP(B240,'3.1.Base'!B:J,9,)&gt;M240,"O",IF(VLOOKUP(B240,'3.1.Base'!B:J,9,)&lt;M240,"X",""))</f>
        <v>X</v>
      </c>
      <c r="O240" t="s">
        <v>1885</v>
      </c>
    </row>
    <row r="241" spans="1:15" x14ac:dyDescent="0.3">
      <c r="A241" t="s">
        <v>8</v>
      </c>
      <c r="B241">
        <v>165346</v>
      </c>
      <c r="C241" t="s">
        <v>11</v>
      </c>
      <c r="D241">
        <v>6.8064799999999996</v>
      </c>
      <c r="E241">
        <v>2.3351799999999998</v>
      </c>
      <c r="F241">
        <v>0.19483</v>
      </c>
      <c r="G241">
        <v>5.1778199999999996</v>
      </c>
      <c r="H241">
        <v>1541.0234700000001</v>
      </c>
      <c r="I241">
        <v>0.4793</v>
      </c>
      <c r="J241" s="21" t="s">
        <v>101</v>
      </c>
      <c r="K241">
        <v>0</v>
      </c>
      <c r="L241">
        <v>0</v>
      </c>
      <c r="M241">
        <v>36</v>
      </c>
      <c r="N241" s="21" t="str">
        <f>IF(VLOOKUP(B241,'3.1.Base'!B:J,9,)&gt;M241,"O",IF(VLOOKUP(B241,'3.1.Base'!B:J,9,)&lt;M241,"X",""))</f>
        <v>O</v>
      </c>
      <c r="O241" t="s">
        <v>1886</v>
      </c>
    </row>
    <row r="242" spans="1:15" x14ac:dyDescent="0.3">
      <c r="A242" t="s">
        <v>8</v>
      </c>
      <c r="B242">
        <v>361441</v>
      </c>
      <c r="C242" t="s">
        <v>26</v>
      </c>
      <c r="D242">
        <v>0.51268000000000002</v>
      </c>
      <c r="E242">
        <v>7.9730100000000004</v>
      </c>
      <c r="F242">
        <v>5.2359999999999997E-2</v>
      </c>
      <c r="G242">
        <v>0.60375000000000001</v>
      </c>
      <c r="H242">
        <v>121.30543</v>
      </c>
      <c r="I242">
        <v>0.15085000000000001</v>
      </c>
      <c r="J242" s="21" t="s">
        <v>101</v>
      </c>
      <c r="K242">
        <v>0</v>
      </c>
      <c r="L242">
        <v>0</v>
      </c>
      <c r="M242">
        <v>266</v>
      </c>
      <c r="N242" s="21" t="str">
        <f>IF(VLOOKUP(B242,'3.1.Base'!B:J,9,)&gt;M242,"O",IF(VLOOKUP(B242,'3.1.Base'!B:J,9,)&lt;M242,"X",""))</f>
        <v>O</v>
      </c>
      <c r="O242" t="s">
        <v>1887</v>
      </c>
    </row>
    <row r="243" spans="1:15" x14ac:dyDescent="0.3">
      <c r="A243" t="s">
        <v>8</v>
      </c>
      <c r="B243">
        <v>383968</v>
      </c>
      <c r="C243" t="s">
        <v>10</v>
      </c>
      <c r="D243">
        <v>6.5508600000000001</v>
      </c>
      <c r="E243">
        <v>2.06935</v>
      </c>
      <c r="F243">
        <v>0.21915999999999999</v>
      </c>
      <c r="G243">
        <v>5.2618499999999999</v>
      </c>
      <c r="H243">
        <v>1905.6110200000001</v>
      </c>
      <c r="I243">
        <v>0.92032000000000003</v>
      </c>
      <c r="J243" s="21" t="s">
        <v>101</v>
      </c>
      <c r="K243">
        <v>0</v>
      </c>
      <c r="L243">
        <v>0</v>
      </c>
      <c r="M243">
        <v>17</v>
      </c>
      <c r="N243" s="21" t="str">
        <f>IF(VLOOKUP(B243,'3.1.Base'!B:J,9,)&gt;M243,"O",IF(VLOOKUP(B243,'3.1.Base'!B:J,9,)&lt;M243,"X",""))</f>
        <v>X</v>
      </c>
      <c r="O243" t="s">
        <v>1888</v>
      </c>
    </row>
    <row r="244" spans="1:15" x14ac:dyDescent="0.3">
      <c r="A244" t="s">
        <v>8</v>
      </c>
      <c r="B244">
        <v>230885</v>
      </c>
      <c r="C244" t="s">
        <v>11</v>
      </c>
      <c r="D244">
        <v>4.8956299999999997</v>
      </c>
      <c r="E244">
        <v>3.0931899999999999</v>
      </c>
      <c r="F244">
        <v>0.19578999999999999</v>
      </c>
      <c r="G244">
        <v>4.2583500000000001</v>
      </c>
      <c r="H244">
        <v>898.78569000000005</v>
      </c>
      <c r="I244">
        <v>0.54571000000000003</v>
      </c>
      <c r="J244" s="21" t="s">
        <v>101</v>
      </c>
      <c r="K244">
        <v>0</v>
      </c>
      <c r="L244">
        <v>0</v>
      </c>
      <c r="M244">
        <v>118</v>
      </c>
      <c r="N244" s="21" t="str">
        <f>IF(VLOOKUP(B244,'3.1.Base'!B:J,9,)&gt;M244,"O",IF(VLOOKUP(B244,'3.1.Base'!B:J,9,)&lt;M244,"X",""))</f>
        <v>O</v>
      </c>
      <c r="O244" t="s">
        <v>1889</v>
      </c>
    </row>
    <row r="245" spans="1:15" x14ac:dyDescent="0.3">
      <c r="A245" t="s">
        <v>8</v>
      </c>
      <c r="B245">
        <v>383970</v>
      </c>
      <c r="C245" t="s">
        <v>10</v>
      </c>
      <c r="D245">
        <v>4.4847299999999999</v>
      </c>
      <c r="E245">
        <v>1.7371399999999999</v>
      </c>
      <c r="F245">
        <v>0.26763999999999999</v>
      </c>
      <c r="G245">
        <v>3.99573</v>
      </c>
      <c r="H245">
        <v>1701.6131600000001</v>
      </c>
      <c r="I245">
        <v>0.91417000000000004</v>
      </c>
      <c r="J245" s="21" t="s">
        <v>101</v>
      </c>
      <c r="K245">
        <v>0</v>
      </c>
      <c r="L245">
        <v>0</v>
      </c>
      <c r="M245">
        <v>19</v>
      </c>
      <c r="N245" s="21" t="str">
        <f>IF(VLOOKUP(B245,'3.1.Base'!B:J,9,)&gt;M245,"O",IF(VLOOKUP(B245,'3.1.Base'!B:J,9,)&lt;M245,"X",""))</f>
        <v>O</v>
      </c>
      <c r="O245" t="s">
        <v>1890</v>
      </c>
    </row>
    <row r="246" spans="1:15" x14ac:dyDescent="0.3">
      <c r="A246" t="s">
        <v>8</v>
      </c>
      <c r="B246">
        <v>489963</v>
      </c>
      <c r="C246" t="s">
        <v>10</v>
      </c>
      <c r="D246">
        <v>32.309890000000003</v>
      </c>
      <c r="E246">
        <v>1.2586299999999999</v>
      </c>
      <c r="F246">
        <v>0.72868999999999995</v>
      </c>
      <c r="G246">
        <v>17.252389999999998</v>
      </c>
      <c r="H246">
        <v>14907.60152</v>
      </c>
      <c r="I246">
        <v>0.95689000000000002</v>
      </c>
      <c r="J246" s="21">
        <v>4</v>
      </c>
      <c r="K246">
        <v>0.25</v>
      </c>
      <c r="L246">
        <v>0.22500000000000001</v>
      </c>
      <c r="M246">
        <v>4</v>
      </c>
      <c r="N246" s="21" t="str">
        <f>IF(VLOOKUP(B246,'3.1.Base'!B:J,9,)&gt;M246,"O",IF(VLOOKUP(B246,'3.1.Base'!B:J,9,)&lt;M246,"X",""))</f>
        <v>O</v>
      </c>
      <c r="O246" t="s">
        <v>1891</v>
      </c>
    </row>
    <row r="247" spans="1:15" x14ac:dyDescent="0.3">
      <c r="A247" t="s">
        <v>8</v>
      </c>
      <c r="B247">
        <v>334315</v>
      </c>
      <c r="C247" t="s">
        <v>11</v>
      </c>
      <c r="D247">
        <v>7.9530700000000003</v>
      </c>
      <c r="E247">
        <v>1.72648</v>
      </c>
      <c r="F247">
        <v>0.58243999999999996</v>
      </c>
      <c r="G247">
        <v>6.7846200000000003</v>
      </c>
      <c r="H247">
        <v>2890.20757</v>
      </c>
      <c r="I247">
        <v>0.73734</v>
      </c>
      <c r="J247" s="21" t="s">
        <v>101</v>
      </c>
      <c r="K247">
        <v>0</v>
      </c>
      <c r="L247">
        <v>0</v>
      </c>
      <c r="M247">
        <v>80</v>
      </c>
      <c r="N247" s="21" t="str">
        <f>IF(VLOOKUP(B247,'3.1.Base'!B:J,9,)&gt;M247,"O",IF(VLOOKUP(B247,'3.1.Base'!B:J,9,)&lt;M247,"X",""))</f>
        <v>X</v>
      </c>
      <c r="O247" t="s">
        <v>1892</v>
      </c>
    </row>
    <row r="248" spans="1:15" x14ac:dyDescent="0.3">
      <c r="A248" t="s">
        <v>8</v>
      </c>
      <c r="B248">
        <v>388085</v>
      </c>
      <c r="C248" t="s">
        <v>11</v>
      </c>
      <c r="D248">
        <v>5.5841700000000003</v>
      </c>
      <c r="E248">
        <v>1.84337</v>
      </c>
      <c r="F248">
        <v>0.66557999999999995</v>
      </c>
      <c r="G248">
        <v>4.4585100000000004</v>
      </c>
      <c r="H248">
        <v>1206.2355</v>
      </c>
      <c r="I248">
        <v>0.56047000000000002</v>
      </c>
      <c r="J248" s="21">
        <v>8</v>
      </c>
      <c r="K248" s="28">
        <v>0.125</v>
      </c>
      <c r="L248">
        <v>0.125</v>
      </c>
      <c r="M248">
        <v>8</v>
      </c>
      <c r="N248" s="21" t="str">
        <f>IF(VLOOKUP(B248,'3.1.Base'!B:J,9,)&gt;M248,"O",IF(VLOOKUP(B248,'3.1.Base'!B:J,9,)&lt;M248,"X",""))</f>
        <v>O</v>
      </c>
      <c r="O248" t="s">
        <v>1893</v>
      </c>
    </row>
    <row r="249" spans="1:15" x14ac:dyDescent="0.3">
      <c r="A249" t="s">
        <v>8</v>
      </c>
      <c r="B249">
        <v>432628</v>
      </c>
      <c r="C249" t="s">
        <v>11</v>
      </c>
      <c r="D249">
        <v>7.0979200000000002</v>
      </c>
      <c r="E249">
        <v>2.10025</v>
      </c>
      <c r="F249">
        <v>0.40921999999999997</v>
      </c>
      <c r="G249">
        <v>6.2359799999999996</v>
      </c>
      <c r="H249">
        <v>1876.7497499999999</v>
      </c>
      <c r="I249">
        <v>0.65807000000000004</v>
      </c>
      <c r="J249" s="21">
        <v>2</v>
      </c>
      <c r="K249">
        <v>0.5</v>
      </c>
      <c r="L249">
        <v>0.58333333333333304</v>
      </c>
      <c r="M249">
        <v>2</v>
      </c>
      <c r="N249" s="21" t="str">
        <f>IF(VLOOKUP(B249,'3.1.Base'!B:J,9,)&gt;M249,"O",IF(VLOOKUP(B249,'3.1.Base'!B:J,9,)&lt;M249,"X",""))</f>
        <v>O</v>
      </c>
      <c r="O249" t="s">
        <v>1894</v>
      </c>
    </row>
    <row r="250" spans="1:15" x14ac:dyDescent="0.3">
      <c r="A250" t="s">
        <v>8</v>
      </c>
      <c r="B250">
        <v>68594</v>
      </c>
      <c r="C250" t="s">
        <v>26</v>
      </c>
      <c r="D250">
        <v>0.74939999999999996</v>
      </c>
      <c r="E250">
        <v>3.6672899999999999</v>
      </c>
      <c r="F250">
        <v>3.49E-2</v>
      </c>
      <c r="G250">
        <v>0.81588000000000005</v>
      </c>
      <c r="H250">
        <v>109.85091</v>
      </c>
      <c r="I250">
        <v>7.2190000000000004E-2</v>
      </c>
      <c r="J250" s="21" t="s">
        <v>101</v>
      </c>
      <c r="K250">
        <v>0</v>
      </c>
      <c r="L250">
        <v>0</v>
      </c>
      <c r="M250">
        <v>146</v>
      </c>
      <c r="N250" s="21" t="str">
        <f>IF(VLOOKUP(B250,'3.1.Base'!B:J,9,)&gt;M250,"O",IF(VLOOKUP(B250,'3.1.Base'!B:J,9,)&lt;M250,"X",""))</f>
        <v>O</v>
      </c>
      <c r="O250" t="s">
        <v>1895</v>
      </c>
    </row>
    <row r="251" spans="1:15" x14ac:dyDescent="0.3">
      <c r="A251" t="s">
        <v>8</v>
      </c>
      <c r="B251">
        <v>430069</v>
      </c>
      <c r="C251" t="s">
        <v>11</v>
      </c>
      <c r="D251">
        <v>7.4378399999999996</v>
      </c>
      <c r="E251">
        <v>1.2591600000000001</v>
      </c>
      <c r="F251">
        <v>0.30209000000000003</v>
      </c>
      <c r="G251">
        <v>4.6663500000000004</v>
      </c>
      <c r="H251">
        <v>1502.5158899999999</v>
      </c>
      <c r="I251">
        <v>0.64471999999999996</v>
      </c>
      <c r="J251" s="21">
        <v>2</v>
      </c>
      <c r="K251">
        <v>0.5</v>
      </c>
      <c r="L251">
        <v>0.39285714285714202</v>
      </c>
      <c r="M251">
        <v>2</v>
      </c>
      <c r="N251" s="21" t="str">
        <f>IF(VLOOKUP(B251,'3.1.Base'!B:J,9,)&gt;M251,"O",IF(VLOOKUP(B251,'3.1.Base'!B:J,9,)&lt;M251,"X",""))</f>
        <v>O</v>
      </c>
      <c r="O251" t="s">
        <v>1896</v>
      </c>
    </row>
    <row r="252" spans="1:15" x14ac:dyDescent="0.3">
      <c r="A252" t="s">
        <v>8</v>
      </c>
      <c r="B252">
        <v>427504</v>
      </c>
      <c r="C252" t="s">
        <v>26</v>
      </c>
      <c r="D252">
        <v>0.18726000000000001</v>
      </c>
      <c r="E252">
        <v>2.87914</v>
      </c>
      <c r="F252">
        <v>1.6469999999999999E-2</v>
      </c>
      <c r="G252">
        <v>0.28728999999999999</v>
      </c>
      <c r="H252">
        <v>68.823899999999995</v>
      </c>
      <c r="I252">
        <v>0.12809000000000001</v>
      </c>
      <c r="J252" s="21">
        <v>1</v>
      </c>
      <c r="K252">
        <v>1</v>
      </c>
      <c r="L252">
        <v>1</v>
      </c>
      <c r="M252">
        <v>1</v>
      </c>
      <c r="N252" s="21" t="str">
        <f>IF(VLOOKUP(B252,'3.1.Base'!B:J,9,)&gt;M252,"O",IF(VLOOKUP(B252,'3.1.Base'!B:J,9,)&lt;M252,"X",""))</f>
        <v>O</v>
      </c>
      <c r="O252" t="s">
        <v>1897</v>
      </c>
    </row>
    <row r="253" spans="1:15" x14ac:dyDescent="0.3">
      <c r="A253" t="s">
        <v>8</v>
      </c>
      <c r="B253">
        <v>90615</v>
      </c>
      <c r="C253" t="s">
        <v>11</v>
      </c>
      <c r="D253">
        <v>2.9450799999999999</v>
      </c>
      <c r="E253">
        <v>2.0122599999999999</v>
      </c>
      <c r="F253">
        <v>0.21229000000000001</v>
      </c>
      <c r="G253">
        <v>2.08033</v>
      </c>
      <c r="H253">
        <v>167.67074</v>
      </c>
      <c r="I253">
        <v>0.67700000000000005</v>
      </c>
      <c r="J253" s="21">
        <v>6</v>
      </c>
      <c r="K253" s="28">
        <v>0.16666666666666599</v>
      </c>
      <c r="L253" s="28">
        <v>0.16666666666666599</v>
      </c>
      <c r="M253">
        <v>6</v>
      </c>
      <c r="N253" s="21" t="str">
        <f>IF(VLOOKUP(B253,'3.1.Base'!B:J,9,)&gt;M253,"O",IF(VLOOKUP(B253,'3.1.Base'!B:J,9,)&lt;M253,"X",""))</f>
        <v>O</v>
      </c>
      <c r="O253" t="s">
        <v>1898</v>
      </c>
    </row>
    <row r="254" spans="1:15" x14ac:dyDescent="0.3">
      <c r="A254" t="s">
        <v>8</v>
      </c>
      <c r="B254">
        <v>96765</v>
      </c>
      <c r="C254" t="s">
        <v>11</v>
      </c>
      <c r="D254">
        <v>1.5679799999999999</v>
      </c>
      <c r="E254">
        <v>2.6528999999999998</v>
      </c>
      <c r="F254">
        <v>0.37998999999999999</v>
      </c>
      <c r="G254">
        <v>1.6698200000000001</v>
      </c>
      <c r="H254">
        <v>155.21968000000001</v>
      </c>
      <c r="I254">
        <v>0.65464999999999995</v>
      </c>
      <c r="J254" s="21" t="s">
        <v>101</v>
      </c>
      <c r="K254">
        <v>0</v>
      </c>
      <c r="L254">
        <v>0</v>
      </c>
      <c r="M254">
        <v>35</v>
      </c>
      <c r="N254" s="21" t="str">
        <f>IF(VLOOKUP(B254,'3.1.Base'!B:J,9,)&gt;M254,"O",IF(VLOOKUP(B254,'3.1.Base'!B:J,9,)&lt;M254,"X",""))</f>
        <v>X</v>
      </c>
      <c r="O254" t="s">
        <v>1899</v>
      </c>
    </row>
    <row r="255" spans="1:15" x14ac:dyDescent="0.3">
      <c r="A255" t="s">
        <v>8</v>
      </c>
      <c r="B255">
        <v>412155</v>
      </c>
      <c r="C255" t="s">
        <v>11</v>
      </c>
      <c r="D255">
        <v>8.4191199999999995</v>
      </c>
      <c r="E255">
        <v>1.9779</v>
      </c>
      <c r="F255">
        <v>0.50934999999999997</v>
      </c>
      <c r="G255">
        <v>5.5151199999999996</v>
      </c>
      <c r="H255">
        <v>1982.09636</v>
      </c>
      <c r="I255">
        <v>0.44900000000000001</v>
      </c>
      <c r="J255" s="21">
        <v>3</v>
      </c>
      <c r="K255">
        <v>0.33333333333333298</v>
      </c>
      <c r="L255">
        <v>0.33333333333333298</v>
      </c>
      <c r="M255">
        <v>3</v>
      </c>
      <c r="N255" s="21" t="str">
        <f>IF(VLOOKUP(B255,'3.1.Base'!B:J,9,)&gt;M255,"O",IF(VLOOKUP(B255,'3.1.Base'!B:J,9,)&lt;M255,"X",""))</f>
        <v>O</v>
      </c>
      <c r="O255" t="s">
        <v>1900</v>
      </c>
    </row>
    <row r="256" spans="1:15" x14ac:dyDescent="0.3">
      <c r="A256" t="s">
        <v>8</v>
      </c>
      <c r="B256">
        <v>291322</v>
      </c>
      <c r="C256" t="s">
        <v>10</v>
      </c>
      <c r="D256">
        <v>8.8646999999999991</v>
      </c>
      <c r="E256">
        <v>1.34456</v>
      </c>
      <c r="F256">
        <v>0.43082999999999999</v>
      </c>
      <c r="G256">
        <v>6.1530100000000001</v>
      </c>
      <c r="H256">
        <v>2861.5281300000001</v>
      </c>
      <c r="I256">
        <v>0.93332999999999999</v>
      </c>
      <c r="J256" s="21" t="s">
        <v>101</v>
      </c>
      <c r="K256">
        <v>0</v>
      </c>
      <c r="L256">
        <v>0</v>
      </c>
      <c r="M256">
        <v>93</v>
      </c>
      <c r="N256" s="21" t="str">
        <f>IF(VLOOKUP(B256,'3.1.Base'!B:J,9,)&gt;M256,"O",IF(VLOOKUP(B256,'3.1.Base'!B:J,9,)&lt;M256,"X",""))</f>
        <v>O</v>
      </c>
      <c r="O256" t="s">
        <v>1901</v>
      </c>
    </row>
    <row r="257" spans="1:15" x14ac:dyDescent="0.3">
      <c r="A257" t="s">
        <v>8</v>
      </c>
      <c r="B257">
        <v>419833</v>
      </c>
      <c r="C257" t="s">
        <v>26</v>
      </c>
      <c r="D257">
        <v>0.18933</v>
      </c>
      <c r="E257">
        <v>9.5909099999999992</v>
      </c>
      <c r="F257">
        <v>4.3959999999999999E-2</v>
      </c>
      <c r="G257">
        <v>0.24611</v>
      </c>
      <c r="H257">
        <v>40.776969999999999</v>
      </c>
      <c r="I257">
        <v>0.20185</v>
      </c>
      <c r="J257" s="21" t="s">
        <v>101</v>
      </c>
      <c r="K257">
        <v>0</v>
      </c>
      <c r="L257">
        <v>0</v>
      </c>
      <c r="M257">
        <v>22</v>
      </c>
      <c r="N257" s="21" t="str">
        <f>IF(VLOOKUP(B257,'3.1.Base'!B:J,9,)&gt;M257,"O",IF(VLOOKUP(B257,'3.1.Base'!B:J,9,)&lt;M257,"X",""))</f>
        <v>O</v>
      </c>
      <c r="O257" t="s">
        <v>1902</v>
      </c>
    </row>
    <row r="258" spans="1:15" x14ac:dyDescent="0.3">
      <c r="A258" t="s">
        <v>6</v>
      </c>
      <c r="B258">
        <v>432132</v>
      </c>
      <c r="C258" t="s">
        <v>11</v>
      </c>
      <c r="D258">
        <v>7.5534299999999996</v>
      </c>
      <c r="E258">
        <v>1.8804000000000001</v>
      </c>
      <c r="F258">
        <v>0.21473</v>
      </c>
      <c r="G258">
        <v>5.8601000000000001</v>
      </c>
      <c r="H258">
        <v>1586.7778800000001</v>
      </c>
      <c r="I258">
        <v>0.76312000000000002</v>
      </c>
      <c r="J258" s="21">
        <v>3</v>
      </c>
      <c r="K258">
        <v>0.33333333333333298</v>
      </c>
      <c r="L258">
        <v>0.33333333333333298</v>
      </c>
      <c r="M258">
        <v>3</v>
      </c>
      <c r="N258" s="21" t="str">
        <f>IF(VLOOKUP(B258,'3.1.Base'!B:J,9,)&gt;M258,"O",IF(VLOOKUP(B258,'3.1.Base'!B:J,9,)&lt;M258,"X",""))</f>
        <v>O</v>
      </c>
      <c r="O258" t="s">
        <v>1903</v>
      </c>
    </row>
    <row r="259" spans="1:15" x14ac:dyDescent="0.3">
      <c r="A259" t="s">
        <v>6</v>
      </c>
      <c r="B259">
        <v>244742</v>
      </c>
      <c r="C259" t="s">
        <v>10</v>
      </c>
      <c r="D259">
        <v>10.47696</v>
      </c>
      <c r="E259">
        <v>1.8794299999999999</v>
      </c>
      <c r="F259">
        <v>0.50004000000000004</v>
      </c>
      <c r="G259">
        <v>11.146409999999999</v>
      </c>
      <c r="H259">
        <v>4985.5108</v>
      </c>
      <c r="I259">
        <v>0.9345</v>
      </c>
      <c r="J259" s="21" t="s">
        <v>101</v>
      </c>
      <c r="K259">
        <v>0</v>
      </c>
      <c r="L259">
        <v>0</v>
      </c>
      <c r="M259">
        <v>83</v>
      </c>
      <c r="N259" s="21" t="str">
        <f>IF(VLOOKUP(B259,'3.1.Base'!B:J,9,)&gt;M259,"O",IF(VLOOKUP(B259,'3.1.Base'!B:J,9,)&lt;M259,"X",""))</f>
        <v>O</v>
      </c>
      <c r="O259" t="s">
        <v>1904</v>
      </c>
    </row>
    <row r="260" spans="1:15" x14ac:dyDescent="0.3">
      <c r="A260" t="s">
        <v>6</v>
      </c>
      <c r="B260">
        <v>305155</v>
      </c>
      <c r="C260" t="s">
        <v>10</v>
      </c>
      <c r="D260">
        <v>5.1190899999999999</v>
      </c>
      <c r="E260">
        <v>1.9852799999999999</v>
      </c>
      <c r="F260">
        <v>0.31331999999999999</v>
      </c>
      <c r="G260">
        <v>6.1853300000000004</v>
      </c>
      <c r="H260">
        <v>2467.4313900000002</v>
      </c>
      <c r="I260">
        <v>0.97468999999999995</v>
      </c>
      <c r="J260" s="21">
        <v>9</v>
      </c>
      <c r="K260">
        <v>0.11111111111111099</v>
      </c>
      <c r="L260">
        <v>0.11111111111111099</v>
      </c>
      <c r="M260">
        <v>9</v>
      </c>
      <c r="N260" s="21" t="str">
        <f>IF(VLOOKUP(B260,'3.1.Base'!B:J,9,)&gt;M260,"O",IF(VLOOKUP(B260,'3.1.Base'!B:J,9,)&lt;M260,"X",""))</f>
        <v>O</v>
      </c>
      <c r="O260" t="s">
        <v>1905</v>
      </c>
    </row>
    <row r="261" spans="1:15" x14ac:dyDescent="0.3">
      <c r="A261" t="s">
        <v>6</v>
      </c>
      <c r="B261">
        <v>443410</v>
      </c>
      <c r="C261" t="s">
        <v>11</v>
      </c>
      <c r="D261">
        <v>6.4270500000000004</v>
      </c>
      <c r="E261">
        <v>2.0981200000000002</v>
      </c>
      <c r="F261">
        <v>0.49574000000000001</v>
      </c>
      <c r="G261">
        <v>5.2246899999999998</v>
      </c>
      <c r="H261">
        <v>909.98224000000005</v>
      </c>
      <c r="I261">
        <v>0.60387999999999997</v>
      </c>
      <c r="J261" s="21" t="s">
        <v>101</v>
      </c>
      <c r="K261">
        <v>0</v>
      </c>
      <c r="L261">
        <v>0</v>
      </c>
      <c r="M261">
        <v>255</v>
      </c>
      <c r="N261" s="21" t="str">
        <f>IF(VLOOKUP(B261,'3.1.Base'!B:J,9,)&gt;M261,"O",IF(VLOOKUP(B261,'3.1.Base'!B:J,9,)&lt;M261,"X",""))</f>
        <v>O</v>
      </c>
      <c r="O261" t="s">
        <v>1906</v>
      </c>
    </row>
    <row r="262" spans="1:15" x14ac:dyDescent="0.3">
      <c r="A262" t="s">
        <v>6</v>
      </c>
      <c r="B262">
        <v>259093</v>
      </c>
      <c r="C262" t="s">
        <v>11</v>
      </c>
      <c r="D262">
        <v>8.4873100000000008</v>
      </c>
      <c r="E262">
        <v>2.09009</v>
      </c>
      <c r="F262">
        <v>0.66749999999999998</v>
      </c>
      <c r="G262">
        <v>6.5698499999999997</v>
      </c>
      <c r="H262">
        <v>1165.2388000000001</v>
      </c>
      <c r="I262">
        <v>0.53666000000000003</v>
      </c>
      <c r="J262" s="21" t="s">
        <v>101</v>
      </c>
      <c r="K262">
        <v>0</v>
      </c>
      <c r="L262">
        <v>0</v>
      </c>
      <c r="M262">
        <v>46</v>
      </c>
      <c r="N262" s="21" t="str">
        <f>IF(VLOOKUP(B262,'3.1.Base'!B:J,9,)&gt;M262,"O",IF(VLOOKUP(B262,'3.1.Base'!B:J,9,)&lt;M262,"X",""))</f>
        <v>O</v>
      </c>
      <c r="O262" t="s">
        <v>1907</v>
      </c>
    </row>
    <row r="263" spans="1:15" x14ac:dyDescent="0.3">
      <c r="A263" t="s">
        <v>6</v>
      </c>
      <c r="B263">
        <v>28698</v>
      </c>
      <c r="C263" t="s">
        <v>10</v>
      </c>
      <c r="D263">
        <v>4.9242999999999997</v>
      </c>
      <c r="E263">
        <v>3.0027499999999998</v>
      </c>
      <c r="F263">
        <v>0.29038999999999998</v>
      </c>
      <c r="G263">
        <v>5.3905599999999998</v>
      </c>
      <c r="H263">
        <v>1172.9044899999999</v>
      </c>
      <c r="I263">
        <v>0.89178999999999997</v>
      </c>
      <c r="J263" s="21" t="s">
        <v>101</v>
      </c>
      <c r="K263">
        <v>0</v>
      </c>
      <c r="L263">
        <v>0</v>
      </c>
      <c r="M263">
        <v>33</v>
      </c>
      <c r="N263" s="21" t="str">
        <f>IF(VLOOKUP(B263,'3.1.Base'!B:J,9,)&gt;M263,"O",IF(VLOOKUP(B263,'3.1.Base'!B:J,9,)&lt;M263,"X",""))</f>
        <v>O</v>
      </c>
      <c r="O263" t="s">
        <v>1908</v>
      </c>
    </row>
    <row r="264" spans="1:15" x14ac:dyDescent="0.3">
      <c r="A264" t="s">
        <v>6</v>
      </c>
      <c r="B264">
        <v>258072</v>
      </c>
      <c r="C264" t="s">
        <v>11</v>
      </c>
      <c r="D264">
        <v>7.0950499999999996</v>
      </c>
      <c r="E264">
        <v>2.2497400000000001</v>
      </c>
      <c r="F264">
        <v>0.20754</v>
      </c>
      <c r="G264">
        <v>6.1113999999999997</v>
      </c>
      <c r="H264">
        <v>1081.5323699999999</v>
      </c>
      <c r="I264">
        <v>0.78637000000000001</v>
      </c>
      <c r="J264" s="21" t="s">
        <v>101</v>
      </c>
      <c r="K264">
        <v>0</v>
      </c>
      <c r="L264">
        <v>0</v>
      </c>
      <c r="M264">
        <v>18</v>
      </c>
      <c r="N264" s="21" t="str">
        <f>IF(VLOOKUP(B264,'3.1.Base'!B:J,9,)&gt;M264,"O",IF(VLOOKUP(B264,'3.1.Base'!B:J,9,)&lt;M264,"X",""))</f>
        <v>O</v>
      </c>
      <c r="O264" t="s">
        <v>1909</v>
      </c>
    </row>
    <row r="265" spans="1:15" x14ac:dyDescent="0.3">
      <c r="A265" t="s">
        <v>6</v>
      </c>
      <c r="B265">
        <v>52257</v>
      </c>
      <c r="C265" t="s">
        <v>26</v>
      </c>
      <c r="D265">
        <v>0.27583000000000002</v>
      </c>
      <c r="E265">
        <v>3.9150800000000001</v>
      </c>
      <c r="F265">
        <v>5.1799999999999997E-3</v>
      </c>
      <c r="G265">
        <v>0.44464999999999999</v>
      </c>
      <c r="H265">
        <v>44.946150000000003</v>
      </c>
      <c r="I265">
        <v>0.32041999999999998</v>
      </c>
      <c r="J265" s="21" t="s">
        <v>101</v>
      </c>
      <c r="K265">
        <v>0</v>
      </c>
      <c r="L265">
        <v>0</v>
      </c>
      <c r="M265">
        <v>14</v>
      </c>
      <c r="N265" s="21" t="str">
        <f>IF(VLOOKUP(B265,'3.1.Base'!B:J,9,)&gt;M265,"O",IF(VLOOKUP(B265,'3.1.Base'!B:J,9,)&lt;M265,"X",""))</f>
        <v>O</v>
      </c>
      <c r="O265" t="s">
        <v>1910</v>
      </c>
    </row>
    <row r="266" spans="1:15" x14ac:dyDescent="0.3">
      <c r="A266" t="s">
        <v>6</v>
      </c>
      <c r="B266">
        <v>296998</v>
      </c>
      <c r="C266" t="s">
        <v>11</v>
      </c>
      <c r="D266">
        <v>6.0541900000000002</v>
      </c>
      <c r="E266">
        <v>1.7741499999999999</v>
      </c>
      <c r="F266">
        <v>0.42551</v>
      </c>
      <c r="G266">
        <v>6.3071799999999998</v>
      </c>
      <c r="H266">
        <v>1599.4914799999999</v>
      </c>
      <c r="I266">
        <v>0.39774999999999999</v>
      </c>
      <c r="J266" s="21" t="s">
        <v>101</v>
      </c>
      <c r="K266">
        <v>0</v>
      </c>
      <c r="L266">
        <v>0</v>
      </c>
      <c r="M266">
        <v>83</v>
      </c>
      <c r="N266" s="21" t="str">
        <f>IF(VLOOKUP(B266,'3.1.Base'!B:J,9,)&gt;M266,"O",IF(VLOOKUP(B266,'3.1.Base'!B:J,9,)&lt;M266,"X",""))</f>
        <v>X</v>
      </c>
      <c r="O266" t="s">
        <v>1911</v>
      </c>
    </row>
    <row r="267" spans="1:15" x14ac:dyDescent="0.3">
      <c r="A267" t="s">
        <v>6</v>
      </c>
      <c r="B267">
        <v>111653</v>
      </c>
      <c r="C267" t="s">
        <v>11</v>
      </c>
      <c r="D267">
        <v>7.3851500000000003</v>
      </c>
      <c r="E267">
        <v>4.63795</v>
      </c>
      <c r="F267">
        <v>0.21554999999999999</v>
      </c>
      <c r="G267">
        <v>6.1100700000000003</v>
      </c>
      <c r="H267">
        <v>1182.16993</v>
      </c>
      <c r="I267">
        <v>0.84875999999999996</v>
      </c>
      <c r="J267" s="21" t="s">
        <v>101</v>
      </c>
      <c r="K267">
        <v>0</v>
      </c>
      <c r="L267">
        <v>0</v>
      </c>
      <c r="M267">
        <v>127</v>
      </c>
      <c r="N267" s="21" t="str">
        <f>IF(VLOOKUP(B267,'3.1.Base'!B:J,9,)&gt;M267,"O",IF(VLOOKUP(B267,'3.1.Base'!B:J,9,)&lt;M267,"X",""))</f>
        <v>O</v>
      </c>
      <c r="O267" t="s">
        <v>1912</v>
      </c>
    </row>
    <row r="268" spans="1:15" x14ac:dyDescent="0.3">
      <c r="A268" t="s">
        <v>6</v>
      </c>
      <c r="B268">
        <v>236582</v>
      </c>
      <c r="C268" t="s">
        <v>10</v>
      </c>
      <c r="D268">
        <v>2.8782800000000002</v>
      </c>
      <c r="E268">
        <v>1.99471</v>
      </c>
      <c r="F268">
        <v>0.23910999999999999</v>
      </c>
      <c r="G268">
        <v>4.8718500000000002</v>
      </c>
      <c r="H268">
        <v>883.77544</v>
      </c>
      <c r="I268">
        <v>0.93228</v>
      </c>
      <c r="J268" s="21" t="s">
        <v>101</v>
      </c>
      <c r="K268">
        <v>0</v>
      </c>
      <c r="L268">
        <v>0</v>
      </c>
      <c r="M268">
        <v>14</v>
      </c>
      <c r="N268" s="21" t="str">
        <f>IF(VLOOKUP(B268,'3.1.Base'!B:J,9,)&gt;M268,"O",IF(VLOOKUP(B268,'3.1.Base'!B:J,9,)&lt;M268,"X",""))</f>
        <v>O</v>
      </c>
      <c r="O268" t="s">
        <v>1913</v>
      </c>
    </row>
    <row r="269" spans="1:15" x14ac:dyDescent="0.3">
      <c r="A269" t="s">
        <v>6</v>
      </c>
      <c r="B269">
        <v>217126</v>
      </c>
      <c r="C269" t="s">
        <v>10</v>
      </c>
      <c r="D269">
        <v>15.11083</v>
      </c>
      <c r="E269">
        <v>2.0134500000000002</v>
      </c>
      <c r="F269">
        <v>0.49847999999999998</v>
      </c>
      <c r="G269">
        <v>11.498950000000001</v>
      </c>
      <c r="H269">
        <v>3337.1426999999999</v>
      </c>
      <c r="I269">
        <v>0.95130000000000003</v>
      </c>
      <c r="J269" s="21" t="s">
        <v>101</v>
      </c>
      <c r="K269">
        <v>0</v>
      </c>
      <c r="L269">
        <v>0</v>
      </c>
      <c r="M269">
        <v>46</v>
      </c>
      <c r="N269" s="21" t="str">
        <f>IF(VLOOKUP(B269,'3.1.Base'!B:J,9,)&gt;M269,"O",IF(VLOOKUP(B269,'3.1.Base'!B:J,9,)&lt;M269,"X",""))</f>
        <v>X</v>
      </c>
      <c r="O269" t="s">
        <v>1914</v>
      </c>
    </row>
    <row r="270" spans="1:15" x14ac:dyDescent="0.3">
      <c r="A270" t="s">
        <v>6</v>
      </c>
      <c r="B270">
        <v>304174</v>
      </c>
      <c r="C270" t="s">
        <v>11</v>
      </c>
      <c r="D270">
        <v>4.9788600000000001</v>
      </c>
      <c r="E270">
        <v>1.98384</v>
      </c>
      <c r="F270">
        <v>0.38074999999999998</v>
      </c>
      <c r="G270">
        <v>5.7680899999999999</v>
      </c>
      <c r="H270">
        <v>1389.9807900000001</v>
      </c>
      <c r="I270">
        <v>0.43519000000000002</v>
      </c>
      <c r="J270" s="21" t="s">
        <v>101</v>
      </c>
      <c r="K270">
        <v>0</v>
      </c>
      <c r="L270">
        <v>0</v>
      </c>
      <c r="M270">
        <v>42</v>
      </c>
      <c r="N270" s="21" t="str">
        <f>IF(VLOOKUP(B270,'3.1.Base'!B:J,9,)&gt;M270,"O",IF(VLOOKUP(B270,'3.1.Base'!B:J,9,)&lt;M270,"X",""))</f>
        <v>O</v>
      </c>
      <c r="O270" t="s">
        <v>1915</v>
      </c>
    </row>
    <row r="271" spans="1:15" x14ac:dyDescent="0.3">
      <c r="A271" t="s">
        <v>6</v>
      </c>
      <c r="B271">
        <v>162856</v>
      </c>
      <c r="C271" t="s">
        <v>10</v>
      </c>
      <c r="D271">
        <v>13.45448</v>
      </c>
      <c r="E271">
        <v>1.84111</v>
      </c>
      <c r="F271">
        <v>0.70677999999999996</v>
      </c>
      <c r="G271">
        <v>14.253</v>
      </c>
      <c r="H271">
        <v>7773.07834</v>
      </c>
      <c r="I271">
        <v>0.98636999999999997</v>
      </c>
      <c r="J271" s="21">
        <v>9</v>
      </c>
      <c r="K271">
        <v>0.11111111111111099</v>
      </c>
      <c r="L271">
        <v>0.11111111111111099</v>
      </c>
      <c r="M271">
        <v>9</v>
      </c>
      <c r="N271" s="21" t="str">
        <f>IF(VLOOKUP(B271,'3.1.Base'!B:J,9,)&gt;M271,"O",IF(VLOOKUP(B271,'3.1.Base'!B:J,9,)&lt;M271,"X",""))</f>
        <v>O</v>
      </c>
      <c r="O271" t="s">
        <v>1916</v>
      </c>
    </row>
    <row r="272" spans="1:15" x14ac:dyDescent="0.3">
      <c r="A272" t="s">
        <v>6</v>
      </c>
      <c r="B272">
        <v>28720</v>
      </c>
      <c r="C272" t="s">
        <v>26</v>
      </c>
      <c r="D272">
        <v>0.16199</v>
      </c>
      <c r="E272">
        <v>12.114190000000001</v>
      </c>
      <c r="F272">
        <v>9.0600000000000003E-3</v>
      </c>
      <c r="G272">
        <v>0.29687999999999998</v>
      </c>
      <c r="H272">
        <v>0</v>
      </c>
      <c r="I272">
        <v>7.7160000000000006E-2</v>
      </c>
      <c r="J272" s="21" t="s">
        <v>101</v>
      </c>
      <c r="K272">
        <v>0</v>
      </c>
      <c r="L272">
        <v>0</v>
      </c>
      <c r="M272">
        <v>464</v>
      </c>
      <c r="N272" s="21" t="str">
        <f>IF(VLOOKUP(B272,'3.1.Base'!B:J,9,)&gt;M272,"O",IF(VLOOKUP(B272,'3.1.Base'!B:J,9,)&lt;M272,"X",""))</f>
        <v>O</v>
      </c>
      <c r="O272" t="s">
        <v>1917</v>
      </c>
    </row>
    <row r="273" spans="1:15" x14ac:dyDescent="0.3">
      <c r="A273" t="s">
        <v>6</v>
      </c>
      <c r="B273">
        <v>240690</v>
      </c>
      <c r="C273" t="s">
        <v>11</v>
      </c>
      <c r="D273">
        <v>2.2049799999999999</v>
      </c>
      <c r="E273">
        <v>8.1544799999999995</v>
      </c>
      <c r="F273">
        <v>3.3509999999999998E-2</v>
      </c>
      <c r="G273">
        <v>2.0404599999999999</v>
      </c>
      <c r="H273">
        <v>128.92191</v>
      </c>
      <c r="I273">
        <v>0.62470000000000003</v>
      </c>
      <c r="J273" s="21" t="s">
        <v>101</v>
      </c>
      <c r="K273" s="28">
        <v>0</v>
      </c>
      <c r="L273" s="28">
        <v>0</v>
      </c>
      <c r="M273">
        <v>25</v>
      </c>
      <c r="N273" s="21" t="str">
        <f>IF(VLOOKUP(B273,'3.1.Base'!B:J,9,)&gt;M273,"O",IF(VLOOKUP(B273,'3.1.Base'!B:J,9,)&lt;M273,"X",""))</f>
        <v>X</v>
      </c>
      <c r="O273" t="s">
        <v>1918</v>
      </c>
    </row>
    <row r="274" spans="1:15" x14ac:dyDescent="0.3">
      <c r="A274" t="s">
        <v>6</v>
      </c>
      <c r="B274">
        <v>283697</v>
      </c>
      <c r="C274" t="s">
        <v>10</v>
      </c>
      <c r="D274">
        <v>7.6469399999999998</v>
      </c>
      <c r="E274">
        <v>2.5954899999999999</v>
      </c>
      <c r="F274">
        <v>0.44074000000000002</v>
      </c>
      <c r="G274">
        <v>8.6129899999999999</v>
      </c>
      <c r="H274">
        <v>2772.0451499999999</v>
      </c>
      <c r="I274">
        <v>0.93306</v>
      </c>
      <c r="J274" s="21" t="s">
        <v>101</v>
      </c>
      <c r="K274">
        <v>0</v>
      </c>
      <c r="L274">
        <v>0</v>
      </c>
      <c r="M274">
        <v>59</v>
      </c>
      <c r="N274" s="21" t="str">
        <f>IF(VLOOKUP(B274,'3.1.Base'!B:J,9,)&gt;M274,"O",IF(VLOOKUP(B274,'3.1.Base'!B:J,9,)&lt;M274,"X",""))</f>
        <v>O</v>
      </c>
      <c r="O274" t="s">
        <v>1919</v>
      </c>
    </row>
    <row r="275" spans="1:15" x14ac:dyDescent="0.3">
      <c r="A275" t="s">
        <v>6</v>
      </c>
      <c r="B275">
        <v>55349</v>
      </c>
      <c r="C275" t="s">
        <v>10</v>
      </c>
      <c r="D275">
        <v>6.1532499999999999</v>
      </c>
      <c r="E275">
        <v>2.9895999999999998</v>
      </c>
      <c r="F275">
        <v>0.31180999999999998</v>
      </c>
      <c r="G275">
        <v>6.6826400000000001</v>
      </c>
      <c r="H275">
        <v>1504.9282800000001</v>
      </c>
      <c r="I275">
        <v>0.95696000000000003</v>
      </c>
      <c r="J275" s="21" t="s">
        <v>101</v>
      </c>
      <c r="K275">
        <v>0</v>
      </c>
      <c r="L275">
        <v>0</v>
      </c>
      <c r="M275">
        <v>132</v>
      </c>
      <c r="N275" s="21" t="str">
        <f>IF(VLOOKUP(B275,'3.1.Base'!B:J,9,)&gt;M275,"O",IF(VLOOKUP(B275,'3.1.Base'!B:J,9,)&lt;M275,"X",""))</f>
        <v>O</v>
      </c>
      <c r="O275" t="s">
        <v>1920</v>
      </c>
    </row>
    <row r="276" spans="1:15" x14ac:dyDescent="0.3">
      <c r="A276" t="s">
        <v>6</v>
      </c>
      <c r="B276">
        <v>321592</v>
      </c>
      <c r="C276" t="s">
        <v>11</v>
      </c>
      <c r="D276">
        <v>11.983280000000001</v>
      </c>
      <c r="E276">
        <v>2.7114099999999999</v>
      </c>
      <c r="F276">
        <v>0.47955999999999999</v>
      </c>
      <c r="G276">
        <v>9.8665699999999994</v>
      </c>
      <c r="H276">
        <v>2660.74847</v>
      </c>
      <c r="I276">
        <v>0.61177000000000004</v>
      </c>
      <c r="J276" s="21">
        <v>7</v>
      </c>
      <c r="K276">
        <v>0.14285714285714199</v>
      </c>
      <c r="L276">
        <v>0.14285714285714199</v>
      </c>
      <c r="M276">
        <v>7</v>
      </c>
      <c r="N276" s="21" t="str">
        <f>IF(VLOOKUP(B276,'3.1.Base'!B:J,9,)&gt;M276,"O",IF(VLOOKUP(B276,'3.1.Base'!B:J,9,)&lt;M276,"X",""))</f>
        <v>O</v>
      </c>
      <c r="O276" t="s">
        <v>1921</v>
      </c>
    </row>
    <row r="277" spans="1:15" x14ac:dyDescent="0.3">
      <c r="A277" t="s">
        <v>6</v>
      </c>
      <c r="B277">
        <v>317497</v>
      </c>
      <c r="C277" t="s">
        <v>11</v>
      </c>
      <c r="D277">
        <v>8.6519499999999994</v>
      </c>
      <c r="E277">
        <v>1.84266</v>
      </c>
      <c r="F277">
        <v>0.66391999999999995</v>
      </c>
      <c r="G277">
        <v>9.0563400000000005</v>
      </c>
      <c r="H277">
        <v>2603.4568800000002</v>
      </c>
      <c r="I277">
        <v>0.59926000000000001</v>
      </c>
      <c r="J277" s="21" t="s">
        <v>101</v>
      </c>
      <c r="K277">
        <v>0</v>
      </c>
      <c r="L277">
        <v>0</v>
      </c>
      <c r="M277">
        <v>43</v>
      </c>
      <c r="N277" s="21" t="str">
        <f>IF(VLOOKUP(B277,'3.1.Base'!B:J,9,)&gt;M277,"O",IF(VLOOKUP(B277,'3.1.Base'!B:J,9,)&lt;M277,"X",""))</f>
        <v>O</v>
      </c>
      <c r="O277" t="s">
        <v>1922</v>
      </c>
    </row>
    <row r="278" spans="1:15" x14ac:dyDescent="0.3">
      <c r="A278" t="s">
        <v>6</v>
      </c>
      <c r="B278">
        <v>294970</v>
      </c>
      <c r="C278" t="s">
        <v>11</v>
      </c>
      <c r="D278">
        <v>2.5106600000000001</v>
      </c>
      <c r="E278">
        <v>2.3666900000000002</v>
      </c>
      <c r="F278">
        <v>0.36584</v>
      </c>
      <c r="G278">
        <v>3.2191999999999998</v>
      </c>
      <c r="H278">
        <v>356.80139000000003</v>
      </c>
      <c r="I278">
        <v>0.36990000000000001</v>
      </c>
      <c r="J278" s="21" t="s">
        <v>101</v>
      </c>
      <c r="K278">
        <v>0</v>
      </c>
      <c r="L278">
        <v>0</v>
      </c>
      <c r="M278">
        <v>19</v>
      </c>
      <c r="N278" s="21" t="str">
        <f>IF(VLOOKUP(B278,'3.1.Base'!B:J,9,)&gt;M278,"O",IF(VLOOKUP(B278,'3.1.Base'!B:J,9,)&lt;M278,"X",""))</f>
        <v>O</v>
      </c>
      <c r="O278" t="s">
        <v>1923</v>
      </c>
    </row>
    <row r="279" spans="1:15" x14ac:dyDescent="0.3">
      <c r="A279" t="s">
        <v>6</v>
      </c>
      <c r="B279">
        <v>75843</v>
      </c>
      <c r="C279" t="s">
        <v>11</v>
      </c>
      <c r="D279">
        <v>8.1424400000000006</v>
      </c>
      <c r="E279">
        <v>3.2804000000000002</v>
      </c>
      <c r="F279">
        <v>0.19489000000000001</v>
      </c>
      <c r="G279">
        <v>6.3114299999999997</v>
      </c>
      <c r="H279">
        <v>1536.10131</v>
      </c>
      <c r="I279">
        <v>0.25351000000000001</v>
      </c>
      <c r="J279" s="21" t="s">
        <v>101</v>
      </c>
      <c r="K279">
        <v>0</v>
      </c>
      <c r="L279">
        <v>0</v>
      </c>
      <c r="M279">
        <v>22</v>
      </c>
      <c r="N279" s="21" t="str">
        <f>IF(VLOOKUP(B279,'3.1.Base'!B:J,9,)&gt;M279,"O",IF(VLOOKUP(B279,'3.1.Base'!B:J,9,)&lt;M279,"X",""))</f>
        <v>X</v>
      </c>
      <c r="O279" t="s">
        <v>1924</v>
      </c>
    </row>
    <row r="280" spans="1:15" x14ac:dyDescent="0.3">
      <c r="A280" t="s">
        <v>6</v>
      </c>
      <c r="B280">
        <v>113731</v>
      </c>
      <c r="C280" t="s">
        <v>10</v>
      </c>
      <c r="D280">
        <v>8.8215800000000009</v>
      </c>
      <c r="E280">
        <v>3.1462699999999999</v>
      </c>
      <c r="F280">
        <v>0.50548999999999999</v>
      </c>
      <c r="G280">
        <v>6.8380599999999996</v>
      </c>
      <c r="H280">
        <v>1937.7366</v>
      </c>
      <c r="I280">
        <v>0.91012000000000004</v>
      </c>
      <c r="J280" s="21" t="s">
        <v>101</v>
      </c>
      <c r="K280" s="28">
        <v>0</v>
      </c>
      <c r="L280" s="28">
        <v>0</v>
      </c>
      <c r="M280">
        <v>31</v>
      </c>
      <c r="N280" s="21" t="str">
        <f>IF(VLOOKUP(B280,'3.1.Base'!B:J,9,)&gt;M280,"O",IF(VLOOKUP(B280,'3.1.Base'!B:J,9,)&lt;M280,"X",""))</f>
        <v>O</v>
      </c>
      <c r="O280" t="s">
        <v>1925</v>
      </c>
    </row>
    <row r="281" spans="1:15" x14ac:dyDescent="0.3">
      <c r="A281" t="s">
        <v>6</v>
      </c>
      <c r="B281">
        <v>288847</v>
      </c>
      <c r="C281" t="s">
        <v>26</v>
      </c>
      <c r="D281">
        <v>0.81230000000000002</v>
      </c>
      <c r="E281">
        <v>4.4837899999999999</v>
      </c>
      <c r="F281">
        <v>3.6139999999999999E-2</v>
      </c>
      <c r="G281">
        <v>1.4579299999999999</v>
      </c>
      <c r="H281">
        <v>105.62506</v>
      </c>
      <c r="I281">
        <v>5.0520000000000002E-2</v>
      </c>
      <c r="J281" s="21">
        <v>1</v>
      </c>
      <c r="K281">
        <v>1</v>
      </c>
      <c r="L281">
        <v>1</v>
      </c>
      <c r="M281">
        <v>1</v>
      </c>
      <c r="N281" s="21" t="str">
        <f>IF(VLOOKUP(B281,'3.1.Base'!B:J,9,)&gt;M281,"O",IF(VLOOKUP(B281,'3.1.Base'!B:J,9,)&lt;M281,"X",""))</f>
        <v>O</v>
      </c>
      <c r="O281" t="s">
        <v>1926</v>
      </c>
    </row>
    <row r="282" spans="1:15" x14ac:dyDescent="0.3">
      <c r="A282" t="s">
        <v>6</v>
      </c>
      <c r="B282">
        <v>261198</v>
      </c>
      <c r="C282" t="s">
        <v>11</v>
      </c>
      <c r="D282">
        <v>10.39705</v>
      </c>
      <c r="E282">
        <v>4.1516000000000002</v>
      </c>
      <c r="F282">
        <v>0.17175000000000001</v>
      </c>
      <c r="G282">
        <v>9.2643599999999999</v>
      </c>
      <c r="H282">
        <v>2433.4985299999998</v>
      </c>
      <c r="I282">
        <v>0.49075000000000002</v>
      </c>
      <c r="J282" s="21" t="s">
        <v>101</v>
      </c>
      <c r="K282">
        <v>0</v>
      </c>
      <c r="L282">
        <v>0</v>
      </c>
      <c r="M282">
        <v>158</v>
      </c>
      <c r="N282" s="21" t="str">
        <f>IF(VLOOKUP(B282,'3.1.Base'!B:J,9,)&gt;M282,"O",IF(VLOOKUP(B282,'3.1.Base'!B:J,9,)&lt;M282,"X",""))</f>
        <v>X</v>
      </c>
      <c r="O282" t="s">
        <v>1927</v>
      </c>
    </row>
    <row r="283" spans="1:15" x14ac:dyDescent="0.3">
      <c r="A283" t="s">
        <v>6</v>
      </c>
      <c r="B283">
        <v>364628</v>
      </c>
      <c r="C283" t="s">
        <v>26</v>
      </c>
      <c r="D283">
        <v>1.2445999999999999</v>
      </c>
      <c r="E283">
        <v>12.00769</v>
      </c>
      <c r="F283">
        <v>1.359E-2</v>
      </c>
      <c r="G283">
        <v>1.10381</v>
      </c>
      <c r="H283">
        <v>77.102950000000007</v>
      </c>
      <c r="I283">
        <v>7.5410000000000005E-2</v>
      </c>
      <c r="J283" s="21" t="s">
        <v>101</v>
      </c>
      <c r="K283">
        <v>0</v>
      </c>
      <c r="L283" s="28">
        <v>0</v>
      </c>
      <c r="M283">
        <v>113</v>
      </c>
      <c r="N283" s="21" t="str">
        <f>IF(VLOOKUP(B283,'3.1.Base'!B:J,9,)&gt;M283,"O",IF(VLOOKUP(B283,'3.1.Base'!B:J,9,)&lt;M283,"X",""))</f>
        <v>O</v>
      </c>
      <c r="O283" t="s">
        <v>1928</v>
      </c>
    </row>
    <row r="284" spans="1:15" x14ac:dyDescent="0.3">
      <c r="A284" t="s">
        <v>6</v>
      </c>
      <c r="B284">
        <v>250961</v>
      </c>
      <c r="C284" t="s">
        <v>26</v>
      </c>
      <c r="D284">
        <v>1.3741699999999999</v>
      </c>
      <c r="E284">
        <v>8.4313300000000009</v>
      </c>
      <c r="F284">
        <v>2.4570000000000002E-2</v>
      </c>
      <c r="G284">
        <v>1.4537599999999999</v>
      </c>
      <c r="H284">
        <v>125.39295</v>
      </c>
      <c r="I284">
        <v>0.13467999999999999</v>
      </c>
      <c r="J284" s="21" t="s">
        <v>101</v>
      </c>
      <c r="K284">
        <v>0</v>
      </c>
      <c r="L284">
        <v>0</v>
      </c>
      <c r="M284">
        <v>11</v>
      </c>
      <c r="N284" s="21" t="str">
        <f>IF(VLOOKUP(B284,'3.1.Base'!B:J,9,)&gt;M284,"O",IF(VLOOKUP(B284,'3.1.Base'!B:J,9,)&lt;M284,"X",""))</f>
        <v>O</v>
      </c>
      <c r="O284" t="s">
        <v>1929</v>
      </c>
    </row>
    <row r="285" spans="1:15" x14ac:dyDescent="0.3">
      <c r="A285" t="s">
        <v>6</v>
      </c>
      <c r="B285">
        <v>233559</v>
      </c>
      <c r="C285" t="s">
        <v>26</v>
      </c>
      <c r="D285">
        <v>0.37014999999999998</v>
      </c>
      <c r="E285">
        <v>3.2705799999999998</v>
      </c>
      <c r="F285">
        <v>2.7179999999999999E-2</v>
      </c>
      <c r="G285">
        <v>0.43867</v>
      </c>
      <c r="H285">
        <v>74.927959999999999</v>
      </c>
      <c r="I285">
        <v>0.12797</v>
      </c>
      <c r="J285" s="21">
        <v>7</v>
      </c>
      <c r="K285">
        <v>0.14285714285714199</v>
      </c>
      <c r="L285">
        <v>0.14285714285714199</v>
      </c>
      <c r="M285">
        <v>7</v>
      </c>
      <c r="N285" s="21" t="str">
        <f>IF(VLOOKUP(B285,'3.1.Base'!B:J,9,)&gt;M285,"O",IF(VLOOKUP(B285,'3.1.Base'!B:J,9,)&lt;M285,"X",""))</f>
        <v>O</v>
      </c>
      <c r="O285" t="s">
        <v>1930</v>
      </c>
    </row>
    <row r="286" spans="1:15" x14ac:dyDescent="0.3">
      <c r="A286" t="s">
        <v>6</v>
      </c>
      <c r="B286">
        <v>125013</v>
      </c>
      <c r="C286" t="s">
        <v>11</v>
      </c>
      <c r="D286">
        <v>9.4755699999999994</v>
      </c>
      <c r="E286">
        <v>3.2686199999999999</v>
      </c>
      <c r="F286">
        <v>0.22425</v>
      </c>
      <c r="G286">
        <v>9.2680199999999999</v>
      </c>
      <c r="H286">
        <v>3185.35005</v>
      </c>
      <c r="I286">
        <v>1.218E-2</v>
      </c>
      <c r="J286" s="21">
        <v>3</v>
      </c>
      <c r="K286">
        <v>0.33333333333333298</v>
      </c>
      <c r="L286">
        <v>0.33333333333333298</v>
      </c>
      <c r="M286">
        <v>3</v>
      </c>
      <c r="N286" s="21" t="str">
        <f>IF(VLOOKUP(B286,'3.1.Base'!B:J,9,)&gt;M286,"O",IF(VLOOKUP(B286,'3.1.Base'!B:J,9,)&lt;M286,"X",""))</f>
        <v>O</v>
      </c>
      <c r="O286" t="s">
        <v>1931</v>
      </c>
    </row>
    <row r="287" spans="1:15" x14ac:dyDescent="0.3">
      <c r="A287" t="s">
        <v>6</v>
      </c>
      <c r="B287">
        <v>298066</v>
      </c>
      <c r="C287" t="s">
        <v>11</v>
      </c>
      <c r="D287">
        <v>7.4193100000000003</v>
      </c>
      <c r="E287">
        <v>3.26471</v>
      </c>
      <c r="F287">
        <v>0.30625999999999998</v>
      </c>
      <c r="G287">
        <v>8.1343399999999999</v>
      </c>
      <c r="H287">
        <v>2348.1281399999998</v>
      </c>
      <c r="I287">
        <v>0.36431000000000002</v>
      </c>
      <c r="J287" s="21" t="s">
        <v>101</v>
      </c>
      <c r="K287">
        <v>0</v>
      </c>
      <c r="L287">
        <v>0</v>
      </c>
      <c r="M287">
        <v>507</v>
      </c>
      <c r="N287" s="21" t="str">
        <f>IF(VLOOKUP(B287,'3.1.Base'!B:J,9,)&gt;M287,"O",IF(VLOOKUP(B287,'3.1.Base'!B:J,9,)&lt;M287,"X",""))</f>
        <v>X</v>
      </c>
      <c r="O287" t="s">
        <v>1932</v>
      </c>
    </row>
    <row r="288" spans="1:15" x14ac:dyDescent="0.3">
      <c r="A288" t="s">
        <v>6</v>
      </c>
      <c r="B288">
        <v>372818</v>
      </c>
      <c r="C288" t="s">
        <v>11</v>
      </c>
      <c r="D288">
        <v>7.0883599999999998</v>
      </c>
      <c r="E288">
        <v>2.91309</v>
      </c>
      <c r="F288">
        <v>0.17801</v>
      </c>
      <c r="G288">
        <v>5.9431500000000002</v>
      </c>
      <c r="H288">
        <v>776.21723999999995</v>
      </c>
      <c r="I288">
        <v>0.41404000000000002</v>
      </c>
      <c r="J288" s="21">
        <v>3</v>
      </c>
      <c r="K288">
        <v>0.33333333333333298</v>
      </c>
      <c r="L288">
        <v>0.33333333333333298</v>
      </c>
      <c r="M288">
        <v>3</v>
      </c>
      <c r="N288" s="21" t="str">
        <f>IF(VLOOKUP(B288,'3.1.Base'!B:J,9,)&gt;M288,"O",IF(VLOOKUP(B288,'3.1.Base'!B:J,9,)&lt;M288,"X",""))</f>
        <v>O</v>
      </c>
      <c r="O288" t="s">
        <v>1933</v>
      </c>
    </row>
    <row r="289" spans="1:15" x14ac:dyDescent="0.3">
      <c r="A289" t="s">
        <v>6</v>
      </c>
      <c r="B289">
        <v>331864</v>
      </c>
      <c r="C289" t="s">
        <v>10</v>
      </c>
      <c r="D289">
        <v>3.8746</v>
      </c>
      <c r="E289">
        <v>11.1957</v>
      </c>
      <c r="F289">
        <v>0.21554999999999999</v>
      </c>
      <c r="G289">
        <v>4.2059600000000001</v>
      </c>
      <c r="H289">
        <v>574.52209000000005</v>
      </c>
      <c r="I289">
        <v>0.94306000000000001</v>
      </c>
      <c r="J289" s="21" t="s">
        <v>101</v>
      </c>
      <c r="K289">
        <v>0</v>
      </c>
      <c r="L289">
        <v>0</v>
      </c>
      <c r="M289">
        <v>26</v>
      </c>
      <c r="N289" s="21" t="str">
        <f>IF(VLOOKUP(B289,'3.1.Base'!B:J,9,)&gt;M289,"O",IF(VLOOKUP(B289,'3.1.Base'!B:J,9,)&lt;M289,"X",""))</f>
        <v>X</v>
      </c>
      <c r="O289" t="s">
        <v>1934</v>
      </c>
    </row>
    <row r="290" spans="1:15" x14ac:dyDescent="0.3">
      <c r="A290" t="s">
        <v>6</v>
      </c>
      <c r="B290">
        <v>43103</v>
      </c>
      <c r="C290" t="s">
        <v>11</v>
      </c>
      <c r="D290">
        <v>8.1795000000000009</v>
      </c>
      <c r="E290">
        <v>1.85802</v>
      </c>
      <c r="F290">
        <v>0.34488000000000002</v>
      </c>
      <c r="G290">
        <v>6.3370300000000004</v>
      </c>
      <c r="H290">
        <v>1421.1093599999999</v>
      </c>
      <c r="I290">
        <v>0.69657000000000002</v>
      </c>
      <c r="J290" s="21" t="s">
        <v>101</v>
      </c>
      <c r="K290">
        <v>0</v>
      </c>
      <c r="L290">
        <v>0</v>
      </c>
      <c r="M290">
        <v>102</v>
      </c>
      <c r="N290" s="21" t="str">
        <f>IF(VLOOKUP(B290,'3.1.Base'!B:J,9,)&gt;M290,"O",IF(VLOOKUP(B290,'3.1.Base'!B:J,9,)&lt;M290,"X",""))</f>
        <v>O</v>
      </c>
      <c r="O290" t="s">
        <v>1935</v>
      </c>
    </row>
    <row r="291" spans="1:15" x14ac:dyDescent="0.3">
      <c r="A291" t="s">
        <v>6</v>
      </c>
      <c r="B291">
        <v>290916</v>
      </c>
      <c r="C291" t="s">
        <v>11</v>
      </c>
      <c r="D291">
        <v>9.5827299999999997</v>
      </c>
      <c r="E291">
        <v>4.1563299999999996</v>
      </c>
      <c r="F291">
        <v>0.27972000000000002</v>
      </c>
      <c r="G291">
        <v>9.0391300000000001</v>
      </c>
      <c r="H291">
        <v>2320.5182399999999</v>
      </c>
      <c r="I291">
        <v>0.28106999999999999</v>
      </c>
      <c r="J291" s="21">
        <v>8</v>
      </c>
      <c r="K291">
        <v>0.125</v>
      </c>
      <c r="L291">
        <v>0.125</v>
      </c>
      <c r="M291">
        <v>8</v>
      </c>
      <c r="N291" s="21" t="str">
        <f>IF(VLOOKUP(B291,'3.1.Base'!B:J,9,)&gt;M291,"O",IF(VLOOKUP(B291,'3.1.Base'!B:J,9,)&lt;M291,"X",""))</f>
        <v>O</v>
      </c>
      <c r="O291" t="s">
        <v>1936</v>
      </c>
    </row>
    <row r="292" spans="1:15" x14ac:dyDescent="0.3">
      <c r="A292" t="s">
        <v>6</v>
      </c>
      <c r="B292">
        <v>462948</v>
      </c>
      <c r="C292" t="s">
        <v>11</v>
      </c>
      <c r="D292">
        <v>3.3594499999999998</v>
      </c>
      <c r="E292">
        <v>2.9326400000000001</v>
      </c>
      <c r="F292">
        <v>0.15282999999999999</v>
      </c>
      <c r="G292">
        <v>3.53085</v>
      </c>
      <c r="H292">
        <v>227.32314</v>
      </c>
      <c r="I292">
        <v>0.88544</v>
      </c>
      <c r="J292" s="21" t="s">
        <v>101</v>
      </c>
      <c r="K292">
        <v>0</v>
      </c>
      <c r="L292">
        <v>0</v>
      </c>
      <c r="M292">
        <v>96</v>
      </c>
      <c r="N292" s="21" t="str">
        <f>IF(VLOOKUP(B292,'3.1.Base'!B:J,9,)&gt;M292,"O",IF(VLOOKUP(B292,'3.1.Base'!B:J,9,)&lt;M292,"X",""))</f>
        <v>O</v>
      </c>
      <c r="O292" t="s">
        <v>1937</v>
      </c>
    </row>
    <row r="293" spans="1:15" x14ac:dyDescent="0.3">
      <c r="A293" t="s">
        <v>6</v>
      </c>
      <c r="B293">
        <v>391265</v>
      </c>
      <c r="C293" t="s">
        <v>11</v>
      </c>
      <c r="D293">
        <v>6.9066200000000002</v>
      </c>
      <c r="E293">
        <v>4.4096000000000002</v>
      </c>
      <c r="F293">
        <v>0.24643999999999999</v>
      </c>
      <c r="G293">
        <v>7.0084499999999998</v>
      </c>
      <c r="H293">
        <v>1384.7064600000001</v>
      </c>
      <c r="I293">
        <v>0.54674999999999996</v>
      </c>
      <c r="J293" s="21" t="s">
        <v>101</v>
      </c>
      <c r="K293">
        <v>0</v>
      </c>
      <c r="L293">
        <v>0</v>
      </c>
      <c r="M293">
        <v>37</v>
      </c>
      <c r="N293" s="21" t="str">
        <f>IF(VLOOKUP(B293,'3.1.Base'!B:J,9,)&gt;M293,"O",IF(VLOOKUP(B293,'3.1.Base'!B:J,9,)&lt;M293,"X",""))</f>
        <v>O</v>
      </c>
      <c r="O293" t="s">
        <v>1938</v>
      </c>
    </row>
    <row r="294" spans="1:15" x14ac:dyDescent="0.3">
      <c r="A294" t="s">
        <v>6</v>
      </c>
      <c r="B294">
        <v>23652</v>
      </c>
      <c r="C294" t="s">
        <v>11</v>
      </c>
      <c r="D294">
        <v>8.6210799999999992</v>
      </c>
      <c r="E294">
        <v>4.3309600000000001</v>
      </c>
      <c r="F294">
        <v>0.40556999999999999</v>
      </c>
      <c r="G294">
        <v>8.3997200000000003</v>
      </c>
      <c r="H294">
        <v>1703.9671599999999</v>
      </c>
      <c r="I294">
        <v>0.51439999999999997</v>
      </c>
      <c r="J294" s="21" t="s">
        <v>101</v>
      </c>
      <c r="K294">
        <v>0</v>
      </c>
      <c r="L294">
        <v>0</v>
      </c>
      <c r="M294">
        <v>32</v>
      </c>
      <c r="N294" s="21" t="str">
        <f>IF(VLOOKUP(B294,'3.1.Base'!B:J,9,)&gt;M294,"O",IF(VLOOKUP(B294,'3.1.Base'!B:J,9,)&lt;M294,"X",""))</f>
        <v>X</v>
      </c>
      <c r="O294" t="s">
        <v>1939</v>
      </c>
    </row>
    <row r="295" spans="1:15" x14ac:dyDescent="0.3">
      <c r="A295" t="s">
        <v>6</v>
      </c>
      <c r="B295">
        <v>290913</v>
      </c>
      <c r="C295" t="s">
        <v>11</v>
      </c>
      <c r="D295">
        <v>8.2767300000000006</v>
      </c>
      <c r="E295">
        <v>2.3728600000000002</v>
      </c>
      <c r="F295">
        <v>0.32791999999999999</v>
      </c>
      <c r="G295">
        <v>7.6624299999999996</v>
      </c>
      <c r="H295">
        <v>1983.61104</v>
      </c>
      <c r="I295">
        <v>0.30867</v>
      </c>
      <c r="J295" s="21" t="s">
        <v>101</v>
      </c>
      <c r="K295">
        <v>0</v>
      </c>
      <c r="L295">
        <v>0</v>
      </c>
      <c r="M295">
        <v>14</v>
      </c>
      <c r="N295" s="21" t="str">
        <f>IF(VLOOKUP(B295,'3.1.Base'!B:J,9,)&gt;M295,"O",IF(VLOOKUP(B295,'3.1.Base'!B:J,9,)&lt;M295,"X",""))</f>
        <v>O</v>
      </c>
      <c r="O295" t="s">
        <v>1940</v>
      </c>
    </row>
    <row r="296" spans="1:15" x14ac:dyDescent="0.3">
      <c r="A296" t="s">
        <v>6</v>
      </c>
      <c r="B296">
        <v>338018</v>
      </c>
      <c r="C296" t="s">
        <v>11</v>
      </c>
      <c r="D296">
        <v>6.0609900000000003</v>
      </c>
      <c r="E296">
        <v>1.64638</v>
      </c>
      <c r="F296">
        <v>0.76937999999999995</v>
      </c>
      <c r="G296">
        <v>6.9922700000000004</v>
      </c>
      <c r="H296">
        <v>2038.0599400000001</v>
      </c>
      <c r="I296">
        <v>0.39293</v>
      </c>
      <c r="J296" s="21" t="s">
        <v>101</v>
      </c>
      <c r="K296">
        <v>0</v>
      </c>
      <c r="L296">
        <v>0</v>
      </c>
      <c r="M296">
        <v>23</v>
      </c>
      <c r="N296" s="21" t="str">
        <f>IF(VLOOKUP(B296,'3.1.Base'!B:J,9,)&gt;M296,"O",IF(VLOOKUP(B296,'3.1.Base'!B:J,9,)&lt;M296,"X",""))</f>
        <v>O</v>
      </c>
      <c r="O296" t="s">
        <v>1941</v>
      </c>
    </row>
    <row r="297" spans="1:15" x14ac:dyDescent="0.3">
      <c r="A297" t="s">
        <v>6</v>
      </c>
      <c r="B297">
        <v>67691</v>
      </c>
      <c r="C297" t="s">
        <v>11</v>
      </c>
      <c r="D297">
        <v>3.04034</v>
      </c>
      <c r="E297">
        <v>3.7166700000000001</v>
      </c>
      <c r="F297">
        <v>6.6259999999999999E-2</v>
      </c>
      <c r="G297">
        <v>2.6637599999999999</v>
      </c>
      <c r="H297">
        <v>252.8272</v>
      </c>
      <c r="I297">
        <v>0.52222999999999997</v>
      </c>
      <c r="J297" s="21">
        <v>4</v>
      </c>
      <c r="K297">
        <v>0.25</v>
      </c>
      <c r="L297">
        <v>0.25</v>
      </c>
      <c r="M297">
        <v>4</v>
      </c>
      <c r="N297" s="21" t="str">
        <f>IF(VLOOKUP(B297,'3.1.Base'!B:J,9,)&gt;M297,"O",IF(VLOOKUP(B297,'3.1.Base'!B:J,9,)&lt;M297,"X",""))</f>
        <v>O</v>
      </c>
      <c r="O297" t="s">
        <v>1942</v>
      </c>
    </row>
    <row r="298" spans="1:15" x14ac:dyDescent="0.3">
      <c r="A298" t="s">
        <v>6</v>
      </c>
      <c r="B298">
        <v>324719</v>
      </c>
      <c r="C298" t="s">
        <v>26</v>
      </c>
      <c r="D298">
        <v>0.68484999999999996</v>
      </c>
      <c r="E298">
        <v>7.2846700000000002</v>
      </c>
      <c r="F298">
        <v>2.5930000000000002E-2</v>
      </c>
      <c r="G298">
        <v>1.1090500000000001</v>
      </c>
      <c r="H298">
        <v>42.662489999999998</v>
      </c>
      <c r="I298">
        <v>8.7999999999999995E-2</v>
      </c>
      <c r="J298" s="21">
        <v>1</v>
      </c>
      <c r="K298">
        <v>1</v>
      </c>
      <c r="L298">
        <v>1</v>
      </c>
      <c r="M298">
        <v>1</v>
      </c>
      <c r="N298" s="21" t="str">
        <f>IF(VLOOKUP(B298,'3.1.Base'!B:J,9,)&gt;M298,"O",IF(VLOOKUP(B298,'3.1.Base'!B:J,9,)&lt;M298,"X",""))</f>
        <v>O</v>
      </c>
      <c r="O298" t="s">
        <v>1943</v>
      </c>
    </row>
    <row r="299" spans="1:15" x14ac:dyDescent="0.3">
      <c r="A299" t="s">
        <v>6</v>
      </c>
      <c r="B299">
        <v>409707</v>
      </c>
      <c r="C299" t="s">
        <v>26</v>
      </c>
      <c r="D299">
        <v>0.36464999999999997</v>
      </c>
      <c r="E299">
        <v>62.798850000000002</v>
      </c>
      <c r="F299">
        <v>1.2579999999999999E-2</v>
      </c>
      <c r="G299">
        <v>0.42115999999999998</v>
      </c>
      <c r="H299">
        <v>0</v>
      </c>
      <c r="I299">
        <v>0.17965999999999999</v>
      </c>
      <c r="J299" s="21" t="s">
        <v>101</v>
      </c>
      <c r="K299">
        <v>0</v>
      </c>
      <c r="L299">
        <v>0</v>
      </c>
      <c r="M299">
        <v>1506</v>
      </c>
      <c r="N299" s="21" t="str">
        <f>IF(VLOOKUP(B299,'3.1.Base'!B:J,9,)&gt;M299,"O",IF(VLOOKUP(B299,'3.1.Base'!B:J,9,)&lt;M299,"X",""))</f>
        <v>X</v>
      </c>
      <c r="O299" t="s">
        <v>1944</v>
      </c>
    </row>
    <row r="300" spans="1:15" x14ac:dyDescent="0.3">
      <c r="A300" t="s">
        <v>6</v>
      </c>
      <c r="B300">
        <v>242801</v>
      </c>
      <c r="C300" t="s">
        <v>11</v>
      </c>
      <c r="D300">
        <v>8.3782700000000006</v>
      </c>
      <c r="E300">
        <v>3.4394100000000001</v>
      </c>
      <c r="F300">
        <v>0.59126000000000001</v>
      </c>
      <c r="G300">
        <v>9.53355</v>
      </c>
      <c r="H300">
        <v>2585.5020300000001</v>
      </c>
      <c r="I300">
        <v>0.50832999999999995</v>
      </c>
      <c r="J300" s="21">
        <v>4</v>
      </c>
      <c r="K300">
        <v>0.25</v>
      </c>
      <c r="L300">
        <v>0.25</v>
      </c>
      <c r="M300">
        <v>4</v>
      </c>
      <c r="N300" s="21" t="str">
        <f>IF(VLOOKUP(B300,'3.1.Base'!B:J,9,)&gt;M300,"O",IF(VLOOKUP(B300,'3.1.Base'!B:J,9,)&lt;M300,"X",""))</f>
        <v>O</v>
      </c>
      <c r="O300" t="s">
        <v>1945</v>
      </c>
    </row>
    <row r="301" spans="1:15" x14ac:dyDescent="0.3">
      <c r="A301" t="s">
        <v>6</v>
      </c>
      <c r="B301">
        <v>299127</v>
      </c>
      <c r="C301" t="s">
        <v>11</v>
      </c>
      <c r="D301">
        <v>9.5723900000000004</v>
      </c>
      <c r="E301">
        <v>2.68411</v>
      </c>
      <c r="F301">
        <v>0.44594</v>
      </c>
      <c r="G301">
        <v>10.37546</v>
      </c>
      <c r="H301">
        <v>2921.91957</v>
      </c>
      <c r="I301">
        <v>0.43123</v>
      </c>
      <c r="J301" s="21" t="s">
        <v>101</v>
      </c>
      <c r="K301">
        <v>0</v>
      </c>
      <c r="L301">
        <v>0</v>
      </c>
      <c r="M301">
        <v>51</v>
      </c>
      <c r="N301" s="21" t="str">
        <f>IF(VLOOKUP(B301,'3.1.Base'!B:J,9,)&gt;M301,"O",IF(VLOOKUP(B301,'3.1.Base'!B:J,9,)&lt;M301,"X",""))</f>
        <v>X</v>
      </c>
      <c r="O301" t="s">
        <v>1946</v>
      </c>
    </row>
    <row r="302" spans="1:15" x14ac:dyDescent="0.3">
      <c r="A302" t="s">
        <v>6</v>
      </c>
      <c r="B302">
        <v>430195</v>
      </c>
      <c r="C302" t="s">
        <v>11</v>
      </c>
      <c r="D302">
        <v>7.76776</v>
      </c>
      <c r="E302">
        <v>2.9068900000000002</v>
      </c>
      <c r="F302">
        <v>0.23058000000000001</v>
      </c>
      <c r="G302">
        <v>6.6616600000000004</v>
      </c>
      <c r="H302">
        <v>2458.3606199999999</v>
      </c>
      <c r="I302">
        <v>0.33154</v>
      </c>
      <c r="J302" s="21" t="s">
        <v>101</v>
      </c>
      <c r="K302">
        <v>0</v>
      </c>
      <c r="L302">
        <v>0</v>
      </c>
      <c r="M302">
        <v>43</v>
      </c>
      <c r="N302" s="21" t="str">
        <f>IF(VLOOKUP(B302,'3.1.Base'!B:J,9,)&gt;M302,"O",IF(VLOOKUP(B302,'3.1.Base'!B:J,9,)&lt;M302,"X",""))</f>
        <v>X</v>
      </c>
      <c r="O302" t="s">
        <v>1947</v>
      </c>
    </row>
    <row r="303" spans="1:15" x14ac:dyDescent="0.3">
      <c r="A303" t="s">
        <v>6</v>
      </c>
      <c r="B303">
        <v>151668</v>
      </c>
      <c r="C303" t="s">
        <v>10</v>
      </c>
      <c r="D303">
        <v>8.5638199999999998</v>
      </c>
      <c r="E303">
        <v>2.8176899999999998</v>
      </c>
      <c r="F303">
        <v>0.31081999999999999</v>
      </c>
      <c r="G303">
        <v>7.12812</v>
      </c>
      <c r="H303">
        <v>1646.0709400000001</v>
      </c>
      <c r="I303">
        <v>0.93391000000000002</v>
      </c>
      <c r="J303" s="21" t="s">
        <v>101</v>
      </c>
      <c r="K303">
        <v>0</v>
      </c>
      <c r="L303">
        <v>0</v>
      </c>
      <c r="M303">
        <v>30</v>
      </c>
      <c r="N303" s="21" t="str">
        <f>IF(VLOOKUP(B303,'3.1.Base'!B:J,9,)&gt;M303,"O",IF(VLOOKUP(B303,'3.1.Base'!B:J,9,)&lt;M303,"X",""))</f>
        <v>X</v>
      </c>
      <c r="O303" t="s">
        <v>1948</v>
      </c>
    </row>
    <row r="304" spans="1:15" x14ac:dyDescent="0.3">
      <c r="A304" t="s">
        <v>6</v>
      </c>
      <c r="B304">
        <v>300157</v>
      </c>
      <c r="C304" t="s">
        <v>26</v>
      </c>
      <c r="D304">
        <v>1.0198</v>
      </c>
      <c r="E304">
        <v>12.99287</v>
      </c>
      <c r="F304">
        <v>2.707E-2</v>
      </c>
      <c r="G304">
        <v>1.3799300000000001</v>
      </c>
      <c r="H304">
        <v>55.42295</v>
      </c>
      <c r="I304">
        <v>0.14613000000000001</v>
      </c>
      <c r="J304" s="21">
        <v>4</v>
      </c>
      <c r="K304">
        <v>0.25</v>
      </c>
      <c r="L304">
        <v>0.25</v>
      </c>
      <c r="M304">
        <v>4</v>
      </c>
      <c r="N304" s="21" t="str">
        <f>IF(VLOOKUP(B304,'3.1.Base'!B:J,9,)&gt;M304,"O",IF(VLOOKUP(B304,'3.1.Base'!B:J,9,)&lt;M304,"X",""))</f>
        <v>O</v>
      </c>
      <c r="O304" t="s">
        <v>1949</v>
      </c>
    </row>
    <row r="305" spans="1:15" x14ac:dyDescent="0.3">
      <c r="A305" t="s">
        <v>6</v>
      </c>
      <c r="B305">
        <v>28793</v>
      </c>
      <c r="C305" t="s">
        <v>11</v>
      </c>
      <c r="D305">
        <v>7.9814400000000001</v>
      </c>
      <c r="E305">
        <v>3.7967300000000002</v>
      </c>
      <c r="F305">
        <v>0.29903000000000002</v>
      </c>
      <c r="G305">
        <v>6.7108699999999999</v>
      </c>
      <c r="H305">
        <v>1083.4793099999999</v>
      </c>
      <c r="I305">
        <v>0.64254</v>
      </c>
      <c r="J305" s="21" t="s">
        <v>101</v>
      </c>
      <c r="K305">
        <v>0</v>
      </c>
      <c r="L305">
        <v>0</v>
      </c>
      <c r="M305">
        <v>16</v>
      </c>
      <c r="N305" s="21" t="str">
        <f>IF(VLOOKUP(B305,'3.1.Base'!B:J,9,)&gt;M305,"O",IF(VLOOKUP(B305,'3.1.Base'!B:J,9,)&lt;M305,"X",""))</f>
        <v>O</v>
      </c>
      <c r="O305" t="s">
        <v>1950</v>
      </c>
    </row>
    <row r="306" spans="1:15" x14ac:dyDescent="0.3">
      <c r="A306" t="s">
        <v>6</v>
      </c>
      <c r="B306">
        <v>284793</v>
      </c>
      <c r="C306" t="s">
        <v>11</v>
      </c>
      <c r="D306">
        <v>8.9395299999999995</v>
      </c>
      <c r="E306">
        <v>3.0027499999999998</v>
      </c>
      <c r="F306">
        <v>0.61546999999999996</v>
      </c>
      <c r="G306">
        <v>9.5268300000000004</v>
      </c>
      <c r="H306">
        <v>2794.5116800000001</v>
      </c>
      <c r="I306">
        <v>0.47015000000000001</v>
      </c>
      <c r="J306" s="21" t="s">
        <v>101</v>
      </c>
      <c r="K306">
        <v>0</v>
      </c>
      <c r="L306">
        <v>0</v>
      </c>
      <c r="M306">
        <v>12</v>
      </c>
      <c r="N306" s="21" t="str">
        <f>IF(VLOOKUP(B306,'3.1.Base'!B:J,9,)&gt;M306,"O",IF(VLOOKUP(B306,'3.1.Base'!B:J,9,)&lt;M306,"X",""))</f>
        <v>O</v>
      </c>
      <c r="O306" t="s">
        <v>1951</v>
      </c>
    </row>
    <row r="307" spans="1:15" x14ac:dyDescent="0.3">
      <c r="A307" t="s">
        <v>6</v>
      </c>
      <c r="B307">
        <v>42110</v>
      </c>
      <c r="C307" t="s">
        <v>26</v>
      </c>
      <c r="D307">
        <v>0.65554000000000001</v>
      </c>
      <c r="E307">
        <v>4.5700500000000002</v>
      </c>
      <c r="F307">
        <v>8.9719999999999994E-2</v>
      </c>
      <c r="G307">
        <v>1.03339</v>
      </c>
      <c r="H307">
        <v>105.1613</v>
      </c>
      <c r="I307">
        <v>8.5709999999999995E-2</v>
      </c>
      <c r="J307" s="21">
        <v>1</v>
      </c>
      <c r="K307">
        <v>1</v>
      </c>
      <c r="L307">
        <v>1</v>
      </c>
      <c r="M307">
        <v>1</v>
      </c>
      <c r="N307" s="21" t="str">
        <f>IF(VLOOKUP(B307,'3.1.Base'!B:J,9,)&gt;M307,"O",IF(VLOOKUP(B307,'3.1.Base'!B:J,9,)&lt;M307,"X",""))</f>
        <v>O</v>
      </c>
      <c r="O307" t="s">
        <v>1952</v>
      </c>
    </row>
    <row r="308" spans="1:15" x14ac:dyDescent="0.3">
      <c r="A308" t="s">
        <v>6</v>
      </c>
      <c r="B308">
        <v>397447</v>
      </c>
      <c r="C308" t="s">
        <v>10</v>
      </c>
      <c r="D308">
        <v>4.5652200000000001</v>
      </c>
      <c r="E308">
        <v>3.3222900000000002</v>
      </c>
      <c r="F308">
        <v>0.12545999999999999</v>
      </c>
      <c r="G308">
        <v>3.0464899999999999</v>
      </c>
      <c r="H308">
        <v>525.46400000000006</v>
      </c>
      <c r="I308">
        <v>0.91615999999999997</v>
      </c>
      <c r="J308" s="21" t="s">
        <v>101</v>
      </c>
      <c r="K308">
        <v>0</v>
      </c>
      <c r="L308">
        <v>0</v>
      </c>
      <c r="M308">
        <v>21</v>
      </c>
      <c r="N308" s="21" t="str">
        <f>IF(VLOOKUP(B308,'3.1.Base'!B:J,9,)&gt;M308,"O",IF(VLOOKUP(B308,'3.1.Base'!B:J,9,)&lt;M308,"X",""))</f>
        <v>O</v>
      </c>
      <c r="O308" t="s">
        <v>1953</v>
      </c>
    </row>
    <row r="309" spans="1:15" x14ac:dyDescent="0.3">
      <c r="A309" t="s">
        <v>6</v>
      </c>
      <c r="B309">
        <v>313478</v>
      </c>
      <c r="C309" t="s">
        <v>10</v>
      </c>
      <c r="D309">
        <v>3.1602399999999999</v>
      </c>
      <c r="E309">
        <v>2.0097499999999999</v>
      </c>
      <c r="F309">
        <v>0.23391999999999999</v>
      </c>
      <c r="G309">
        <v>3.6610100000000001</v>
      </c>
      <c r="H309">
        <v>824.12923000000001</v>
      </c>
      <c r="I309">
        <v>0.90785000000000005</v>
      </c>
      <c r="J309" s="21">
        <v>2</v>
      </c>
      <c r="K309">
        <v>0.5</v>
      </c>
      <c r="L309">
        <v>0.5</v>
      </c>
      <c r="M309">
        <v>2</v>
      </c>
      <c r="N309" s="21" t="str">
        <f>IF(VLOOKUP(B309,'3.1.Base'!B:J,9,)&gt;M309,"O",IF(VLOOKUP(B309,'3.1.Base'!B:J,9,)&lt;M309,"X",""))</f>
        <v>O</v>
      </c>
      <c r="O309" t="s">
        <v>1954</v>
      </c>
    </row>
    <row r="310" spans="1:15" x14ac:dyDescent="0.3">
      <c r="A310" t="s">
        <v>6</v>
      </c>
      <c r="B310">
        <v>88195</v>
      </c>
      <c r="C310" t="s">
        <v>10</v>
      </c>
      <c r="D310">
        <v>12.852600000000001</v>
      </c>
      <c r="E310">
        <v>2.0220199999999999</v>
      </c>
      <c r="F310">
        <v>0.40123999999999999</v>
      </c>
      <c r="G310">
        <v>12.170030000000001</v>
      </c>
      <c r="H310">
        <v>3943.8594800000001</v>
      </c>
      <c r="I310">
        <v>0.94474999999999998</v>
      </c>
      <c r="J310" s="21" t="s">
        <v>101</v>
      </c>
      <c r="K310">
        <v>0</v>
      </c>
      <c r="L310">
        <v>0</v>
      </c>
      <c r="M310">
        <v>300</v>
      </c>
      <c r="N310" s="21" t="str">
        <f>IF(VLOOKUP(B310,'3.1.Base'!B:J,9,)&gt;M310,"O",IF(VLOOKUP(B310,'3.1.Base'!B:J,9,)&lt;M310,"X",""))</f>
        <v>O</v>
      </c>
      <c r="O310" t="s">
        <v>1955</v>
      </c>
    </row>
    <row r="311" spans="1:15" x14ac:dyDescent="0.3">
      <c r="A311" t="s">
        <v>6</v>
      </c>
      <c r="B311">
        <v>383110</v>
      </c>
      <c r="C311" t="s">
        <v>11</v>
      </c>
      <c r="D311">
        <v>10.45524</v>
      </c>
      <c r="E311">
        <v>2.0386199999999999</v>
      </c>
      <c r="F311">
        <v>1.0547899999999999</v>
      </c>
      <c r="G311">
        <v>8.8427500000000006</v>
      </c>
      <c r="H311">
        <v>2324.1549799999998</v>
      </c>
      <c r="I311">
        <v>0.44989000000000001</v>
      </c>
      <c r="J311" s="21">
        <v>1</v>
      </c>
      <c r="K311">
        <v>1</v>
      </c>
      <c r="L311">
        <v>0.79166666666666596</v>
      </c>
      <c r="M311">
        <v>1</v>
      </c>
      <c r="N311" s="21" t="str">
        <f>IF(VLOOKUP(B311,'3.1.Base'!B:J,9,)&gt;M311,"O",IF(VLOOKUP(B311,'3.1.Base'!B:J,9,)&lt;M311,"X",""))</f>
        <v>O</v>
      </c>
      <c r="O311" t="s">
        <v>1956</v>
      </c>
    </row>
    <row r="312" spans="1:15" x14ac:dyDescent="0.3">
      <c r="A312" t="s">
        <v>6</v>
      </c>
      <c r="B312">
        <v>97413</v>
      </c>
      <c r="C312" t="s">
        <v>11</v>
      </c>
      <c r="D312">
        <v>7.4126700000000003</v>
      </c>
      <c r="E312">
        <v>2.0186600000000001</v>
      </c>
      <c r="F312">
        <v>0.47921999999999998</v>
      </c>
      <c r="G312">
        <v>6.6205800000000004</v>
      </c>
      <c r="H312">
        <v>1612.8045500000001</v>
      </c>
      <c r="I312">
        <v>0.42208000000000001</v>
      </c>
      <c r="J312" s="21" t="s">
        <v>101</v>
      </c>
      <c r="K312">
        <v>0</v>
      </c>
      <c r="L312">
        <v>0</v>
      </c>
      <c r="M312">
        <v>11</v>
      </c>
      <c r="N312" s="21" t="str">
        <f>IF(VLOOKUP(B312,'3.1.Base'!B:J,9,)&gt;M312,"O",IF(VLOOKUP(B312,'3.1.Base'!B:J,9,)&lt;M312,"X",""))</f>
        <v>O</v>
      </c>
      <c r="O312" t="s">
        <v>1957</v>
      </c>
    </row>
    <row r="313" spans="1:15" x14ac:dyDescent="0.3">
      <c r="A313" t="s">
        <v>6</v>
      </c>
      <c r="B313">
        <v>90249</v>
      </c>
      <c r="C313" t="s">
        <v>11</v>
      </c>
      <c r="D313">
        <v>4.1696799999999996</v>
      </c>
      <c r="E313">
        <v>4.6917099999999996</v>
      </c>
      <c r="F313">
        <v>7.1069999999999994E-2</v>
      </c>
      <c r="G313">
        <v>3.8800599999999998</v>
      </c>
      <c r="H313">
        <v>477.22933999999998</v>
      </c>
      <c r="I313">
        <v>0.63509000000000004</v>
      </c>
      <c r="J313" s="21">
        <v>3</v>
      </c>
      <c r="K313">
        <v>0.33333333333333298</v>
      </c>
      <c r="L313">
        <v>0.33333333333333298</v>
      </c>
      <c r="M313">
        <v>3</v>
      </c>
      <c r="N313" s="21" t="str">
        <f>IF(VLOOKUP(B313,'3.1.Base'!B:J,9,)&gt;M313,"O",IF(VLOOKUP(B313,'3.1.Base'!B:J,9,)&lt;M313,"X",""))</f>
        <v>O</v>
      </c>
      <c r="O313" t="s">
        <v>1958</v>
      </c>
    </row>
    <row r="314" spans="1:15" x14ac:dyDescent="0.3">
      <c r="A314" t="s">
        <v>6</v>
      </c>
      <c r="B314">
        <v>446604</v>
      </c>
      <c r="C314" t="s">
        <v>26</v>
      </c>
      <c r="D314">
        <v>1.1800000000000001E-3</v>
      </c>
      <c r="E314">
        <v>3.2823699999999998</v>
      </c>
      <c r="F314">
        <v>8.7600000000000004E-3</v>
      </c>
      <c r="G314">
        <v>3.322E-2</v>
      </c>
      <c r="H314">
        <v>20.203690000000002</v>
      </c>
      <c r="I314">
        <v>4.9860000000000002E-2</v>
      </c>
      <c r="J314" s="21">
        <v>1</v>
      </c>
      <c r="K314">
        <v>1</v>
      </c>
      <c r="L314">
        <v>1</v>
      </c>
      <c r="M314">
        <v>1</v>
      </c>
      <c r="N314" s="21" t="str">
        <f>IF(VLOOKUP(B314,'3.1.Base'!B:J,9,)&gt;M314,"O",IF(VLOOKUP(B314,'3.1.Base'!B:J,9,)&lt;M314,"X",""))</f>
        <v>O</v>
      </c>
      <c r="O314" t="s">
        <v>1959</v>
      </c>
    </row>
    <row r="315" spans="1:15" x14ac:dyDescent="0.3">
      <c r="A315" t="s">
        <v>6</v>
      </c>
      <c r="B315">
        <v>477324</v>
      </c>
      <c r="C315" t="s">
        <v>26</v>
      </c>
      <c r="D315">
        <v>0.75173999999999996</v>
      </c>
      <c r="E315">
        <v>35.248390000000001</v>
      </c>
      <c r="F315">
        <v>1.7780000000000001E-2</v>
      </c>
      <c r="G315">
        <v>0.88793999999999995</v>
      </c>
      <c r="H315">
        <v>180.78788</v>
      </c>
      <c r="I315">
        <v>0.11362999999999999</v>
      </c>
      <c r="J315" s="21">
        <v>4</v>
      </c>
      <c r="K315">
        <v>0.25</v>
      </c>
      <c r="L315">
        <v>0.25</v>
      </c>
      <c r="M315">
        <v>4</v>
      </c>
      <c r="N315" s="21" t="str">
        <f>IF(VLOOKUP(B315,'3.1.Base'!B:J,9,)&gt;M315,"O",IF(VLOOKUP(B315,'3.1.Base'!B:J,9,)&lt;M315,"X",""))</f>
        <v>O</v>
      </c>
      <c r="O315" t="s">
        <v>1960</v>
      </c>
    </row>
    <row r="316" spans="1:15" x14ac:dyDescent="0.3">
      <c r="A316" t="s">
        <v>6</v>
      </c>
      <c r="B316">
        <v>350347</v>
      </c>
      <c r="C316" t="s">
        <v>11</v>
      </c>
      <c r="D316">
        <v>6.6088899999999997</v>
      </c>
      <c r="E316">
        <v>3.1857099999999998</v>
      </c>
      <c r="F316">
        <v>0.44691999999999998</v>
      </c>
      <c r="G316">
        <v>7.8522600000000002</v>
      </c>
      <c r="H316">
        <v>1967.3662200000001</v>
      </c>
      <c r="I316">
        <v>0.5827</v>
      </c>
      <c r="J316" s="21">
        <v>7</v>
      </c>
      <c r="K316">
        <v>0.14285714285714199</v>
      </c>
      <c r="L316">
        <v>0.14285714285714199</v>
      </c>
      <c r="M316">
        <v>7</v>
      </c>
      <c r="N316" s="21" t="str">
        <f>IF(VLOOKUP(B316,'3.1.Base'!B:J,9,)&gt;M316,"O",IF(VLOOKUP(B316,'3.1.Base'!B:J,9,)&lt;M316,"X",""))</f>
        <v>O</v>
      </c>
      <c r="O316" t="s">
        <v>1961</v>
      </c>
    </row>
    <row r="317" spans="1:15" x14ac:dyDescent="0.3">
      <c r="A317" t="s">
        <v>6</v>
      </c>
      <c r="B317">
        <v>226444</v>
      </c>
      <c r="C317" t="s">
        <v>26</v>
      </c>
      <c r="D317">
        <v>1.1310000000000001E-2</v>
      </c>
      <c r="E317">
        <v>3.56393</v>
      </c>
      <c r="F317">
        <v>4.6469999999999997E-2</v>
      </c>
      <c r="G317">
        <v>0.10678</v>
      </c>
      <c r="H317">
        <v>88.897329999999997</v>
      </c>
      <c r="I317">
        <v>0.24725</v>
      </c>
      <c r="J317" s="21">
        <v>1</v>
      </c>
      <c r="K317">
        <v>1</v>
      </c>
      <c r="L317">
        <v>1</v>
      </c>
      <c r="M317">
        <v>1</v>
      </c>
      <c r="N317" s="21" t="str">
        <f>IF(VLOOKUP(B317,'3.1.Base'!B:J,9,)&gt;M317,"O",IF(VLOOKUP(B317,'3.1.Base'!B:J,9,)&lt;M317,"X",""))</f>
        <v>O</v>
      </c>
      <c r="O317" t="s">
        <v>1962</v>
      </c>
    </row>
    <row r="318" spans="1:15" x14ac:dyDescent="0.3">
      <c r="A318" t="s">
        <v>6</v>
      </c>
      <c r="B318">
        <v>437398</v>
      </c>
      <c r="C318" t="s">
        <v>10</v>
      </c>
      <c r="D318">
        <v>7.0265899999999997</v>
      </c>
      <c r="E318">
        <v>2.2048000000000001</v>
      </c>
      <c r="F318">
        <v>0.18228</v>
      </c>
      <c r="G318">
        <v>5.7723800000000001</v>
      </c>
      <c r="H318">
        <v>1325.35337</v>
      </c>
      <c r="I318">
        <v>0.94466000000000006</v>
      </c>
      <c r="J318" s="21" t="s">
        <v>101</v>
      </c>
      <c r="K318">
        <v>0</v>
      </c>
      <c r="L318">
        <v>0</v>
      </c>
      <c r="M318">
        <v>342</v>
      </c>
      <c r="N318" s="21" t="str">
        <f>IF(VLOOKUP(B318,'3.1.Base'!B:J,9,)&gt;M318,"O",IF(VLOOKUP(B318,'3.1.Base'!B:J,9,)&lt;M318,"X",""))</f>
        <v>X</v>
      </c>
      <c r="O318" t="s">
        <v>1963</v>
      </c>
    </row>
    <row r="319" spans="1:15" x14ac:dyDescent="0.3">
      <c r="A319" t="s">
        <v>6</v>
      </c>
      <c r="B319">
        <v>424083</v>
      </c>
      <c r="C319" t="s">
        <v>26</v>
      </c>
      <c r="D319">
        <v>1.49194</v>
      </c>
      <c r="E319">
        <v>3.8380800000000002</v>
      </c>
      <c r="F319">
        <v>0.10465000000000001</v>
      </c>
      <c r="G319">
        <v>2.1681900000000001</v>
      </c>
      <c r="H319">
        <v>255.07098999999999</v>
      </c>
      <c r="I319">
        <v>0.33437</v>
      </c>
      <c r="J319" s="21" t="s">
        <v>101</v>
      </c>
      <c r="K319">
        <v>0</v>
      </c>
      <c r="L319">
        <v>0</v>
      </c>
      <c r="M319">
        <v>51</v>
      </c>
      <c r="N319" s="21" t="str">
        <f>IF(VLOOKUP(B319,'3.1.Base'!B:J,9,)&gt;M319,"O",IF(VLOOKUP(B319,'3.1.Base'!B:J,9,)&lt;M319,"X",""))</f>
        <v>O</v>
      </c>
      <c r="O319" t="s">
        <v>1964</v>
      </c>
    </row>
    <row r="320" spans="1:15" x14ac:dyDescent="0.3">
      <c r="A320" t="s">
        <v>6</v>
      </c>
      <c r="B320">
        <v>416915</v>
      </c>
      <c r="C320" t="s">
        <v>10</v>
      </c>
      <c r="D320">
        <v>8.4051299999999998</v>
      </c>
      <c r="E320">
        <v>2.0636399999999999</v>
      </c>
      <c r="F320">
        <v>0.49669000000000002</v>
      </c>
      <c r="G320">
        <v>7.8956200000000001</v>
      </c>
      <c r="H320">
        <v>2044.2589499999999</v>
      </c>
      <c r="I320">
        <v>0.93718000000000001</v>
      </c>
      <c r="J320" s="21" t="s">
        <v>101</v>
      </c>
      <c r="K320">
        <v>0</v>
      </c>
      <c r="L320">
        <v>0</v>
      </c>
      <c r="M320">
        <v>63</v>
      </c>
      <c r="N320" s="21" t="str">
        <f>IF(VLOOKUP(B320,'3.1.Base'!B:J,9,)&gt;M320,"O",IF(VLOOKUP(B320,'3.1.Base'!B:J,9,)&lt;M320,"X",""))</f>
        <v>O</v>
      </c>
      <c r="O320" t="s">
        <v>1965</v>
      </c>
    </row>
    <row r="321" spans="1:15" x14ac:dyDescent="0.3">
      <c r="A321" t="s">
        <v>6</v>
      </c>
      <c r="B321">
        <v>297116</v>
      </c>
      <c r="C321" t="s">
        <v>11</v>
      </c>
      <c r="D321">
        <v>4.55884</v>
      </c>
      <c r="E321">
        <v>2.5524399999999998</v>
      </c>
      <c r="F321">
        <v>0.21976999999999999</v>
      </c>
      <c r="G321">
        <v>4.4925499999999996</v>
      </c>
      <c r="H321">
        <v>588.61848999999995</v>
      </c>
      <c r="I321">
        <v>0.14885999999999999</v>
      </c>
      <c r="J321" s="21">
        <v>9</v>
      </c>
      <c r="K321">
        <v>0.11111111111111099</v>
      </c>
      <c r="L321">
        <v>0.11111111111111099</v>
      </c>
      <c r="M321">
        <v>9</v>
      </c>
      <c r="N321" s="21" t="str">
        <f>IF(VLOOKUP(B321,'3.1.Base'!B:J,9,)&gt;M321,"O",IF(VLOOKUP(B321,'3.1.Base'!B:J,9,)&lt;M321,"X",""))</f>
        <v>O</v>
      </c>
      <c r="O321" t="s">
        <v>1966</v>
      </c>
    </row>
    <row r="322" spans="1:15" x14ac:dyDescent="0.3">
      <c r="A322" t="s">
        <v>6</v>
      </c>
      <c r="B322">
        <v>228506</v>
      </c>
      <c r="C322" t="s">
        <v>11</v>
      </c>
      <c r="D322">
        <v>8.3700899999999994</v>
      </c>
      <c r="E322">
        <v>3.5477300000000001</v>
      </c>
      <c r="F322">
        <v>0.26501000000000002</v>
      </c>
      <c r="G322">
        <v>9.0655900000000003</v>
      </c>
      <c r="H322">
        <v>2186.5789300000001</v>
      </c>
      <c r="I322">
        <v>0.36015000000000003</v>
      </c>
      <c r="J322" s="21">
        <v>3</v>
      </c>
      <c r="K322">
        <v>0.33333333333333298</v>
      </c>
      <c r="L322">
        <v>0.33333333333333298</v>
      </c>
      <c r="M322">
        <v>3</v>
      </c>
      <c r="N322" s="21" t="str">
        <f>IF(VLOOKUP(B322,'3.1.Base'!B:J,9,)&gt;M322,"O",IF(VLOOKUP(B322,'3.1.Base'!B:J,9,)&lt;M322,"X",""))</f>
        <v>O</v>
      </c>
      <c r="O322" t="s">
        <v>1967</v>
      </c>
    </row>
    <row r="323" spans="1:15" x14ac:dyDescent="0.3">
      <c r="A323" t="s">
        <v>6</v>
      </c>
      <c r="B323">
        <v>321693</v>
      </c>
      <c r="C323" t="s">
        <v>10</v>
      </c>
      <c r="D323">
        <v>11.19028</v>
      </c>
      <c r="E323">
        <v>1.94465</v>
      </c>
      <c r="F323">
        <v>0.35524</v>
      </c>
      <c r="G323">
        <v>9.79284</v>
      </c>
      <c r="H323">
        <v>3207.3811900000001</v>
      </c>
      <c r="I323">
        <v>0.93852999999999998</v>
      </c>
      <c r="J323" s="21" t="s">
        <v>101</v>
      </c>
      <c r="K323">
        <v>0</v>
      </c>
      <c r="L323">
        <v>0</v>
      </c>
      <c r="M323">
        <v>116</v>
      </c>
      <c r="N323" s="21" t="str">
        <f>IF(VLOOKUP(B323,'3.1.Base'!B:J,9,)&gt;M323,"O",IF(VLOOKUP(B323,'3.1.Base'!B:J,9,)&lt;M323,"X",""))</f>
        <v>X</v>
      </c>
      <c r="O323" t="s">
        <v>1968</v>
      </c>
    </row>
    <row r="324" spans="1:15" x14ac:dyDescent="0.3">
      <c r="A324" t="s">
        <v>6</v>
      </c>
      <c r="B324">
        <v>350375</v>
      </c>
      <c r="C324" t="s">
        <v>26</v>
      </c>
      <c r="D324">
        <v>0.76412999999999998</v>
      </c>
      <c r="E324">
        <v>8.3924699999999994</v>
      </c>
      <c r="F324">
        <v>0.24135999999999999</v>
      </c>
      <c r="G324">
        <v>1.101</v>
      </c>
      <c r="H324">
        <v>51.048189999999998</v>
      </c>
      <c r="I324">
        <v>4.7219999999999998E-2</v>
      </c>
      <c r="J324" s="21" t="s">
        <v>101</v>
      </c>
      <c r="K324">
        <v>0</v>
      </c>
      <c r="L324">
        <v>0</v>
      </c>
      <c r="M324">
        <v>46</v>
      </c>
      <c r="N324" s="21" t="str">
        <f>IF(VLOOKUP(B324,'3.1.Base'!B:J,9,)&gt;M324,"O",IF(VLOOKUP(B324,'3.1.Base'!B:J,9,)&lt;M324,"X",""))</f>
        <v>O</v>
      </c>
      <c r="O324" t="s">
        <v>1969</v>
      </c>
    </row>
    <row r="325" spans="1:15" x14ac:dyDescent="0.3">
      <c r="A325" t="s">
        <v>6</v>
      </c>
      <c r="B325">
        <v>324769</v>
      </c>
      <c r="C325" t="s">
        <v>11</v>
      </c>
      <c r="D325">
        <v>4.29115</v>
      </c>
      <c r="E325">
        <v>13.26092</v>
      </c>
      <c r="F325">
        <v>6.1710000000000001E-2</v>
      </c>
      <c r="G325">
        <v>3.3180000000000001</v>
      </c>
      <c r="H325">
        <v>253.53843000000001</v>
      </c>
      <c r="I325">
        <v>0.26149</v>
      </c>
      <c r="J325" s="21" t="s">
        <v>101</v>
      </c>
      <c r="K325">
        <v>0</v>
      </c>
      <c r="L325">
        <v>0</v>
      </c>
      <c r="M325">
        <v>19</v>
      </c>
      <c r="N325" s="21" t="str">
        <f>IF(VLOOKUP(B325,'3.1.Base'!B:J,9,)&gt;M325,"O",IF(VLOOKUP(B325,'3.1.Base'!B:J,9,)&lt;M325,"X",""))</f>
        <v>O</v>
      </c>
      <c r="O325" t="s">
        <v>1970</v>
      </c>
    </row>
    <row r="326" spans="1:15" x14ac:dyDescent="0.3">
      <c r="A326" t="s">
        <v>6</v>
      </c>
      <c r="B326">
        <v>461999</v>
      </c>
      <c r="C326" t="s">
        <v>11</v>
      </c>
      <c r="D326">
        <v>5.3816800000000002</v>
      </c>
      <c r="E326">
        <v>3.1517200000000001</v>
      </c>
      <c r="F326">
        <v>0.27805000000000002</v>
      </c>
      <c r="G326">
        <v>6.6141199999999998</v>
      </c>
      <c r="H326">
        <v>1450.4630400000001</v>
      </c>
      <c r="I326">
        <v>0.63759999999999994</v>
      </c>
      <c r="J326" s="21" t="s">
        <v>101</v>
      </c>
      <c r="K326">
        <v>0</v>
      </c>
      <c r="L326">
        <v>0</v>
      </c>
      <c r="M326">
        <v>22</v>
      </c>
      <c r="N326" s="21" t="str">
        <f>IF(VLOOKUP(B326,'3.1.Base'!B:J,9,)&gt;M326,"O",IF(VLOOKUP(B326,'3.1.Base'!B:J,9,)&lt;M326,"X",""))</f>
        <v>X</v>
      </c>
      <c r="O326" t="s">
        <v>1971</v>
      </c>
    </row>
    <row r="327" spans="1:15" x14ac:dyDescent="0.3">
      <c r="A327" t="s">
        <v>6</v>
      </c>
      <c r="B327">
        <v>338089</v>
      </c>
      <c r="C327" t="s">
        <v>11</v>
      </c>
      <c r="D327">
        <v>4.4659199999999997</v>
      </c>
      <c r="E327">
        <v>2.0481699999999998</v>
      </c>
      <c r="F327">
        <v>0.31291999999999998</v>
      </c>
      <c r="G327">
        <v>4.7925500000000003</v>
      </c>
      <c r="H327">
        <v>876.73969999999997</v>
      </c>
      <c r="I327">
        <v>0.33682000000000001</v>
      </c>
      <c r="J327" s="21" t="s">
        <v>101</v>
      </c>
      <c r="K327">
        <v>0</v>
      </c>
      <c r="L327">
        <v>0</v>
      </c>
      <c r="M327">
        <v>45</v>
      </c>
      <c r="N327" s="21" t="str">
        <f>IF(VLOOKUP(B327,'3.1.Base'!B:J,9,)&gt;M327,"O",IF(VLOOKUP(B327,'3.1.Base'!B:J,9,)&lt;M327,"X",""))</f>
        <v>X</v>
      </c>
      <c r="O327" t="s">
        <v>1972</v>
      </c>
    </row>
    <row r="328" spans="1:15" x14ac:dyDescent="0.3">
      <c r="A328" t="s">
        <v>6</v>
      </c>
      <c r="B328">
        <v>272567</v>
      </c>
      <c r="C328" t="s">
        <v>11</v>
      </c>
      <c r="D328">
        <v>6.5603800000000003</v>
      </c>
      <c r="E328">
        <v>3.2214</v>
      </c>
      <c r="F328">
        <v>0.17707999999999999</v>
      </c>
      <c r="G328">
        <v>5.20716</v>
      </c>
      <c r="H328">
        <v>728.31124999999997</v>
      </c>
      <c r="I328">
        <v>0.64254</v>
      </c>
      <c r="J328" s="21" t="s">
        <v>101</v>
      </c>
      <c r="K328">
        <v>0</v>
      </c>
      <c r="L328">
        <v>0</v>
      </c>
      <c r="M328">
        <v>16</v>
      </c>
      <c r="N328" s="21" t="str">
        <f>IF(VLOOKUP(B328,'3.1.Base'!B:J,9,)&gt;M328,"O",IF(VLOOKUP(B328,'3.1.Base'!B:J,9,)&lt;M328,"X",""))</f>
        <v>X</v>
      </c>
      <c r="O328" t="s">
        <v>1973</v>
      </c>
    </row>
    <row r="329" spans="1:15" x14ac:dyDescent="0.3">
      <c r="A329" t="s">
        <v>6</v>
      </c>
      <c r="B329">
        <v>213179</v>
      </c>
      <c r="C329" t="s">
        <v>11</v>
      </c>
      <c r="D329">
        <v>7.6438699999999997</v>
      </c>
      <c r="E329">
        <v>2.38165</v>
      </c>
      <c r="F329">
        <v>0.20652000000000001</v>
      </c>
      <c r="G329">
        <v>5.9357699999999998</v>
      </c>
      <c r="H329">
        <v>869.47781999999995</v>
      </c>
      <c r="I329">
        <v>0.61721000000000004</v>
      </c>
      <c r="J329" s="21" t="s">
        <v>101</v>
      </c>
      <c r="K329">
        <v>0</v>
      </c>
      <c r="L329">
        <v>0</v>
      </c>
      <c r="M329">
        <v>210</v>
      </c>
      <c r="N329" s="21" t="str">
        <f>IF(VLOOKUP(B329,'3.1.Base'!B:J,9,)&gt;M329,"O",IF(VLOOKUP(B329,'3.1.Base'!B:J,9,)&lt;M329,"X",""))</f>
        <v>O</v>
      </c>
      <c r="O329" t="s">
        <v>1974</v>
      </c>
    </row>
    <row r="330" spans="1:15" x14ac:dyDescent="0.3">
      <c r="A330" t="s">
        <v>6</v>
      </c>
      <c r="B330">
        <v>54459</v>
      </c>
      <c r="C330" t="s">
        <v>10</v>
      </c>
      <c r="D330">
        <v>11.132709999999999</v>
      </c>
      <c r="E330">
        <v>3.6532900000000001</v>
      </c>
      <c r="F330">
        <v>0.19830999999999999</v>
      </c>
      <c r="G330">
        <v>10.04363</v>
      </c>
      <c r="H330">
        <v>2964.81871</v>
      </c>
      <c r="I330">
        <v>0.94755999999999996</v>
      </c>
      <c r="J330" s="21" t="s">
        <v>101</v>
      </c>
      <c r="K330">
        <v>0</v>
      </c>
      <c r="L330">
        <v>0</v>
      </c>
      <c r="M330">
        <v>24</v>
      </c>
      <c r="N330" s="21" t="str">
        <f>IF(VLOOKUP(B330,'3.1.Base'!B:J,9,)&gt;M330,"O",IF(VLOOKUP(B330,'3.1.Base'!B:J,9,)&lt;M330,"X",""))</f>
        <v>O</v>
      </c>
      <c r="O330" t="s">
        <v>1975</v>
      </c>
    </row>
    <row r="331" spans="1:15" x14ac:dyDescent="0.3">
      <c r="A331" t="s">
        <v>6</v>
      </c>
      <c r="B331">
        <v>301242</v>
      </c>
      <c r="C331" t="s">
        <v>11</v>
      </c>
      <c r="D331">
        <v>11.338380000000001</v>
      </c>
      <c r="E331">
        <v>2.1287699999999998</v>
      </c>
      <c r="F331">
        <v>0.34419</v>
      </c>
      <c r="G331">
        <v>10.635870000000001</v>
      </c>
      <c r="H331">
        <v>2610.8210399999998</v>
      </c>
      <c r="I331">
        <v>0.51639999999999997</v>
      </c>
      <c r="J331" s="21" t="s">
        <v>101</v>
      </c>
      <c r="K331">
        <v>0</v>
      </c>
      <c r="L331">
        <v>0</v>
      </c>
      <c r="M331">
        <v>1656</v>
      </c>
      <c r="N331" s="21" t="str">
        <f>IF(VLOOKUP(B331,'3.1.Base'!B:J,9,)&gt;M331,"O",IF(VLOOKUP(B331,'3.1.Base'!B:J,9,)&lt;M331,"X",""))</f>
        <v>X</v>
      </c>
      <c r="O331" t="s">
        <v>1976</v>
      </c>
    </row>
    <row r="332" spans="1:15" x14ac:dyDescent="0.3">
      <c r="A332" t="s">
        <v>6</v>
      </c>
      <c r="B332">
        <v>457926</v>
      </c>
      <c r="C332" t="s">
        <v>11</v>
      </c>
      <c r="D332">
        <v>7.0963900000000004</v>
      </c>
      <c r="E332">
        <v>6.5984299999999996</v>
      </c>
      <c r="F332">
        <v>0.11108</v>
      </c>
      <c r="G332">
        <v>4.53993</v>
      </c>
      <c r="H332">
        <v>571.80210999999997</v>
      </c>
      <c r="I332">
        <v>0.77142999999999995</v>
      </c>
      <c r="J332" s="21" t="s">
        <v>101</v>
      </c>
      <c r="K332">
        <v>0</v>
      </c>
      <c r="L332">
        <v>0</v>
      </c>
      <c r="M332">
        <v>75</v>
      </c>
      <c r="N332" s="21" t="str">
        <f>IF(VLOOKUP(B332,'3.1.Base'!B:J,9,)&gt;M332,"O",IF(VLOOKUP(B332,'3.1.Base'!B:J,9,)&lt;M332,"X",""))</f>
        <v>X</v>
      </c>
      <c r="O332" t="s">
        <v>1977</v>
      </c>
    </row>
    <row r="333" spans="1:15" x14ac:dyDescent="0.3">
      <c r="A333" t="s">
        <v>6</v>
      </c>
      <c r="B333">
        <v>411841</v>
      </c>
      <c r="C333" t="s">
        <v>26</v>
      </c>
      <c r="D333">
        <v>2.0077199999999999</v>
      </c>
      <c r="E333">
        <v>2.3672</v>
      </c>
      <c r="F333">
        <v>0.11543</v>
      </c>
      <c r="G333">
        <v>1.9735799999999999</v>
      </c>
      <c r="H333">
        <v>205.65387999999999</v>
      </c>
      <c r="I333">
        <v>8.0960000000000004E-2</v>
      </c>
      <c r="J333" s="21" t="s">
        <v>101</v>
      </c>
      <c r="K333">
        <v>0</v>
      </c>
      <c r="L333">
        <v>0</v>
      </c>
      <c r="M333">
        <v>11</v>
      </c>
      <c r="N333" s="21" t="str">
        <f>IF(VLOOKUP(B333,'3.1.Base'!B:J,9,)&gt;M333,"O",IF(VLOOKUP(B333,'3.1.Base'!B:J,9,)&lt;M333,"X",""))</f>
        <v>O</v>
      </c>
      <c r="O333" t="s">
        <v>1978</v>
      </c>
    </row>
    <row r="334" spans="1:15" x14ac:dyDescent="0.3">
      <c r="A334" t="s">
        <v>6</v>
      </c>
      <c r="B334">
        <v>343245</v>
      </c>
      <c r="C334" t="s">
        <v>26</v>
      </c>
      <c r="D334">
        <v>1.1634800000000001</v>
      </c>
      <c r="E334">
        <v>17.20787</v>
      </c>
      <c r="F334">
        <v>2.0719999999999999E-2</v>
      </c>
      <c r="G334">
        <v>1.38548</v>
      </c>
      <c r="H334">
        <v>135.39655999999999</v>
      </c>
      <c r="I334">
        <v>0.35883999999999999</v>
      </c>
      <c r="J334" s="21">
        <v>8</v>
      </c>
      <c r="K334">
        <v>0.125</v>
      </c>
      <c r="L334">
        <v>0.125</v>
      </c>
      <c r="M334">
        <v>8</v>
      </c>
      <c r="N334" s="21" t="str">
        <f>IF(VLOOKUP(B334,'3.1.Base'!B:J,9,)&gt;M334,"O",IF(VLOOKUP(B334,'3.1.Base'!B:J,9,)&lt;M334,"X",""))</f>
        <v>O</v>
      </c>
      <c r="O334" t="s">
        <v>1979</v>
      </c>
    </row>
    <row r="335" spans="1:15" x14ac:dyDescent="0.3">
      <c r="A335" t="s">
        <v>6</v>
      </c>
      <c r="B335">
        <v>49352</v>
      </c>
      <c r="C335" t="s">
        <v>11</v>
      </c>
      <c r="D335">
        <v>4.1516700000000002</v>
      </c>
      <c r="E335">
        <v>6.27989</v>
      </c>
      <c r="F335">
        <v>0.18754999999999999</v>
      </c>
      <c r="G335">
        <v>4.17354</v>
      </c>
      <c r="H335">
        <v>401.27870000000001</v>
      </c>
      <c r="I335">
        <v>0.63585000000000003</v>
      </c>
      <c r="J335" s="21" t="s">
        <v>101</v>
      </c>
      <c r="K335">
        <v>0</v>
      </c>
      <c r="L335">
        <v>0</v>
      </c>
      <c r="M335">
        <v>319</v>
      </c>
      <c r="N335" s="21" t="str">
        <f>IF(VLOOKUP(B335,'3.1.Base'!B:J,9,)&gt;M335,"O",IF(VLOOKUP(B335,'3.1.Base'!B:J,9,)&lt;M335,"X",""))</f>
        <v>O</v>
      </c>
      <c r="O335" t="s">
        <v>1980</v>
      </c>
    </row>
    <row r="336" spans="1:15" x14ac:dyDescent="0.3">
      <c r="A336" t="s">
        <v>6</v>
      </c>
      <c r="B336">
        <v>407759</v>
      </c>
      <c r="C336" t="s">
        <v>26</v>
      </c>
      <c r="D336">
        <v>2.1698900000000001</v>
      </c>
      <c r="E336">
        <v>202.35185000000001</v>
      </c>
      <c r="F336">
        <v>1.495E-2</v>
      </c>
      <c r="G336">
        <v>0.91635999999999995</v>
      </c>
      <c r="H336">
        <v>27.94106</v>
      </c>
      <c r="I336">
        <v>4.2959999999999998E-2</v>
      </c>
      <c r="J336" s="21">
        <v>6</v>
      </c>
      <c r="K336">
        <v>0.16666666666666599</v>
      </c>
      <c r="L336">
        <v>0.16666666666666599</v>
      </c>
      <c r="M336">
        <v>6</v>
      </c>
      <c r="N336" s="21" t="str">
        <f>IF(VLOOKUP(B336,'3.1.Base'!B:J,9,)&gt;M336,"O",IF(VLOOKUP(B336,'3.1.Base'!B:J,9,)&lt;M336,"X",""))</f>
        <v>O</v>
      </c>
      <c r="O336" t="s">
        <v>1981</v>
      </c>
    </row>
    <row r="337" spans="1:15" x14ac:dyDescent="0.3">
      <c r="A337" t="s">
        <v>6</v>
      </c>
      <c r="B337">
        <v>307407</v>
      </c>
      <c r="C337" t="s">
        <v>26</v>
      </c>
      <c r="D337">
        <v>2.1607699999999999</v>
      </c>
      <c r="E337">
        <v>6.4200900000000001</v>
      </c>
      <c r="F337">
        <v>0.15589</v>
      </c>
      <c r="G337">
        <v>2.9144399999999999</v>
      </c>
      <c r="H337">
        <v>174.84142</v>
      </c>
      <c r="I337">
        <v>5.0119999999999998E-2</v>
      </c>
      <c r="J337" s="21">
        <v>9</v>
      </c>
      <c r="K337">
        <v>0.11111111111111099</v>
      </c>
      <c r="L337">
        <v>0.11111111111111099</v>
      </c>
      <c r="M337">
        <v>9</v>
      </c>
      <c r="N337" s="21" t="str">
        <f>IF(VLOOKUP(B337,'3.1.Base'!B:J,9,)&gt;M337,"O",IF(VLOOKUP(B337,'3.1.Base'!B:J,9,)&lt;M337,"X",""))</f>
        <v>O</v>
      </c>
      <c r="O337" t="s">
        <v>1982</v>
      </c>
    </row>
    <row r="338" spans="1:15" x14ac:dyDescent="0.3">
      <c r="A338" t="s">
        <v>6</v>
      </c>
      <c r="B338">
        <v>289992</v>
      </c>
      <c r="C338" t="s">
        <v>11</v>
      </c>
      <c r="D338">
        <v>3.3853</v>
      </c>
      <c r="E338">
        <v>3.92916</v>
      </c>
      <c r="F338">
        <v>0.19978000000000001</v>
      </c>
      <c r="G338">
        <v>4.0971299999999999</v>
      </c>
      <c r="H338">
        <v>555.30980999999997</v>
      </c>
      <c r="I338">
        <v>0.26687</v>
      </c>
      <c r="J338" s="21" t="s">
        <v>101</v>
      </c>
      <c r="K338">
        <v>0</v>
      </c>
      <c r="L338">
        <v>0</v>
      </c>
      <c r="M338">
        <v>60</v>
      </c>
      <c r="N338" s="21" t="str">
        <f>IF(VLOOKUP(B338,'3.1.Base'!B:J,9,)&gt;M338,"O",IF(VLOOKUP(B338,'3.1.Base'!B:J,9,)&lt;M338,"X",""))</f>
        <v>O</v>
      </c>
      <c r="O338" t="s">
        <v>1983</v>
      </c>
    </row>
    <row r="339" spans="1:15" x14ac:dyDescent="0.3">
      <c r="A339" t="s">
        <v>6</v>
      </c>
      <c r="B339">
        <v>378068</v>
      </c>
      <c r="C339" t="s">
        <v>11</v>
      </c>
      <c r="D339">
        <v>4.2137000000000002</v>
      </c>
      <c r="E339">
        <v>2.8455699999999999</v>
      </c>
      <c r="F339">
        <v>0.18728</v>
      </c>
      <c r="G339">
        <v>4.0859399999999999</v>
      </c>
      <c r="H339">
        <v>534.76526999999999</v>
      </c>
      <c r="I339">
        <v>0.7298</v>
      </c>
      <c r="J339" s="21" t="s">
        <v>101</v>
      </c>
      <c r="K339">
        <v>0</v>
      </c>
      <c r="L339">
        <v>0</v>
      </c>
      <c r="M339">
        <v>42</v>
      </c>
      <c r="N339" s="21" t="str">
        <f>IF(VLOOKUP(B339,'3.1.Base'!B:J,9,)&gt;M339,"O",IF(VLOOKUP(B339,'3.1.Base'!B:J,9,)&lt;M339,"X",""))</f>
        <v>O</v>
      </c>
      <c r="O339" t="s">
        <v>1984</v>
      </c>
    </row>
    <row r="340" spans="1:15" x14ac:dyDescent="0.3">
      <c r="A340" t="s">
        <v>6</v>
      </c>
      <c r="B340">
        <v>170192</v>
      </c>
      <c r="C340" t="s">
        <v>26</v>
      </c>
      <c r="D340">
        <v>1.9581999999999999</v>
      </c>
      <c r="E340">
        <v>3.2147700000000001</v>
      </c>
      <c r="F340">
        <v>8.3690000000000001E-2</v>
      </c>
      <c r="G340">
        <v>1.9662299999999999</v>
      </c>
      <c r="H340">
        <v>129.89044000000001</v>
      </c>
      <c r="I340">
        <v>0.19238</v>
      </c>
      <c r="J340" s="21">
        <v>1</v>
      </c>
      <c r="K340" s="28">
        <v>1</v>
      </c>
      <c r="L340" s="28">
        <v>1</v>
      </c>
      <c r="M340">
        <v>1</v>
      </c>
      <c r="N340" s="21" t="str">
        <f>IF(VLOOKUP(B340,'3.1.Base'!B:J,9,)&gt;M340,"O",IF(VLOOKUP(B340,'3.1.Base'!B:J,9,)&lt;M340,"X",""))</f>
        <v>O</v>
      </c>
      <c r="O340" t="s">
        <v>1985</v>
      </c>
    </row>
    <row r="341" spans="1:15" x14ac:dyDescent="0.3">
      <c r="A341" t="s">
        <v>6</v>
      </c>
      <c r="B341">
        <v>303313</v>
      </c>
      <c r="C341" t="s">
        <v>11</v>
      </c>
      <c r="D341">
        <v>7.9751599999999998</v>
      </c>
      <c r="E341">
        <v>2.0299100000000001</v>
      </c>
      <c r="F341">
        <v>0.27829999999999999</v>
      </c>
      <c r="G341">
        <v>8.9203200000000002</v>
      </c>
      <c r="H341">
        <v>2324.4553900000001</v>
      </c>
      <c r="I341">
        <v>2.0660000000000001E-2</v>
      </c>
      <c r="J341" s="21" t="s">
        <v>101</v>
      </c>
      <c r="K341">
        <v>0</v>
      </c>
      <c r="L341">
        <v>0</v>
      </c>
      <c r="M341">
        <v>373</v>
      </c>
      <c r="N341" s="21" t="str">
        <f>IF(VLOOKUP(B341,'3.1.Base'!B:J,9,)&gt;M341,"O",IF(VLOOKUP(B341,'3.1.Base'!B:J,9,)&lt;M341,"X",""))</f>
        <v>X</v>
      </c>
      <c r="O341" t="s">
        <v>1986</v>
      </c>
    </row>
    <row r="342" spans="1:15" x14ac:dyDescent="0.3">
      <c r="A342" t="s">
        <v>6</v>
      </c>
      <c r="B342">
        <v>427227</v>
      </c>
      <c r="C342" t="s">
        <v>11</v>
      </c>
      <c r="D342">
        <v>2.0515699999999999</v>
      </c>
      <c r="E342">
        <v>3.4899399999999998</v>
      </c>
      <c r="F342">
        <v>0.16109999999999999</v>
      </c>
      <c r="G342">
        <v>2.9259900000000001</v>
      </c>
      <c r="H342">
        <v>301.49556000000001</v>
      </c>
      <c r="I342">
        <v>0.47672999999999999</v>
      </c>
      <c r="J342" s="21" t="s">
        <v>101</v>
      </c>
      <c r="K342">
        <v>0</v>
      </c>
      <c r="L342">
        <v>0</v>
      </c>
      <c r="M342">
        <v>17</v>
      </c>
      <c r="N342" s="21" t="str">
        <f>IF(VLOOKUP(B342,'3.1.Base'!B:J,9,)&gt;M342,"O",IF(VLOOKUP(B342,'3.1.Base'!B:J,9,)&lt;M342,"X",""))</f>
        <v>O</v>
      </c>
      <c r="O342" t="s">
        <v>1987</v>
      </c>
    </row>
    <row r="343" spans="1:15" x14ac:dyDescent="0.3">
      <c r="A343" t="s">
        <v>6</v>
      </c>
      <c r="B343">
        <v>42208</v>
      </c>
      <c r="C343" t="s">
        <v>10</v>
      </c>
      <c r="D343">
        <v>4.2869099999999998</v>
      </c>
      <c r="E343">
        <v>4.4691200000000002</v>
      </c>
      <c r="F343">
        <v>0.38490999999999997</v>
      </c>
      <c r="G343">
        <v>4.8254299999999999</v>
      </c>
      <c r="H343">
        <v>604.25122999999996</v>
      </c>
      <c r="I343">
        <v>0.94284999999999997</v>
      </c>
      <c r="J343" s="21" t="s">
        <v>101</v>
      </c>
      <c r="K343">
        <v>0</v>
      </c>
      <c r="L343">
        <v>0</v>
      </c>
      <c r="M343">
        <v>33</v>
      </c>
      <c r="N343" s="21" t="str">
        <f>IF(VLOOKUP(B343,'3.1.Base'!B:J,9,)&gt;M343,"O",IF(VLOOKUP(B343,'3.1.Base'!B:J,9,)&lt;M343,"X",""))</f>
        <v>O</v>
      </c>
      <c r="O343" t="s">
        <v>1988</v>
      </c>
    </row>
    <row r="344" spans="1:15" x14ac:dyDescent="0.3">
      <c r="A344" t="s">
        <v>6</v>
      </c>
      <c r="B344">
        <v>66787</v>
      </c>
      <c r="C344" t="s">
        <v>10</v>
      </c>
      <c r="D344">
        <v>2.3222800000000001</v>
      </c>
      <c r="E344">
        <v>1.98709</v>
      </c>
      <c r="F344">
        <v>0.20902999999999999</v>
      </c>
      <c r="G344">
        <v>3.4081999999999999</v>
      </c>
      <c r="H344">
        <v>555.93381999999997</v>
      </c>
      <c r="I344">
        <v>0.86772000000000005</v>
      </c>
      <c r="J344" s="21" t="s">
        <v>101</v>
      </c>
      <c r="K344" s="28">
        <v>0</v>
      </c>
      <c r="L344">
        <v>0</v>
      </c>
      <c r="M344">
        <v>42</v>
      </c>
      <c r="N344" s="21" t="str">
        <f>IF(VLOOKUP(B344,'3.1.Base'!B:J,9,)&gt;M344,"O",IF(VLOOKUP(B344,'3.1.Base'!B:J,9,)&lt;M344,"X",""))</f>
        <v>O</v>
      </c>
      <c r="O344" t="s">
        <v>1989</v>
      </c>
    </row>
    <row r="345" spans="1:15" x14ac:dyDescent="0.3">
      <c r="A345" t="s">
        <v>6</v>
      </c>
      <c r="B345">
        <v>386272</v>
      </c>
      <c r="C345" t="s">
        <v>26</v>
      </c>
      <c r="D345">
        <v>2.0169199999999998</v>
      </c>
      <c r="E345">
        <v>6.5706600000000002</v>
      </c>
      <c r="F345">
        <v>0.13900999999999999</v>
      </c>
      <c r="G345">
        <v>1.84599</v>
      </c>
      <c r="H345">
        <v>117.80539</v>
      </c>
      <c r="I345">
        <v>2.333E-2</v>
      </c>
      <c r="J345" s="21" t="s">
        <v>101</v>
      </c>
      <c r="K345">
        <v>0</v>
      </c>
      <c r="L345">
        <v>0</v>
      </c>
      <c r="M345">
        <v>73</v>
      </c>
      <c r="N345" s="21" t="str">
        <f>IF(VLOOKUP(B345,'3.1.Base'!B:J,9,)&gt;M345,"O",IF(VLOOKUP(B345,'3.1.Base'!B:J,9,)&lt;M345,"X",""))</f>
        <v>O</v>
      </c>
      <c r="O345" t="s">
        <v>1990</v>
      </c>
    </row>
    <row r="346" spans="1:15" x14ac:dyDescent="0.3">
      <c r="A346" t="s">
        <v>6</v>
      </c>
      <c r="B346">
        <v>332008</v>
      </c>
      <c r="C346" t="s">
        <v>10</v>
      </c>
      <c r="D346">
        <v>11.643129999999999</v>
      </c>
      <c r="E346">
        <v>1.9166799999999999</v>
      </c>
      <c r="F346">
        <v>0.38512000000000002</v>
      </c>
      <c r="G346">
        <v>11.55921</v>
      </c>
      <c r="H346">
        <v>3806.2998499999999</v>
      </c>
      <c r="I346">
        <v>0.94989000000000001</v>
      </c>
      <c r="J346" s="21" t="s">
        <v>101</v>
      </c>
      <c r="K346">
        <v>0</v>
      </c>
      <c r="L346">
        <v>0</v>
      </c>
      <c r="M346">
        <v>159</v>
      </c>
      <c r="N346" s="21" t="str">
        <f>IF(VLOOKUP(B346,'3.1.Base'!B:J,9,)&gt;M346,"O",IF(VLOOKUP(B346,'3.1.Base'!B:J,9,)&lt;M346,"X",""))</f>
        <v>O</v>
      </c>
      <c r="O346" t="s">
        <v>1991</v>
      </c>
    </row>
    <row r="347" spans="1:15" x14ac:dyDescent="0.3">
      <c r="A347" t="s">
        <v>6</v>
      </c>
      <c r="B347">
        <v>442614</v>
      </c>
      <c r="C347" t="s">
        <v>11</v>
      </c>
      <c r="D347">
        <v>10.196350000000001</v>
      </c>
      <c r="E347">
        <v>2.5874999999999999</v>
      </c>
      <c r="F347">
        <v>0.33284000000000002</v>
      </c>
      <c r="G347">
        <v>8.5158900000000006</v>
      </c>
      <c r="H347">
        <v>2109.9569000000001</v>
      </c>
      <c r="I347">
        <v>0.57462999999999997</v>
      </c>
      <c r="J347" s="21" t="s">
        <v>101</v>
      </c>
      <c r="K347">
        <v>0</v>
      </c>
      <c r="L347">
        <v>0</v>
      </c>
      <c r="M347">
        <v>431</v>
      </c>
      <c r="N347" s="21" t="str">
        <f>IF(VLOOKUP(B347,'3.1.Base'!B:J,9,)&gt;M347,"O",IF(VLOOKUP(B347,'3.1.Base'!B:J,9,)&lt;M347,"X",""))</f>
        <v>O</v>
      </c>
      <c r="O347" t="s">
        <v>1992</v>
      </c>
    </row>
    <row r="348" spans="1:15" x14ac:dyDescent="0.3">
      <c r="A348" t="s">
        <v>6</v>
      </c>
      <c r="B348">
        <v>100593</v>
      </c>
      <c r="C348" t="s">
        <v>11</v>
      </c>
      <c r="D348">
        <v>4.98271</v>
      </c>
      <c r="E348">
        <v>3.2754799999999999</v>
      </c>
      <c r="F348">
        <v>0.28800999999999999</v>
      </c>
      <c r="G348">
        <v>4.1109900000000001</v>
      </c>
      <c r="H348">
        <v>629.44442000000004</v>
      </c>
      <c r="I348">
        <v>0.66617000000000004</v>
      </c>
      <c r="J348" s="21" t="s">
        <v>101</v>
      </c>
      <c r="K348">
        <v>0</v>
      </c>
      <c r="L348">
        <v>0</v>
      </c>
      <c r="M348">
        <v>15</v>
      </c>
      <c r="N348" s="21" t="str">
        <f>IF(VLOOKUP(B348,'3.1.Base'!B:J,9,)&gt;M348,"O",IF(VLOOKUP(B348,'3.1.Base'!B:J,9,)&lt;M348,"X",""))</f>
        <v>X</v>
      </c>
      <c r="O348" t="s">
        <v>1993</v>
      </c>
    </row>
    <row r="349" spans="1:15" x14ac:dyDescent="0.3">
      <c r="A349" t="s">
        <v>6</v>
      </c>
      <c r="B349">
        <v>362743</v>
      </c>
      <c r="C349" t="s">
        <v>26</v>
      </c>
      <c r="D349">
        <v>2.0419299999999998</v>
      </c>
      <c r="E349">
        <v>5.7692699999999997</v>
      </c>
      <c r="F349">
        <v>0.11602</v>
      </c>
      <c r="G349">
        <v>2.1352799999999998</v>
      </c>
      <c r="H349">
        <v>198.63005000000001</v>
      </c>
      <c r="I349">
        <v>9.5449999999999993E-2</v>
      </c>
      <c r="J349" s="21">
        <v>1</v>
      </c>
      <c r="K349">
        <v>1</v>
      </c>
      <c r="L349">
        <v>1</v>
      </c>
      <c r="M349">
        <v>1</v>
      </c>
      <c r="N349" s="21" t="str">
        <f>IF(VLOOKUP(B349,'3.1.Base'!B:J,9,)&gt;M349,"O",IF(VLOOKUP(B349,'3.1.Base'!B:J,9,)&lt;M349,"X",""))</f>
        <v>O</v>
      </c>
      <c r="O349" t="s">
        <v>1994</v>
      </c>
    </row>
    <row r="350" spans="1:15" x14ac:dyDescent="0.3">
      <c r="A350" t="s">
        <v>6</v>
      </c>
      <c r="B350">
        <v>388342</v>
      </c>
      <c r="C350" t="s">
        <v>10</v>
      </c>
      <c r="D350">
        <v>9.5591200000000001</v>
      </c>
      <c r="E350">
        <v>3.02352</v>
      </c>
      <c r="F350">
        <v>0.32335999999999998</v>
      </c>
      <c r="G350">
        <v>10.349360000000001</v>
      </c>
      <c r="H350">
        <v>4372.5904700000001</v>
      </c>
      <c r="I350">
        <v>0.92983000000000005</v>
      </c>
      <c r="J350" s="21" t="s">
        <v>101</v>
      </c>
      <c r="K350">
        <v>0</v>
      </c>
      <c r="L350">
        <v>0</v>
      </c>
      <c r="M350">
        <v>13</v>
      </c>
      <c r="N350" s="21" t="str">
        <f>IF(VLOOKUP(B350,'3.1.Base'!B:J,9,)&gt;M350,"O",IF(VLOOKUP(B350,'3.1.Base'!B:J,9,)&lt;M350,"X",""))</f>
        <v>O</v>
      </c>
      <c r="O350" t="s">
        <v>1995</v>
      </c>
    </row>
    <row r="351" spans="1:15" x14ac:dyDescent="0.3">
      <c r="A351" t="s">
        <v>6</v>
      </c>
      <c r="B351">
        <v>290034</v>
      </c>
      <c r="C351" t="s">
        <v>11</v>
      </c>
      <c r="D351">
        <v>9.6639499999999998</v>
      </c>
      <c r="E351">
        <v>2.5447099999999998</v>
      </c>
      <c r="F351">
        <v>0.32184000000000001</v>
      </c>
      <c r="G351">
        <v>7.8384200000000002</v>
      </c>
      <c r="H351">
        <v>1751.6525899999999</v>
      </c>
      <c r="I351">
        <v>0.40555000000000002</v>
      </c>
      <c r="J351" s="21" t="s">
        <v>101</v>
      </c>
      <c r="K351">
        <v>0</v>
      </c>
      <c r="L351">
        <v>0</v>
      </c>
      <c r="M351">
        <v>72</v>
      </c>
      <c r="N351" s="21" t="str">
        <f>IF(VLOOKUP(B351,'3.1.Base'!B:J,9,)&gt;M351,"O",IF(VLOOKUP(B351,'3.1.Base'!B:J,9,)&lt;M351,"X",""))</f>
        <v>X</v>
      </c>
      <c r="O351" t="s">
        <v>1996</v>
      </c>
    </row>
    <row r="352" spans="1:15" x14ac:dyDescent="0.3">
      <c r="A352" t="s">
        <v>6</v>
      </c>
      <c r="B352">
        <v>283891</v>
      </c>
      <c r="C352" t="s">
        <v>11</v>
      </c>
      <c r="D352">
        <v>3.19719</v>
      </c>
      <c r="E352">
        <v>2.1127199999999999</v>
      </c>
      <c r="F352">
        <v>0.20337</v>
      </c>
      <c r="G352">
        <v>3.27264</v>
      </c>
      <c r="H352">
        <v>557.16435000000001</v>
      </c>
      <c r="I352">
        <v>0.50063000000000002</v>
      </c>
      <c r="J352" s="21" t="s">
        <v>101</v>
      </c>
      <c r="K352">
        <v>0</v>
      </c>
      <c r="L352">
        <v>0</v>
      </c>
      <c r="M352">
        <v>11</v>
      </c>
      <c r="N352" s="21" t="str">
        <f>IF(VLOOKUP(B352,'3.1.Base'!B:J,9,)&gt;M352,"O",IF(VLOOKUP(B352,'3.1.Base'!B:J,9,)&lt;M352,"X",""))</f>
        <v>O</v>
      </c>
      <c r="O352" t="s">
        <v>1997</v>
      </c>
    </row>
    <row r="353" spans="1:15" x14ac:dyDescent="0.3">
      <c r="A353" t="s">
        <v>6</v>
      </c>
      <c r="B353">
        <v>347389</v>
      </c>
      <c r="C353" t="s">
        <v>26</v>
      </c>
      <c r="D353">
        <v>0.65571000000000002</v>
      </c>
      <c r="E353">
        <v>6.1318700000000002</v>
      </c>
      <c r="F353">
        <v>0.24704000000000001</v>
      </c>
      <c r="G353">
        <v>1.1360699999999999</v>
      </c>
      <c r="H353">
        <v>149.93628000000001</v>
      </c>
      <c r="I353">
        <v>2.8549999999999999E-2</v>
      </c>
      <c r="J353" s="21" t="s">
        <v>101</v>
      </c>
      <c r="K353">
        <v>0</v>
      </c>
      <c r="L353">
        <v>0</v>
      </c>
      <c r="M353">
        <v>21</v>
      </c>
      <c r="N353" s="21" t="str">
        <f>IF(VLOOKUP(B353,'3.1.Base'!B:J,9,)&gt;M353,"O",IF(VLOOKUP(B353,'3.1.Base'!B:J,9,)&lt;M353,"X",""))</f>
        <v>O</v>
      </c>
      <c r="O353" t="s">
        <v>1998</v>
      </c>
    </row>
    <row r="354" spans="1:15" x14ac:dyDescent="0.3">
      <c r="A354" t="s">
        <v>6</v>
      </c>
      <c r="B354">
        <v>46332</v>
      </c>
      <c r="C354" t="s">
        <v>10</v>
      </c>
      <c r="D354">
        <v>14.279299999999999</v>
      </c>
      <c r="E354">
        <v>3.6278199999999998</v>
      </c>
      <c r="F354">
        <v>0.44074000000000002</v>
      </c>
      <c r="G354">
        <v>12.47865</v>
      </c>
      <c r="H354">
        <v>4147.8180899999998</v>
      </c>
      <c r="I354">
        <v>0.91613999999999995</v>
      </c>
      <c r="J354" s="21" t="s">
        <v>101</v>
      </c>
      <c r="K354">
        <v>0</v>
      </c>
      <c r="L354">
        <v>0</v>
      </c>
      <c r="M354">
        <v>33</v>
      </c>
      <c r="N354" s="21" t="str">
        <f>IF(VLOOKUP(B354,'3.1.Base'!B:J,9,)&gt;M354,"O",IF(VLOOKUP(B354,'3.1.Base'!B:J,9,)&lt;M354,"X",""))</f>
        <v>O</v>
      </c>
      <c r="O354" t="s">
        <v>1999</v>
      </c>
    </row>
    <row r="355" spans="1:15" x14ac:dyDescent="0.3">
      <c r="A355" t="s">
        <v>6</v>
      </c>
      <c r="B355">
        <v>289028</v>
      </c>
      <c r="C355" t="s">
        <v>26</v>
      </c>
      <c r="D355">
        <v>0.73460999999999999</v>
      </c>
      <c r="E355">
        <v>9.1746400000000001</v>
      </c>
      <c r="F355">
        <v>1.985E-2</v>
      </c>
      <c r="G355">
        <v>1.1649099999999999</v>
      </c>
      <c r="H355">
        <v>53.602460000000001</v>
      </c>
      <c r="I355">
        <v>5.2339999999999998E-2</v>
      </c>
      <c r="J355" s="21">
        <v>1</v>
      </c>
      <c r="K355">
        <v>1</v>
      </c>
      <c r="L355">
        <v>1</v>
      </c>
      <c r="M355">
        <v>1</v>
      </c>
      <c r="N355" s="21" t="str">
        <f>IF(VLOOKUP(B355,'3.1.Base'!B:J,9,)&gt;M355,"O",IF(VLOOKUP(B355,'3.1.Base'!B:J,9,)&lt;M355,"X",""))</f>
        <v>O</v>
      </c>
      <c r="O355" t="s">
        <v>2000</v>
      </c>
    </row>
    <row r="356" spans="1:15" x14ac:dyDescent="0.3">
      <c r="A356" t="s">
        <v>6</v>
      </c>
      <c r="B356">
        <v>99585</v>
      </c>
      <c r="C356" t="s">
        <v>26</v>
      </c>
      <c r="D356">
        <v>0</v>
      </c>
      <c r="E356">
        <v>0</v>
      </c>
      <c r="F356">
        <v>0</v>
      </c>
      <c r="G356">
        <v>0</v>
      </c>
      <c r="H356">
        <v>0</v>
      </c>
      <c r="I356">
        <v>5.629E-2</v>
      </c>
      <c r="J356" s="21">
        <v>1</v>
      </c>
      <c r="K356">
        <v>1</v>
      </c>
      <c r="L356">
        <v>1</v>
      </c>
      <c r="M356">
        <v>1</v>
      </c>
      <c r="N356" s="21" t="str">
        <f>IF(VLOOKUP(B356,'3.1.Base'!B:J,9,)&gt;M356,"O",IF(VLOOKUP(B356,'3.1.Base'!B:J,9,)&lt;M356,"X",""))</f>
        <v>O</v>
      </c>
      <c r="O356" t="s">
        <v>2001</v>
      </c>
    </row>
    <row r="357" spans="1:15" x14ac:dyDescent="0.3">
      <c r="A357" t="s">
        <v>6</v>
      </c>
      <c r="B357">
        <v>45315</v>
      </c>
      <c r="C357" t="s">
        <v>26</v>
      </c>
      <c r="D357">
        <v>0.71306000000000003</v>
      </c>
      <c r="E357">
        <v>7.9009400000000003</v>
      </c>
      <c r="F357">
        <v>3.1119999999999998E-2</v>
      </c>
      <c r="G357">
        <v>1.20248</v>
      </c>
      <c r="H357">
        <v>44.657130000000002</v>
      </c>
      <c r="I357">
        <v>0.13202</v>
      </c>
      <c r="J357" s="21">
        <v>2</v>
      </c>
      <c r="K357">
        <v>0.5</v>
      </c>
      <c r="L357">
        <v>0.5</v>
      </c>
      <c r="M357">
        <v>2</v>
      </c>
      <c r="N357" s="21" t="str">
        <f>IF(VLOOKUP(B357,'3.1.Base'!B:J,9,)&gt;M357,"O",IF(VLOOKUP(B357,'3.1.Base'!B:J,9,)&lt;M357,"X",""))</f>
        <v>O</v>
      </c>
      <c r="O357" t="s">
        <v>2002</v>
      </c>
    </row>
    <row r="358" spans="1:15" x14ac:dyDescent="0.3">
      <c r="A358" t="s">
        <v>6</v>
      </c>
      <c r="B358">
        <v>260362</v>
      </c>
      <c r="C358" t="s">
        <v>26</v>
      </c>
      <c r="D358">
        <v>1.2569300000000001</v>
      </c>
      <c r="E358">
        <v>11.00403</v>
      </c>
      <c r="F358">
        <v>4.9829999999999999E-2</v>
      </c>
      <c r="G358">
        <v>1.65666</v>
      </c>
      <c r="H358">
        <v>108.26984</v>
      </c>
      <c r="I358">
        <v>6.6449999999999995E-2</v>
      </c>
      <c r="J358" s="21" t="s">
        <v>101</v>
      </c>
      <c r="K358">
        <v>0</v>
      </c>
      <c r="L358">
        <v>0</v>
      </c>
      <c r="M358">
        <v>73</v>
      </c>
      <c r="N358" s="21" t="str">
        <f>IF(VLOOKUP(B358,'3.1.Base'!B:J,9,)&gt;M358,"O",IF(VLOOKUP(B358,'3.1.Base'!B:J,9,)&lt;M358,"X",""))</f>
        <v>O</v>
      </c>
      <c r="O358" t="s">
        <v>2003</v>
      </c>
    </row>
    <row r="359" spans="1:15" x14ac:dyDescent="0.3">
      <c r="A359" t="s">
        <v>6</v>
      </c>
      <c r="B359">
        <v>318734</v>
      </c>
      <c r="C359" t="s">
        <v>10</v>
      </c>
      <c r="D359">
        <v>5.5696300000000001</v>
      </c>
      <c r="E359">
        <v>2.00753</v>
      </c>
      <c r="F359">
        <v>0.22489999999999999</v>
      </c>
      <c r="G359">
        <v>5.7944699999999996</v>
      </c>
      <c r="H359">
        <v>1223.69946</v>
      </c>
      <c r="I359">
        <v>0.91901999999999995</v>
      </c>
      <c r="J359" s="21" t="s">
        <v>101</v>
      </c>
      <c r="K359">
        <v>0</v>
      </c>
      <c r="L359">
        <v>0</v>
      </c>
      <c r="M359">
        <v>12</v>
      </c>
      <c r="N359" s="21" t="str">
        <f>IF(VLOOKUP(B359,'3.1.Base'!B:J,9,)&gt;M359,"O",IF(VLOOKUP(B359,'3.1.Base'!B:J,9,)&lt;M359,"X",""))</f>
        <v>O</v>
      </c>
      <c r="O359" t="s">
        <v>2004</v>
      </c>
    </row>
    <row r="360" spans="1:15" x14ac:dyDescent="0.3">
      <c r="A360" t="s">
        <v>6</v>
      </c>
      <c r="B360">
        <v>130317</v>
      </c>
      <c r="C360" t="s">
        <v>11</v>
      </c>
      <c r="D360">
        <v>8.5094200000000004</v>
      </c>
      <c r="E360">
        <v>3.3976999999999999</v>
      </c>
      <c r="F360">
        <v>0.30919000000000002</v>
      </c>
      <c r="G360">
        <v>9.9359500000000001</v>
      </c>
      <c r="H360">
        <v>3187.4839700000002</v>
      </c>
      <c r="I360">
        <v>0.56998000000000004</v>
      </c>
      <c r="J360" s="21" t="s">
        <v>101</v>
      </c>
      <c r="K360">
        <v>0</v>
      </c>
      <c r="L360">
        <v>0</v>
      </c>
      <c r="M360">
        <v>65</v>
      </c>
      <c r="N360" s="21" t="str">
        <f>IF(VLOOKUP(B360,'3.1.Base'!B:J,9,)&gt;M360,"O",IF(VLOOKUP(B360,'3.1.Base'!B:J,9,)&lt;M360,"X",""))</f>
        <v>O</v>
      </c>
      <c r="O360" t="s">
        <v>2005</v>
      </c>
    </row>
    <row r="361" spans="1:15" x14ac:dyDescent="0.3">
      <c r="A361" t="s">
        <v>6</v>
      </c>
      <c r="B361">
        <v>318731</v>
      </c>
      <c r="C361" t="s">
        <v>10</v>
      </c>
      <c r="D361">
        <v>5.8234500000000002</v>
      </c>
      <c r="E361">
        <v>2.2557800000000001</v>
      </c>
      <c r="F361">
        <v>0.36636999999999997</v>
      </c>
      <c r="G361">
        <v>6.14933</v>
      </c>
      <c r="H361">
        <v>1216.00405</v>
      </c>
      <c r="I361">
        <v>0.91683999999999999</v>
      </c>
      <c r="J361" s="21" t="s">
        <v>101</v>
      </c>
      <c r="K361">
        <v>0</v>
      </c>
      <c r="L361">
        <v>0</v>
      </c>
      <c r="M361">
        <v>70</v>
      </c>
      <c r="N361" s="21" t="str">
        <f>IF(VLOOKUP(B361,'3.1.Base'!B:J,9,)&gt;M361,"O",IF(VLOOKUP(B361,'3.1.Base'!B:J,9,)&lt;M361,"X",""))</f>
        <v>X</v>
      </c>
      <c r="O361" t="s">
        <v>2006</v>
      </c>
    </row>
    <row r="362" spans="1:15" x14ac:dyDescent="0.3">
      <c r="A362" t="s">
        <v>6</v>
      </c>
      <c r="B362">
        <v>416022</v>
      </c>
      <c r="C362" t="s">
        <v>10</v>
      </c>
      <c r="D362">
        <v>13.560499999999999</v>
      </c>
      <c r="E362">
        <v>1.83524</v>
      </c>
      <c r="F362">
        <v>0.51310999999999996</v>
      </c>
      <c r="G362">
        <v>12.938510000000001</v>
      </c>
      <c r="H362">
        <v>6482.5750500000004</v>
      </c>
      <c r="I362">
        <v>0.96426000000000001</v>
      </c>
      <c r="J362" s="21" t="s">
        <v>101</v>
      </c>
      <c r="K362">
        <v>0</v>
      </c>
      <c r="L362">
        <v>0</v>
      </c>
      <c r="M362">
        <v>55</v>
      </c>
      <c r="N362" s="21" t="str">
        <f>IF(VLOOKUP(B362,'3.1.Base'!B:J,9,)&gt;M362,"O",IF(VLOOKUP(B362,'3.1.Base'!B:J,9,)&lt;M362,"X",""))</f>
        <v>O</v>
      </c>
      <c r="O362" t="s">
        <v>2007</v>
      </c>
    </row>
    <row r="363" spans="1:15" x14ac:dyDescent="0.3">
      <c r="A363" t="s">
        <v>6</v>
      </c>
      <c r="B363">
        <v>331028</v>
      </c>
      <c r="C363" t="s">
        <v>11</v>
      </c>
      <c r="D363">
        <v>10.73602</v>
      </c>
      <c r="E363">
        <v>2.6109900000000001</v>
      </c>
      <c r="F363">
        <v>0.81</v>
      </c>
      <c r="G363">
        <v>10.009460000000001</v>
      </c>
      <c r="H363">
        <v>2450.81268</v>
      </c>
      <c r="I363">
        <v>0.34601999999999999</v>
      </c>
      <c r="J363" s="21">
        <v>5</v>
      </c>
      <c r="K363">
        <v>0.2</v>
      </c>
      <c r="L363">
        <v>0.2</v>
      </c>
      <c r="M363">
        <v>5</v>
      </c>
      <c r="N363" s="21" t="str">
        <f>IF(VLOOKUP(B363,'3.1.Base'!B:J,9,)&gt;M363,"O",IF(VLOOKUP(B363,'3.1.Base'!B:J,9,)&lt;M363,"X",""))</f>
        <v>O</v>
      </c>
      <c r="O363" t="s">
        <v>2008</v>
      </c>
    </row>
    <row r="364" spans="1:15" x14ac:dyDescent="0.3">
      <c r="A364" t="s">
        <v>6</v>
      </c>
      <c r="B364">
        <v>339222</v>
      </c>
      <c r="C364" t="s">
        <v>11</v>
      </c>
      <c r="D364">
        <v>7.8065699999999998</v>
      </c>
      <c r="E364">
        <v>2.9389500000000002</v>
      </c>
      <c r="F364">
        <v>0.41100999999999999</v>
      </c>
      <c r="G364">
        <v>8.4404800000000009</v>
      </c>
      <c r="H364">
        <v>1990.2191600000001</v>
      </c>
      <c r="I364">
        <v>0.54301999999999995</v>
      </c>
      <c r="J364" s="21" t="s">
        <v>101</v>
      </c>
      <c r="K364">
        <v>0</v>
      </c>
      <c r="L364">
        <v>0</v>
      </c>
      <c r="M364">
        <v>32</v>
      </c>
      <c r="N364" s="21" t="str">
        <f>IF(VLOOKUP(B364,'3.1.Base'!B:J,9,)&gt;M364,"O",IF(VLOOKUP(B364,'3.1.Base'!B:J,9,)&lt;M364,"X",""))</f>
        <v>O</v>
      </c>
      <c r="O364" t="s">
        <v>2009</v>
      </c>
    </row>
    <row r="365" spans="1:15" x14ac:dyDescent="0.3">
      <c r="A365" t="s">
        <v>6</v>
      </c>
      <c r="B365">
        <v>81172</v>
      </c>
      <c r="C365" t="s">
        <v>10</v>
      </c>
      <c r="D365">
        <v>7.6604400000000004</v>
      </c>
      <c r="E365">
        <v>4.23691</v>
      </c>
      <c r="F365">
        <v>0.23157</v>
      </c>
      <c r="G365">
        <v>8.8374500000000005</v>
      </c>
      <c r="H365">
        <v>2294.61546</v>
      </c>
      <c r="I365">
        <v>0.96499000000000001</v>
      </c>
      <c r="J365" s="21" t="s">
        <v>101</v>
      </c>
      <c r="K365">
        <v>0</v>
      </c>
      <c r="L365">
        <v>0</v>
      </c>
      <c r="M365">
        <v>35</v>
      </c>
      <c r="N365" s="21" t="str">
        <f>IF(VLOOKUP(B365,'3.1.Base'!B:J,9,)&gt;M365,"O",IF(VLOOKUP(B365,'3.1.Base'!B:J,9,)&lt;M365,"X",""))</f>
        <v>X</v>
      </c>
      <c r="O365" t="s">
        <v>2010</v>
      </c>
    </row>
    <row r="366" spans="1:15" x14ac:dyDescent="0.3">
      <c r="A366" t="s">
        <v>6</v>
      </c>
      <c r="B366">
        <v>371987</v>
      </c>
      <c r="C366" t="s">
        <v>11</v>
      </c>
      <c r="D366">
        <v>6.82857</v>
      </c>
      <c r="E366">
        <v>1.8781399999999999</v>
      </c>
      <c r="F366">
        <v>0.33346999999999999</v>
      </c>
      <c r="G366">
        <v>8.1140799999999995</v>
      </c>
      <c r="H366">
        <v>2462.10781</v>
      </c>
      <c r="I366">
        <v>0.56521999999999994</v>
      </c>
      <c r="J366" s="21" t="s">
        <v>101</v>
      </c>
      <c r="K366">
        <v>0</v>
      </c>
      <c r="L366">
        <v>0</v>
      </c>
      <c r="M366">
        <v>130</v>
      </c>
      <c r="N366" s="21" t="str">
        <f>IF(VLOOKUP(B366,'3.1.Base'!B:J,9,)&gt;M366,"O",IF(VLOOKUP(B366,'3.1.Base'!B:J,9,)&lt;M366,"X",""))</f>
        <v>X</v>
      </c>
      <c r="O366" t="s">
        <v>2011</v>
      </c>
    </row>
    <row r="367" spans="1:15" x14ac:dyDescent="0.3">
      <c r="A367" t="s">
        <v>6</v>
      </c>
      <c r="B367">
        <v>400668</v>
      </c>
      <c r="C367" t="s">
        <v>26</v>
      </c>
      <c r="D367">
        <v>1.2662199999999999</v>
      </c>
      <c r="E367">
        <v>4.9220699999999997</v>
      </c>
      <c r="F367">
        <v>0.13050999999999999</v>
      </c>
      <c r="G367">
        <v>1.8675299999999999</v>
      </c>
      <c r="H367">
        <v>162.52100999999999</v>
      </c>
      <c r="I367">
        <v>3.8899999999999997E-2</v>
      </c>
      <c r="J367" s="21">
        <v>3</v>
      </c>
      <c r="K367">
        <v>0.33333333333333298</v>
      </c>
      <c r="L367">
        <v>0.41944444444444401</v>
      </c>
      <c r="M367">
        <v>3</v>
      </c>
      <c r="N367" s="21" t="str">
        <f>IF(VLOOKUP(B367,'3.1.Base'!B:J,9,)&gt;M367,"O",IF(VLOOKUP(B367,'3.1.Base'!B:J,9,)&lt;M367,"X",""))</f>
        <v>O</v>
      </c>
      <c r="O367" t="s">
        <v>2012</v>
      </c>
    </row>
    <row r="368" spans="1:15" x14ac:dyDescent="0.3">
      <c r="A368" t="s">
        <v>6</v>
      </c>
      <c r="B368">
        <v>60703</v>
      </c>
      <c r="C368" t="s">
        <v>11</v>
      </c>
      <c r="D368">
        <v>9.6387800000000006</v>
      </c>
      <c r="E368">
        <v>4.4238900000000001</v>
      </c>
      <c r="F368">
        <v>0.51892000000000005</v>
      </c>
      <c r="G368">
        <v>9.6027299999999993</v>
      </c>
      <c r="H368">
        <v>2087.1214799999998</v>
      </c>
      <c r="I368">
        <v>0.47552</v>
      </c>
      <c r="J368" s="21">
        <v>3</v>
      </c>
      <c r="K368">
        <v>0.33333333333333298</v>
      </c>
      <c r="L368">
        <v>0.33333333333333298</v>
      </c>
      <c r="M368">
        <v>3</v>
      </c>
      <c r="N368" s="21" t="str">
        <f>IF(VLOOKUP(B368,'3.1.Base'!B:J,9,)&gt;M368,"O",IF(VLOOKUP(B368,'3.1.Base'!B:J,9,)&lt;M368,"X",""))</f>
        <v>O</v>
      </c>
      <c r="O368" t="s">
        <v>2013</v>
      </c>
    </row>
    <row r="369" spans="1:15" x14ac:dyDescent="0.3">
      <c r="A369" t="s">
        <v>6</v>
      </c>
      <c r="B369">
        <v>394530</v>
      </c>
      <c r="C369" t="s">
        <v>11</v>
      </c>
      <c r="D369">
        <v>5.1117299999999997</v>
      </c>
      <c r="E369">
        <v>2.99288</v>
      </c>
      <c r="F369">
        <v>0.39853</v>
      </c>
      <c r="G369">
        <v>4.5143199999999997</v>
      </c>
      <c r="H369">
        <v>800.85496000000001</v>
      </c>
      <c r="I369">
        <v>0.58431</v>
      </c>
      <c r="J369" s="21" t="s">
        <v>101</v>
      </c>
      <c r="K369">
        <v>0</v>
      </c>
      <c r="L369">
        <v>0</v>
      </c>
      <c r="M369">
        <v>19</v>
      </c>
      <c r="N369" s="21" t="str">
        <f>IF(VLOOKUP(B369,'3.1.Base'!B:J,9,)&gt;M369,"O",IF(VLOOKUP(B369,'3.1.Base'!B:J,9,)&lt;M369,"X",""))</f>
        <v/>
      </c>
      <c r="O369" t="s">
        <v>2014</v>
      </c>
    </row>
    <row r="370" spans="1:15" x14ac:dyDescent="0.3">
      <c r="A370" t="s">
        <v>6</v>
      </c>
      <c r="B370">
        <v>45349</v>
      </c>
      <c r="C370" t="s">
        <v>10</v>
      </c>
      <c r="D370">
        <v>3.75156</v>
      </c>
      <c r="E370">
        <v>2.0447199999999999</v>
      </c>
      <c r="F370">
        <v>0.23769000000000001</v>
      </c>
      <c r="G370">
        <v>4.6572899999999997</v>
      </c>
      <c r="H370">
        <v>914.55321000000004</v>
      </c>
      <c r="I370">
        <v>0.83665999999999996</v>
      </c>
      <c r="J370" s="21" t="s">
        <v>101</v>
      </c>
      <c r="K370">
        <v>0</v>
      </c>
      <c r="L370">
        <v>0</v>
      </c>
      <c r="M370">
        <v>26</v>
      </c>
      <c r="N370" s="21" t="str">
        <f>IF(VLOOKUP(B370,'3.1.Base'!B:J,9,)&gt;M370,"O",IF(VLOOKUP(B370,'3.1.Base'!B:J,9,)&lt;M370,"X",""))</f>
        <v>O</v>
      </c>
      <c r="O370" t="s">
        <v>2015</v>
      </c>
    </row>
    <row r="371" spans="1:15" x14ac:dyDescent="0.3">
      <c r="A371" t="s">
        <v>6</v>
      </c>
      <c r="B371">
        <v>102696</v>
      </c>
      <c r="C371" t="s">
        <v>10</v>
      </c>
      <c r="D371">
        <v>3.4932699999999999</v>
      </c>
      <c r="E371">
        <v>2.13794</v>
      </c>
      <c r="F371">
        <v>0.55081000000000002</v>
      </c>
      <c r="G371">
        <v>5.3140599999999996</v>
      </c>
      <c r="H371">
        <v>835.88699999999994</v>
      </c>
      <c r="I371">
        <v>0.93098999999999998</v>
      </c>
      <c r="J371" s="21" t="s">
        <v>101</v>
      </c>
      <c r="K371">
        <v>0</v>
      </c>
      <c r="L371">
        <v>0</v>
      </c>
      <c r="M371">
        <v>105</v>
      </c>
      <c r="N371" s="21" t="str">
        <f>IF(VLOOKUP(B371,'3.1.Base'!B:J,9,)&gt;M371,"O",IF(VLOOKUP(B371,'3.1.Base'!B:J,9,)&lt;M371,"X",""))</f>
        <v>O</v>
      </c>
      <c r="O371" t="s">
        <v>2016</v>
      </c>
    </row>
    <row r="372" spans="1:15" x14ac:dyDescent="0.3">
      <c r="A372" t="s">
        <v>6</v>
      </c>
      <c r="B372">
        <v>9517</v>
      </c>
      <c r="C372" t="s">
        <v>10</v>
      </c>
      <c r="D372">
        <v>4.3871700000000002</v>
      </c>
      <c r="E372">
        <v>2.8206000000000002</v>
      </c>
      <c r="F372">
        <v>0.21572</v>
      </c>
      <c r="G372">
        <v>6.2321299999999997</v>
      </c>
      <c r="H372">
        <v>1649.9911999999999</v>
      </c>
      <c r="I372">
        <v>0.95770999999999995</v>
      </c>
      <c r="J372" s="21" t="s">
        <v>101</v>
      </c>
      <c r="K372">
        <v>0</v>
      </c>
      <c r="L372">
        <v>0</v>
      </c>
      <c r="M372">
        <v>28</v>
      </c>
      <c r="N372" s="21" t="str">
        <f>IF(VLOOKUP(B372,'3.1.Base'!B:J,9,)&gt;M372,"O",IF(VLOOKUP(B372,'3.1.Base'!B:J,9,)&lt;M372,"X",""))</f>
        <v>O</v>
      </c>
      <c r="O372" t="s">
        <v>2017</v>
      </c>
    </row>
    <row r="373" spans="1:15" x14ac:dyDescent="0.3">
      <c r="A373" t="s">
        <v>6</v>
      </c>
      <c r="B373">
        <v>153912</v>
      </c>
      <c r="C373" t="s">
        <v>10</v>
      </c>
      <c r="D373">
        <v>9.5244800000000005</v>
      </c>
      <c r="E373">
        <v>2.8463099999999999</v>
      </c>
      <c r="F373">
        <v>0.43436999999999998</v>
      </c>
      <c r="G373">
        <v>11.168469999999999</v>
      </c>
      <c r="H373">
        <v>4554.8292099999999</v>
      </c>
      <c r="I373">
        <v>0.93561000000000005</v>
      </c>
      <c r="J373" s="21" t="s">
        <v>101</v>
      </c>
      <c r="K373">
        <v>0</v>
      </c>
      <c r="L373">
        <v>0</v>
      </c>
      <c r="M373">
        <v>289</v>
      </c>
      <c r="N373" s="21" t="str">
        <f>IF(VLOOKUP(B373,'3.1.Base'!B:J,9,)&gt;M373,"O",IF(VLOOKUP(B373,'3.1.Base'!B:J,9,)&lt;M373,"X",""))</f>
        <v>X</v>
      </c>
      <c r="O373" t="s">
        <v>2018</v>
      </c>
    </row>
    <row r="374" spans="1:15" x14ac:dyDescent="0.3">
      <c r="A374" t="s">
        <v>6</v>
      </c>
      <c r="B374">
        <v>218431</v>
      </c>
      <c r="C374" t="s">
        <v>11</v>
      </c>
      <c r="D374">
        <v>5.4136100000000003</v>
      </c>
      <c r="E374">
        <v>2.3837299999999999</v>
      </c>
      <c r="F374">
        <v>1.02874</v>
      </c>
      <c r="G374">
        <v>6.8242900000000004</v>
      </c>
      <c r="H374">
        <v>2102.53271</v>
      </c>
      <c r="I374">
        <v>0.30125999999999997</v>
      </c>
      <c r="J374" s="21" t="s">
        <v>101</v>
      </c>
      <c r="K374">
        <v>0</v>
      </c>
      <c r="L374">
        <v>0</v>
      </c>
      <c r="M374">
        <v>17</v>
      </c>
      <c r="N374" s="21" t="str">
        <f>IF(VLOOKUP(B374,'3.1.Base'!B:J,9,)&gt;M374,"O",IF(VLOOKUP(B374,'3.1.Base'!B:J,9,)&lt;M374,"X",""))</f>
        <v>O</v>
      </c>
      <c r="O374" t="s">
        <v>2019</v>
      </c>
    </row>
    <row r="375" spans="1:15" x14ac:dyDescent="0.3">
      <c r="A375" t="s">
        <v>6</v>
      </c>
      <c r="B375">
        <v>264504</v>
      </c>
      <c r="C375" t="s">
        <v>10</v>
      </c>
      <c r="D375">
        <v>11.144909999999999</v>
      </c>
      <c r="E375">
        <v>2.7141099999999998</v>
      </c>
      <c r="F375">
        <v>0.61989000000000005</v>
      </c>
      <c r="G375">
        <v>13.715120000000001</v>
      </c>
      <c r="H375">
        <v>6416.4992199999997</v>
      </c>
      <c r="I375">
        <v>0.95625000000000004</v>
      </c>
      <c r="J375" s="21">
        <v>4</v>
      </c>
      <c r="K375">
        <v>0.25</v>
      </c>
      <c r="L375">
        <v>0.25</v>
      </c>
      <c r="M375">
        <v>4</v>
      </c>
      <c r="N375" s="21" t="str">
        <f>IF(VLOOKUP(B375,'3.1.Base'!B:J,9,)&gt;M375,"O",IF(VLOOKUP(B375,'3.1.Base'!B:J,9,)&lt;M375,"X",""))</f>
        <v>O</v>
      </c>
      <c r="O375" t="s">
        <v>2020</v>
      </c>
    </row>
    <row r="376" spans="1:15" x14ac:dyDescent="0.3">
      <c r="A376" t="s">
        <v>6</v>
      </c>
      <c r="B376">
        <v>164162</v>
      </c>
      <c r="C376" t="s">
        <v>11</v>
      </c>
      <c r="D376">
        <v>10.750920000000001</v>
      </c>
      <c r="E376">
        <v>2.65347</v>
      </c>
      <c r="F376">
        <v>0.64544999999999997</v>
      </c>
      <c r="G376">
        <v>9.2089400000000001</v>
      </c>
      <c r="H376">
        <v>2434.7033999999999</v>
      </c>
      <c r="I376">
        <v>0.58686000000000005</v>
      </c>
      <c r="J376" s="21">
        <v>7</v>
      </c>
      <c r="K376">
        <v>0.14285714285714199</v>
      </c>
      <c r="L376">
        <v>0.14285714285714199</v>
      </c>
      <c r="M376">
        <v>7</v>
      </c>
      <c r="N376" s="21" t="str">
        <f>IF(VLOOKUP(B376,'3.1.Base'!B:J,9,)&gt;M376,"O",IF(VLOOKUP(B376,'3.1.Base'!B:J,9,)&lt;M376,"X",""))</f>
        <v>O</v>
      </c>
      <c r="O376" t="s">
        <v>2021</v>
      </c>
    </row>
    <row r="377" spans="1:15" x14ac:dyDescent="0.3">
      <c r="A377" t="s">
        <v>6</v>
      </c>
      <c r="B377">
        <v>43332</v>
      </c>
      <c r="C377" t="s">
        <v>10</v>
      </c>
      <c r="D377">
        <v>6.0371499999999996</v>
      </c>
      <c r="E377">
        <v>2.9201000000000001</v>
      </c>
      <c r="F377">
        <v>0.38694000000000001</v>
      </c>
      <c r="G377">
        <v>7.5751499999999998</v>
      </c>
      <c r="H377">
        <v>2111.7966500000002</v>
      </c>
      <c r="I377">
        <v>0.91630999999999996</v>
      </c>
      <c r="J377" s="21" t="s">
        <v>101</v>
      </c>
      <c r="K377">
        <v>0</v>
      </c>
      <c r="L377">
        <v>0</v>
      </c>
      <c r="M377">
        <v>42</v>
      </c>
      <c r="N377" s="21" t="str">
        <f>IF(VLOOKUP(B377,'3.1.Base'!B:J,9,)&gt;M377,"O",IF(VLOOKUP(B377,'3.1.Base'!B:J,9,)&lt;M377,"X",""))</f>
        <v>O</v>
      </c>
      <c r="O377" t="s">
        <v>2022</v>
      </c>
    </row>
    <row r="378" spans="1:15" x14ac:dyDescent="0.3">
      <c r="A378" t="s">
        <v>6</v>
      </c>
      <c r="B378">
        <v>218437</v>
      </c>
      <c r="C378" t="s">
        <v>26</v>
      </c>
      <c r="D378">
        <v>0.61255999999999999</v>
      </c>
      <c r="E378">
        <v>18.091059999999999</v>
      </c>
      <c r="F378">
        <v>9.8290000000000002E-2</v>
      </c>
      <c r="G378">
        <v>0.87424000000000002</v>
      </c>
      <c r="H378">
        <v>58.09684</v>
      </c>
      <c r="I378">
        <v>7.8839999999999993E-2</v>
      </c>
      <c r="J378" s="21" t="s">
        <v>101</v>
      </c>
      <c r="K378" s="28">
        <v>0</v>
      </c>
      <c r="L378" s="28">
        <v>0</v>
      </c>
      <c r="M378">
        <v>280</v>
      </c>
      <c r="N378" s="21" t="str">
        <f>IF(VLOOKUP(B378,'3.1.Base'!B:J,9,)&gt;M378,"O",IF(VLOOKUP(B378,'3.1.Base'!B:J,9,)&lt;M378,"X",""))</f>
        <v>O</v>
      </c>
      <c r="O378" t="s">
        <v>2023</v>
      </c>
    </row>
    <row r="379" spans="1:15" x14ac:dyDescent="0.3">
      <c r="A379" t="s">
        <v>6</v>
      </c>
      <c r="B379">
        <v>232773</v>
      </c>
      <c r="C379" t="s">
        <v>10</v>
      </c>
      <c r="D379">
        <v>5.6774899999999997</v>
      </c>
      <c r="E379">
        <v>2.5887199999999999</v>
      </c>
      <c r="F379">
        <v>0.27056999999999998</v>
      </c>
      <c r="G379">
        <v>8.6409800000000008</v>
      </c>
      <c r="H379">
        <v>3640.7928200000001</v>
      </c>
      <c r="I379">
        <v>0.96148</v>
      </c>
      <c r="J379" s="21" t="s">
        <v>101</v>
      </c>
      <c r="K379">
        <v>0</v>
      </c>
      <c r="L379">
        <v>0</v>
      </c>
      <c r="M379">
        <v>37</v>
      </c>
      <c r="N379" s="21" t="str">
        <f>IF(VLOOKUP(B379,'3.1.Base'!B:J,9,)&gt;M379,"O",IF(VLOOKUP(B379,'3.1.Base'!B:J,9,)&lt;M379,"X",""))</f>
        <v>O</v>
      </c>
      <c r="O379" t="s">
        <v>2024</v>
      </c>
    </row>
    <row r="380" spans="1:15" x14ac:dyDescent="0.3">
      <c r="A380" t="s">
        <v>6</v>
      </c>
      <c r="B380">
        <v>239940</v>
      </c>
      <c r="C380" t="s">
        <v>11</v>
      </c>
      <c r="D380">
        <v>7.8882300000000001</v>
      </c>
      <c r="E380">
        <v>1.6253200000000001</v>
      </c>
      <c r="F380">
        <v>0.87280999999999997</v>
      </c>
      <c r="G380">
        <v>8.9453700000000005</v>
      </c>
      <c r="H380">
        <v>2585.7302199999999</v>
      </c>
      <c r="I380">
        <v>0.61314000000000002</v>
      </c>
      <c r="J380" s="21" t="s">
        <v>101</v>
      </c>
      <c r="K380">
        <v>0</v>
      </c>
      <c r="L380">
        <v>0</v>
      </c>
      <c r="M380">
        <v>12</v>
      </c>
      <c r="N380" s="21" t="str">
        <f>IF(VLOOKUP(B380,'3.1.Base'!B:J,9,)&gt;M380,"O",IF(VLOOKUP(B380,'3.1.Base'!B:J,9,)&lt;M380,"X",""))</f>
        <v>O</v>
      </c>
      <c r="O380" t="s">
        <v>2025</v>
      </c>
    </row>
    <row r="381" spans="1:15" x14ac:dyDescent="0.3">
      <c r="A381" t="s">
        <v>6</v>
      </c>
      <c r="B381">
        <v>466252</v>
      </c>
      <c r="C381" t="s">
        <v>11</v>
      </c>
      <c r="D381">
        <v>3.0322</v>
      </c>
      <c r="E381">
        <v>3.2627700000000002</v>
      </c>
      <c r="F381">
        <v>0.31952999999999998</v>
      </c>
      <c r="G381">
        <v>3.22559</v>
      </c>
      <c r="H381">
        <v>252.04405</v>
      </c>
      <c r="I381">
        <v>0.72169000000000005</v>
      </c>
      <c r="J381" s="21" t="s">
        <v>101</v>
      </c>
      <c r="K381">
        <v>0</v>
      </c>
      <c r="L381">
        <v>0</v>
      </c>
      <c r="M381">
        <v>46</v>
      </c>
      <c r="N381" s="21" t="str">
        <f>IF(VLOOKUP(B381,'3.1.Base'!B:J,9,)&gt;M381,"O",IF(VLOOKUP(B381,'3.1.Base'!B:J,9,)&lt;M381,"X",""))</f>
        <v>O</v>
      </c>
      <c r="O381" t="s">
        <v>2026</v>
      </c>
    </row>
    <row r="382" spans="1:15" x14ac:dyDescent="0.3">
      <c r="A382" t="s">
        <v>6</v>
      </c>
      <c r="B382">
        <v>129354</v>
      </c>
      <c r="C382" t="s">
        <v>10</v>
      </c>
      <c r="D382">
        <v>2.6957399999999998</v>
      </c>
      <c r="E382">
        <v>2.8922699999999999</v>
      </c>
      <c r="F382">
        <v>0.1487</v>
      </c>
      <c r="G382">
        <v>4.2743200000000003</v>
      </c>
      <c r="H382">
        <v>876.68289000000004</v>
      </c>
      <c r="I382">
        <v>0.96487999999999996</v>
      </c>
      <c r="J382" s="21" t="s">
        <v>101</v>
      </c>
      <c r="K382">
        <v>0</v>
      </c>
      <c r="L382">
        <v>0</v>
      </c>
      <c r="M382">
        <v>49</v>
      </c>
      <c r="N382" s="21" t="str">
        <f>IF(VLOOKUP(B382,'3.1.Base'!B:J,9,)&gt;M382,"O",IF(VLOOKUP(B382,'3.1.Base'!B:J,9,)&lt;M382,"X",""))</f>
        <v>X</v>
      </c>
      <c r="O382" t="s">
        <v>2027</v>
      </c>
    </row>
    <row r="383" spans="1:15" x14ac:dyDescent="0.3">
      <c r="A383" t="s">
        <v>6</v>
      </c>
      <c r="B383">
        <v>330057</v>
      </c>
      <c r="C383" t="s">
        <v>10</v>
      </c>
      <c r="D383">
        <v>8.76126</v>
      </c>
      <c r="E383">
        <v>3.0168400000000002</v>
      </c>
      <c r="F383">
        <v>0.22839999999999999</v>
      </c>
      <c r="G383">
        <v>7.6562299999999999</v>
      </c>
      <c r="H383">
        <v>2479.6403599999999</v>
      </c>
      <c r="I383">
        <v>0.96140999999999999</v>
      </c>
      <c r="J383" s="21">
        <v>6</v>
      </c>
      <c r="K383">
        <v>0.16666666666666599</v>
      </c>
      <c r="L383">
        <v>0.16666666666666599</v>
      </c>
      <c r="M383">
        <v>6</v>
      </c>
      <c r="N383" s="21" t="str">
        <f>IF(VLOOKUP(B383,'3.1.Base'!B:J,9,)&gt;M383,"O",IF(VLOOKUP(B383,'3.1.Base'!B:J,9,)&lt;M383,"X",""))</f>
        <v>O</v>
      </c>
      <c r="O383" t="s">
        <v>2028</v>
      </c>
    </row>
    <row r="384" spans="1:15" x14ac:dyDescent="0.3">
      <c r="A384" t="s">
        <v>6</v>
      </c>
      <c r="B384">
        <v>287049</v>
      </c>
      <c r="C384" t="s">
        <v>11</v>
      </c>
      <c r="D384">
        <v>9.9684200000000001</v>
      </c>
      <c r="E384">
        <v>2.9053399999999998</v>
      </c>
      <c r="F384">
        <v>0.31741999999999998</v>
      </c>
      <c r="G384">
        <v>9.5352200000000007</v>
      </c>
      <c r="H384">
        <v>2645.1193699999999</v>
      </c>
      <c r="I384">
        <v>0.49306</v>
      </c>
      <c r="J384" s="21" t="s">
        <v>101</v>
      </c>
      <c r="K384">
        <v>0</v>
      </c>
      <c r="L384">
        <v>0</v>
      </c>
      <c r="M384">
        <v>678</v>
      </c>
      <c r="N384" s="21" t="str">
        <f>IF(VLOOKUP(B384,'3.1.Base'!B:J,9,)&gt;M384,"O",IF(VLOOKUP(B384,'3.1.Base'!B:J,9,)&lt;M384,"X",""))</f>
        <v>X</v>
      </c>
      <c r="O384" t="s">
        <v>2029</v>
      </c>
    </row>
    <row r="385" spans="1:15" x14ac:dyDescent="0.3">
      <c r="A385" t="s">
        <v>6</v>
      </c>
      <c r="B385">
        <v>231757</v>
      </c>
      <c r="C385" t="s">
        <v>11</v>
      </c>
      <c r="D385">
        <v>9.2936499999999995</v>
      </c>
      <c r="E385">
        <v>3.0633599999999999</v>
      </c>
      <c r="F385">
        <v>0.22466</v>
      </c>
      <c r="G385">
        <v>9.0930400000000002</v>
      </c>
      <c r="H385">
        <v>2572.08365</v>
      </c>
      <c r="I385">
        <v>0.41292000000000001</v>
      </c>
      <c r="J385" s="21" t="s">
        <v>101</v>
      </c>
      <c r="K385">
        <v>0</v>
      </c>
      <c r="L385">
        <v>0</v>
      </c>
      <c r="M385">
        <v>26</v>
      </c>
      <c r="N385" s="21" t="str">
        <f>IF(VLOOKUP(B385,'3.1.Base'!B:J,9,)&gt;M385,"O",IF(VLOOKUP(B385,'3.1.Base'!B:J,9,)&lt;M385,"X",""))</f>
        <v>O</v>
      </c>
      <c r="O385" t="s">
        <v>2030</v>
      </c>
    </row>
    <row r="386" spans="1:15" x14ac:dyDescent="0.3">
      <c r="A386" t="s">
        <v>6</v>
      </c>
      <c r="B386">
        <v>429399</v>
      </c>
      <c r="C386" t="s">
        <v>11</v>
      </c>
      <c r="D386">
        <v>6.2463499999999996</v>
      </c>
      <c r="E386">
        <v>2.7719399999999998</v>
      </c>
      <c r="F386">
        <v>0.42747000000000002</v>
      </c>
      <c r="G386">
        <v>6.3163600000000004</v>
      </c>
      <c r="H386">
        <v>1733.68868</v>
      </c>
      <c r="I386">
        <v>0.39872999999999997</v>
      </c>
      <c r="J386" s="21" t="s">
        <v>101</v>
      </c>
      <c r="K386">
        <v>0</v>
      </c>
      <c r="L386">
        <v>0</v>
      </c>
      <c r="M386">
        <v>126</v>
      </c>
      <c r="N386" s="21" t="str">
        <f>IF(VLOOKUP(B386,'3.1.Base'!B:J,9,)&gt;M386,"O",IF(VLOOKUP(B386,'3.1.Base'!B:J,9,)&lt;M386,"X",""))</f>
        <v>O</v>
      </c>
      <c r="O386" t="s">
        <v>2031</v>
      </c>
    </row>
    <row r="387" spans="1:15" x14ac:dyDescent="0.3">
      <c r="A387" t="s">
        <v>6</v>
      </c>
      <c r="B387">
        <v>290135</v>
      </c>
      <c r="C387" t="s">
        <v>11</v>
      </c>
      <c r="D387">
        <v>5.7189300000000003</v>
      </c>
      <c r="E387">
        <v>2.9709099999999999</v>
      </c>
      <c r="F387">
        <v>0.20952999999999999</v>
      </c>
      <c r="G387">
        <v>5.3933900000000001</v>
      </c>
      <c r="H387">
        <v>1233.2968499999999</v>
      </c>
      <c r="I387">
        <v>0.57215000000000005</v>
      </c>
      <c r="J387" s="21">
        <v>10</v>
      </c>
      <c r="K387">
        <v>0.1</v>
      </c>
      <c r="L387">
        <v>0.1</v>
      </c>
      <c r="M387">
        <v>10</v>
      </c>
      <c r="N387" s="21" t="str">
        <f>IF(VLOOKUP(B387,'3.1.Base'!B:J,9,)&gt;M387,"O",IF(VLOOKUP(B387,'3.1.Base'!B:J,9,)&lt;M387,"X",""))</f>
        <v>O</v>
      </c>
      <c r="O387" t="s">
        <v>2032</v>
      </c>
    </row>
    <row r="388" spans="1:15" x14ac:dyDescent="0.3">
      <c r="A388" t="s">
        <v>6</v>
      </c>
      <c r="B388">
        <v>477523</v>
      </c>
      <c r="C388" t="s">
        <v>10</v>
      </c>
      <c r="D388">
        <v>4.1173900000000003</v>
      </c>
      <c r="E388">
        <v>2.1160000000000001</v>
      </c>
      <c r="F388">
        <v>0.21106</v>
      </c>
      <c r="G388">
        <v>5.0028499999999996</v>
      </c>
      <c r="H388">
        <v>1038.6803199999999</v>
      </c>
      <c r="I388">
        <v>0.86824000000000001</v>
      </c>
      <c r="J388" s="21" t="s">
        <v>101</v>
      </c>
      <c r="K388">
        <v>0</v>
      </c>
      <c r="L388">
        <v>0</v>
      </c>
      <c r="M388">
        <v>78</v>
      </c>
      <c r="N388" s="21" t="str">
        <f>IF(VLOOKUP(B388,'3.1.Base'!B:J,9,)&gt;M388,"O",IF(VLOOKUP(B388,'3.1.Base'!B:J,9,)&lt;M388,"X",""))</f>
        <v>O</v>
      </c>
      <c r="O388" t="s">
        <v>2033</v>
      </c>
    </row>
    <row r="389" spans="1:15" x14ac:dyDescent="0.3">
      <c r="A389" t="s">
        <v>6</v>
      </c>
      <c r="B389">
        <v>41302</v>
      </c>
      <c r="C389" t="s">
        <v>10</v>
      </c>
      <c r="D389">
        <v>5.0276699999999996</v>
      </c>
      <c r="E389">
        <v>1.73637</v>
      </c>
      <c r="F389">
        <v>0.50078999999999996</v>
      </c>
      <c r="G389">
        <v>7.2138900000000001</v>
      </c>
      <c r="H389">
        <v>1866.7518600000001</v>
      </c>
      <c r="I389">
        <v>0.92710999999999999</v>
      </c>
      <c r="J389" s="21">
        <v>2</v>
      </c>
      <c r="K389">
        <v>0.5</v>
      </c>
      <c r="L389">
        <v>0.5</v>
      </c>
      <c r="M389">
        <v>2</v>
      </c>
      <c r="N389" s="21" t="str">
        <f>IF(VLOOKUP(B389,'3.1.Base'!B:J,9,)&gt;M389,"O",IF(VLOOKUP(B389,'3.1.Base'!B:J,9,)&lt;M389,"X",""))</f>
        <v>O</v>
      </c>
      <c r="O389" t="s">
        <v>2034</v>
      </c>
    </row>
    <row r="390" spans="1:15" x14ac:dyDescent="0.3">
      <c r="A390" t="s">
        <v>6</v>
      </c>
      <c r="B390">
        <v>312659</v>
      </c>
      <c r="C390" t="s">
        <v>10</v>
      </c>
      <c r="D390">
        <v>1.76112</v>
      </c>
      <c r="E390">
        <v>3.4502700000000002</v>
      </c>
      <c r="F390">
        <v>0.13547000000000001</v>
      </c>
      <c r="G390">
        <v>2.94312</v>
      </c>
      <c r="H390">
        <v>320.93342999999999</v>
      </c>
      <c r="I390">
        <v>0.85041999999999995</v>
      </c>
      <c r="J390" s="21" t="s">
        <v>101</v>
      </c>
      <c r="K390">
        <v>0</v>
      </c>
      <c r="L390">
        <v>0</v>
      </c>
      <c r="M390">
        <v>69</v>
      </c>
      <c r="N390" s="21" t="str">
        <f>IF(VLOOKUP(B390,'3.1.Base'!B:J,9,)&gt;M390,"O",IF(VLOOKUP(B390,'3.1.Base'!B:J,9,)&lt;M390,"X",""))</f>
        <v>O</v>
      </c>
      <c r="O390" t="s">
        <v>2035</v>
      </c>
    </row>
    <row r="391" spans="1:15" x14ac:dyDescent="0.3">
      <c r="A391" t="s">
        <v>6</v>
      </c>
      <c r="B391">
        <v>18780</v>
      </c>
      <c r="C391" t="s">
        <v>10</v>
      </c>
      <c r="D391">
        <v>4.5705400000000003</v>
      </c>
      <c r="E391">
        <v>2.9644599999999999</v>
      </c>
      <c r="F391">
        <v>0.28839999999999999</v>
      </c>
      <c r="G391">
        <v>5.8422599999999996</v>
      </c>
      <c r="H391">
        <v>1420.1427100000001</v>
      </c>
      <c r="I391">
        <v>0.88614000000000004</v>
      </c>
      <c r="J391" s="21">
        <v>8</v>
      </c>
      <c r="K391">
        <v>0.125</v>
      </c>
      <c r="L391">
        <v>0.125</v>
      </c>
      <c r="M391">
        <v>8</v>
      </c>
      <c r="N391" s="21" t="str">
        <f>IF(VLOOKUP(B391,'3.1.Base'!B:J,9,)&gt;M391,"O",IF(VLOOKUP(B391,'3.1.Base'!B:J,9,)&lt;M391,"X",""))</f>
        <v>O</v>
      </c>
      <c r="O391" t="s">
        <v>2036</v>
      </c>
    </row>
    <row r="392" spans="1:15" x14ac:dyDescent="0.3">
      <c r="A392" t="s">
        <v>6</v>
      </c>
      <c r="B392">
        <v>287078</v>
      </c>
      <c r="C392" t="s">
        <v>11</v>
      </c>
      <c r="D392">
        <v>8.4618900000000004</v>
      </c>
      <c r="E392">
        <v>3.5838000000000001</v>
      </c>
      <c r="F392">
        <v>0.17773</v>
      </c>
      <c r="G392">
        <v>8.5863800000000001</v>
      </c>
      <c r="H392">
        <v>1830.0059100000001</v>
      </c>
      <c r="I392">
        <v>0.59087999999999996</v>
      </c>
      <c r="J392" s="21" t="s">
        <v>101</v>
      </c>
      <c r="K392">
        <v>0</v>
      </c>
      <c r="L392">
        <v>0</v>
      </c>
      <c r="M392">
        <v>22</v>
      </c>
      <c r="N392" s="21" t="str">
        <f>IF(VLOOKUP(B392,'3.1.Base'!B:J,9,)&gt;M392,"O",IF(VLOOKUP(B392,'3.1.Base'!B:J,9,)&lt;M392,"X",""))</f>
        <v>O</v>
      </c>
      <c r="O392" t="s">
        <v>2037</v>
      </c>
    </row>
    <row r="393" spans="1:15" x14ac:dyDescent="0.3">
      <c r="A393" t="s">
        <v>6</v>
      </c>
      <c r="B393">
        <v>94562</v>
      </c>
      <c r="C393" t="s">
        <v>26</v>
      </c>
      <c r="D393">
        <v>1.8224800000000001</v>
      </c>
      <c r="E393">
        <v>8.5500799999999995</v>
      </c>
      <c r="F393">
        <v>9.3630000000000005E-2</v>
      </c>
      <c r="G393">
        <v>1.9555800000000001</v>
      </c>
      <c r="H393">
        <v>108.24655</v>
      </c>
      <c r="I393">
        <v>6.4659999999999995E-2</v>
      </c>
      <c r="J393" s="21" t="s">
        <v>101</v>
      </c>
      <c r="K393">
        <v>0</v>
      </c>
      <c r="L393">
        <v>0</v>
      </c>
      <c r="M393">
        <v>26</v>
      </c>
      <c r="N393" s="21" t="str">
        <f>IF(VLOOKUP(B393,'3.1.Base'!B:J,9,)&gt;M393,"O",IF(VLOOKUP(B393,'3.1.Base'!B:J,9,)&lt;M393,"X",""))</f>
        <v>O</v>
      </c>
      <c r="O393" t="s">
        <v>2038</v>
      </c>
    </row>
    <row r="394" spans="1:15" x14ac:dyDescent="0.3">
      <c r="A394" t="s">
        <v>6</v>
      </c>
      <c r="B394">
        <v>53603</v>
      </c>
      <c r="C394" t="s">
        <v>10</v>
      </c>
      <c r="D394">
        <v>5.2771499999999998</v>
      </c>
      <c r="E394">
        <v>3.85704</v>
      </c>
      <c r="F394">
        <v>0.27383000000000002</v>
      </c>
      <c r="G394">
        <v>6.1281699999999999</v>
      </c>
      <c r="H394">
        <v>1085.8459800000001</v>
      </c>
      <c r="I394">
        <v>0.91598999999999997</v>
      </c>
      <c r="J394" s="21" t="s">
        <v>101</v>
      </c>
      <c r="K394">
        <v>0</v>
      </c>
      <c r="L394">
        <v>0</v>
      </c>
      <c r="M394">
        <v>21</v>
      </c>
      <c r="N394" s="21" t="str">
        <f>IF(VLOOKUP(B394,'3.1.Base'!B:J,9,)&gt;M394,"O",IF(VLOOKUP(B394,'3.1.Base'!B:J,9,)&lt;M394,"X",""))</f>
        <v>X</v>
      </c>
      <c r="O394" t="s">
        <v>2039</v>
      </c>
    </row>
    <row r="395" spans="1:15" x14ac:dyDescent="0.3">
      <c r="A395" t="s">
        <v>6</v>
      </c>
      <c r="B395">
        <v>43364</v>
      </c>
      <c r="C395" t="s">
        <v>11</v>
      </c>
      <c r="D395">
        <v>4.0054600000000002</v>
      </c>
      <c r="E395">
        <v>11.51423</v>
      </c>
      <c r="F395">
        <v>9.3310000000000004E-2</v>
      </c>
      <c r="G395">
        <v>4.1177299999999999</v>
      </c>
      <c r="H395">
        <v>366.40264000000002</v>
      </c>
      <c r="I395">
        <v>0.73126999999999998</v>
      </c>
      <c r="J395" s="21" t="s">
        <v>101</v>
      </c>
      <c r="K395">
        <v>0</v>
      </c>
      <c r="L395">
        <v>0</v>
      </c>
      <c r="M395">
        <v>678</v>
      </c>
      <c r="N395" s="21" t="str">
        <f>IF(VLOOKUP(B395,'3.1.Base'!B:J,9,)&gt;M395,"O",IF(VLOOKUP(B395,'3.1.Base'!B:J,9,)&lt;M395,"X",""))</f>
        <v>O</v>
      </c>
      <c r="O395" t="s">
        <v>2040</v>
      </c>
    </row>
    <row r="396" spans="1:15" x14ac:dyDescent="0.3">
      <c r="A396" t="s">
        <v>6</v>
      </c>
      <c r="B396">
        <v>172388</v>
      </c>
      <c r="C396" t="s">
        <v>11</v>
      </c>
      <c r="D396">
        <v>7.6212999999999997</v>
      </c>
      <c r="E396">
        <v>1.81904</v>
      </c>
      <c r="F396">
        <v>0.36314000000000002</v>
      </c>
      <c r="G396">
        <v>8.0915599999999994</v>
      </c>
      <c r="H396">
        <v>2541.80726</v>
      </c>
      <c r="I396">
        <v>0.48665999999999998</v>
      </c>
      <c r="J396" s="21">
        <v>2</v>
      </c>
      <c r="K396">
        <v>0.5</v>
      </c>
      <c r="L396">
        <v>0.5</v>
      </c>
      <c r="M396">
        <v>2</v>
      </c>
      <c r="N396" s="21" t="str">
        <f>IF(VLOOKUP(B396,'3.1.Base'!B:J,9,)&gt;M396,"O",IF(VLOOKUP(B396,'3.1.Base'!B:J,9,)&lt;M396,"X",""))</f>
        <v>O</v>
      </c>
      <c r="O396" t="s">
        <v>2041</v>
      </c>
    </row>
    <row r="397" spans="1:15" x14ac:dyDescent="0.3">
      <c r="A397" t="s">
        <v>6</v>
      </c>
      <c r="B397">
        <v>385389</v>
      </c>
      <c r="C397" t="s">
        <v>11</v>
      </c>
      <c r="D397">
        <v>9.4599200000000003</v>
      </c>
      <c r="E397">
        <v>2.1543800000000002</v>
      </c>
      <c r="F397">
        <v>0.31130999999999998</v>
      </c>
      <c r="G397">
        <v>10.462580000000001</v>
      </c>
      <c r="H397">
        <v>2892.9712</v>
      </c>
      <c r="I397">
        <v>0.39328999999999997</v>
      </c>
      <c r="J397" s="21">
        <v>3</v>
      </c>
      <c r="K397">
        <v>0.33333333333333298</v>
      </c>
      <c r="L397">
        <v>0.33333333333333298</v>
      </c>
      <c r="M397">
        <v>3</v>
      </c>
      <c r="N397" s="21" t="str">
        <f>IF(VLOOKUP(B397,'3.1.Base'!B:J,9,)&gt;M397,"O",IF(VLOOKUP(B397,'3.1.Base'!B:J,9,)&lt;M397,"X",""))</f>
        <v>O</v>
      </c>
      <c r="O397" t="s">
        <v>2042</v>
      </c>
    </row>
    <row r="398" spans="1:15" x14ac:dyDescent="0.3">
      <c r="A398" t="s">
        <v>6</v>
      </c>
      <c r="B398">
        <v>262511</v>
      </c>
      <c r="C398" t="s">
        <v>11</v>
      </c>
      <c r="D398">
        <v>7.0197500000000002</v>
      </c>
      <c r="E398">
        <v>1.85172</v>
      </c>
      <c r="F398">
        <v>0.48798000000000002</v>
      </c>
      <c r="G398">
        <v>7.3178900000000002</v>
      </c>
      <c r="H398">
        <v>1994.65824</v>
      </c>
      <c r="I398">
        <v>0.64329000000000003</v>
      </c>
      <c r="J398" s="21" t="s">
        <v>101</v>
      </c>
      <c r="K398">
        <v>0</v>
      </c>
      <c r="L398">
        <v>0</v>
      </c>
      <c r="M398">
        <v>30</v>
      </c>
      <c r="N398" s="21" t="str">
        <f>IF(VLOOKUP(B398,'3.1.Base'!B:J,9,)&gt;M398,"O",IF(VLOOKUP(B398,'3.1.Base'!B:J,9,)&lt;M398,"X",""))</f>
        <v>O</v>
      </c>
      <c r="O398" t="s">
        <v>2043</v>
      </c>
    </row>
    <row r="399" spans="1:15" x14ac:dyDescent="0.3">
      <c r="A399" t="s">
        <v>6</v>
      </c>
      <c r="B399">
        <v>331115</v>
      </c>
      <c r="C399" t="s">
        <v>11</v>
      </c>
      <c r="D399">
        <v>5.3939300000000001</v>
      </c>
      <c r="E399">
        <v>4.1833799999999997</v>
      </c>
      <c r="F399">
        <v>0.47810999999999998</v>
      </c>
      <c r="G399">
        <v>5.2845000000000004</v>
      </c>
      <c r="H399">
        <v>881.26243999999997</v>
      </c>
      <c r="I399">
        <v>0.64149999999999996</v>
      </c>
      <c r="J399" s="21">
        <v>3</v>
      </c>
      <c r="K399">
        <v>0.33333333333333298</v>
      </c>
      <c r="L399">
        <v>0.33333333333333298</v>
      </c>
      <c r="M399">
        <v>3</v>
      </c>
      <c r="N399" s="21" t="str">
        <f>IF(VLOOKUP(B399,'3.1.Base'!B:J,9,)&gt;M399,"O",IF(VLOOKUP(B399,'3.1.Base'!B:J,9,)&lt;M399,"X",""))</f>
        <v>O</v>
      </c>
      <c r="O399" t="s">
        <v>2044</v>
      </c>
    </row>
    <row r="400" spans="1:15" x14ac:dyDescent="0.3">
      <c r="A400" t="s">
        <v>6</v>
      </c>
      <c r="B400">
        <v>320875</v>
      </c>
      <c r="C400" t="s">
        <v>11</v>
      </c>
      <c r="D400">
        <v>4.0086500000000003</v>
      </c>
      <c r="E400">
        <v>3.8099699999999999</v>
      </c>
      <c r="F400">
        <v>0.21804000000000001</v>
      </c>
      <c r="G400">
        <v>3.4905599999999999</v>
      </c>
      <c r="H400">
        <v>401.40264999999999</v>
      </c>
      <c r="I400">
        <v>0.63066999999999995</v>
      </c>
      <c r="J400" s="21">
        <v>9</v>
      </c>
      <c r="K400">
        <v>0.11111111111111099</v>
      </c>
      <c r="L400">
        <v>0.11111111111111099</v>
      </c>
      <c r="M400">
        <v>9</v>
      </c>
      <c r="N400" s="21" t="str">
        <f>IF(VLOOKUP(B400,'3.1.Base'!B:J,9,)&gt;M400,"O",IF(VLOOKUP(B400,'3.1.Base'!B:J,9,)&lt;M400,"X",""))</f>
        <v>O</v>
      </c>
      <c r="O400" t="s">
        <v>2045</v>
      </c>
    </row>
    <row r="401" spans="1:15" x14ac:dyDescent="0.3">
      <c r="A401" t="s">
        <v>6</v>
      </c>
      <c r="B401">
        <v>57720</v>
      </c>
      <c r="C401" t="s">
        <v>26</v>
      </c>
      <c r="D401">
        <v>0.43192999999999998</v>
      </c>
      <c r="E401">
        <v>6.4352200000000002</v>
      </c>
      <c r="F401">
        <v>1.323E-2</v>
      </c>
      <c r="G401">
        <v>0.72248999999999997</v>
      </c>
      <c r="H401">
        <v>10.48067</v>
      </c>
      <c r="I401">
        <v>0.14072999999999999</v>
      </c>
      <c r="J401" s="21">
        <v>3</v>
      </c>
      <c r="K401">
        <v>0.33333333333333298</v>
      </c>
      <c r="L401">
        <v>0.33333333333333298</v>
      </c>
      <c r="M401">
        <v>3</v>
      </c>
      <c r="N401" s="21" t="str">
        <f>IF(VLOOKUP(B401,'3.1.Base'!B:J,9,)&gt;M401,"O",IF(VLOOKUP(B401,'3.1.Base'!B:J,9,)&lt;M401,"X",""))</f>
        <v>O</v>
      </c>
      <c r="O401" t="s">
        <v>2046</v>
      </c>
    </row>
    <row r="402" spans="1:15" x14ac:dyDescent="0.3">
      <c r="A402" t="s">
        <v>6</v>
      </c>
      <c r="B402">
        <v>55675</v>
      </c>
      <c r="C402" t="s">
        <v>26</v>
      </c>
      <c r="D402">
        <v>0.67498999999999998</v>
      </c>
      <c r="E402">
        <v>780.5</v>
      </c>
      <c r="F402">
        <v>8.8999999999999999E-3</v>
      </c>
      <c r="G402">
        <v>0.47460000000000002</v>
      </c>
      <c r="H402">
        <v>161.20527000000001</v>
      </c>
      <c r="I402">
        <v>0.33479999999999999</v>
      </c>
      <c r="J402" s="21">
        <v>4</v>
      </c>
      <c r="K402">
        <v>0.25</v>
      </c>
      <c r="L402">
        <v>0.25</v>
      </c>
      <c r="M402">
        <v>4</v>
      </c>
      <c r="N402" s="21" t="str">
        <f>IF(VLOOKUP(B402,'3.1.Base'!B:J,9,)&gt;M402,"O",IF(VLOOKUP(B402,'3.1.Base'!B:J,9,)&lt;M402,"X",""))</f>
        <v>O</v>
      </c>
      <c r="O402" t="s">
        <v>2047</v>
      </c>
    </row>
    <row r="403" spans="1:15" x14ac:dyDescent="0.3">
      <c r="A403" t="s">
        <v>6</v>
      </c>
      <c r="B403">
        <v>93567</v>
      </c>
      <c r="C403" t="s">
        <v>11</v>
      </c>
      <c r="D403">
        <v>5.3325800000000001</v>
      </c>
      <c r="E403">
        <v>9.6188400000000005</v>
      </c>
      <c r="F403">
        <v>4.99E-2</v>
      </c>
      <c r="G403">
        <v>3.5869300000000002</v>
      </c>
      <c r="H403">
        <v>120.18201000000001</v>
      </c>
      <c r="I403">
        <v>0.41811999999999999</v>
      </c>
      <c r="J403" s="21">
        <v>8</v>
      </c>
      <c r="K403">
        <v>0.125</v>
      </c>
      <c r="L403">
        <v>0.125</v>
      </c>
      <c r="M403">
        <v>8</v>
      </c>
      <c r="N403" s="21" t="str">
        <f>IF(VLOOKUP(B403,'3.1.Base'!B:J,9,)&gt;M403,"O",IF(VLOOKUP(B403,'3.1.Base'!B:J,9,)&lt;M403,"X",""))</f>
        <v>O</v>
      </c>
      <c r="O403" t="s">
        <v>2048</v>
      </c>
    </row>
    <row r="404" spans="1:15" x14ac:dyDescent="0.3">
      <c r="A404" t="s">
        <v>6</v>
      </c>
      <c r="B404">
        <v>408966</v>
      </c>
      <c r="C404" t="s">
        <v>26</v>
      </c>
      <c r="D404">
        <v>2.6342699999999999</v>
      </c>
      <c r="E404">
        <v>11.825760000000001</v>
      </c>
      <c r="F404">
        <v>0.66796999999999995</v>
      </c>
      <c r="G404">
        <v>3.3323499999999999</v>
      </c>
      <c r="H404">
        <v>303.95584000000002</v>
      </c>
      <c r="I404">
        <v>0.22417999999999999</v>
      </c>
      <c r="J404" s="21">
        <v>3</v>
      </c>
      <c r="K404">
        <v>0.33333333333333298</v>
      </c>
      <c r="L404">
        <v>0.36666666666666597</v>
      </c>
      <c r="M404">
        <v>3</v>
      </c>
      <c r="N404" s="21" t="str">
        <f>IF(VLOOKUP(B404,'3.1.Base'!B:J,9,)&gt;M404,"O",IF(VLOOKUP(B404,'3.1.Base'!B:J,9,)&lt;M404,"X",""))</f>
        <v>O</v>
      </c>
      <c r="O404" t="s">
        <v>2049</v>
      </c>
    </row>
    <row r="405" spans="1:15" x14ac:dyDescent="0.3">
      <c r="A405" t="s">
        <v>6</v>
      </c>
      <c r="B405">
        <v>393602</v>
      </c>
      <c r="C405" t="s">
        <v>10</v>
      </c>
      <c r="D405">
        <v>10.337</v>
      </c>
      <c r="E405">
        <v>3.2233000000000001</v>
      </c>
      <c r="F405">
        <v>0.26750000000000002</v>
      </c>
      <c r="G405">
        <v>10.05425</v>
      </c>
      <c r="H405">
        <v>3191.3443400000001</v>
      </c>
      <c r="I405">
        <v>0.94725999999999999</v>
      </c>
      <c r="J405" s="21">
        <v>4</v>
      </c>
      <c r="K405">
        <v>0.25</v>
      </c>
      <c r="L405">
        <v>0.25</v>
      </c>
      <c r="M405">
        <v>4</v>
      </c>
      <c r="N405" s="21" t="str">
        <f>IF(VLOOKUP(B405,'3.1.Base'!B:J,9,)&gt;M405,"O",IF(VLOOKUP(B405,'3.1.Base'!B:J,9,)&lt;M405,"X",""))</f>
        <v>O</v>
      </c>
      <c r="O405" t="s">
        <v>2050</v>
      </c>
    </row>
    <row r="406" spans="1:15" x14ac:dyDescent="0.3">
      <c r="A406" t="s">
        <v>6</v>
      </c>
      <c r="B406">
        <v>8581</v>
      </c>
      <c r="C406" t="s">
        <v>11</v>
      </c>
      <c r="D406">
        <v>0.98197000000000001</v>
      </c>
      <c r="E406">
        <v>8.1666699999999999</v>
      </c>
      <c r="F406">
        <v>3.3570000000000003E-2</v>
      </c>
      <c r="G406">
        <v>1.5502</v>
      </c>
      <c r="H406">
        <v>64.479950000000002</v>
      </c>
      <c r="I406">
        <v>0</v>
      </c>
      <c r="J406" s="21" t="s">
        <v>101</v>
      </c>
      <c r="K406">
        <v>0</v>
      </c>
      <c r="L406">
        <v>0</v>
      </c>
      <c r="M406">
        <v>303</v>
      </c>
      <c r="N406" s="21" t="str">
        <f>IF(VLOOKUP(B406,'3.1.Base'!B:J,9,)&gt;M406,"O",IF(VLOOKUP(B406,'3.1.Base'!B:J,9,)&lt;M406,"X",""))</f>
        <v>X</v>
      </c>
      <c r="O406" t="s">
        <v>2051</v>
      </c>
    </row>
    <row r="407" spans="1:15" x14ac:dyDescent="0.3">
      <c r="A407" t="s">
        <v>6</v>
      </c>
      <c r="B407">
        <v>77193</v>
      </c>
      <c r="C407" t="s">
        <v>11</v>
      </c>
      <c r="D407">
        <v>3.5695299999999999</v>
      </c>
      <c r="E407">
        <v>7.3384799999999997</v>
      </c>
      <c r="F407">
        <v>0.13561999999999999</v>
      </c>
      <c r="G407">
        <v>3.4136700000000002</v>
      </c>
      <c r="H407">
        <v>275.49804</v>
      </c>
      <c r="I407">
        <v>0.26667000000000002</v>
      </c>
      <c r="J407" s="21">
        <v>10</v>
      </c>
      <c r="K407">
        <v>0.1</v>
      </c>
      <c r="L407">
        <v>0.1</v>
      </c>
      <c r="M407">
        <v>10</v>
      </c>
      <c r="N407" s="21" t="str">
        <f>IF(VLOOKUP(B407,'3.1.Base'!B:J,9,)&gt;M407,"O",IF(VLOOKUP(B407,'3.1.Base'!B:J,9,)&lt;M407,"X",""))</f>
        <v>O</v>
      </c>
      <c r="O407" t="s">
        <v>2052</v>
      </c>
    </row>
    <row r="408" spans="1:15" x14ac:dyDescent="0.3">
      <c r="A408" t="s">
        <v>6</v>
      </c>
      <c r="B408">
        <v>62863</v>
      </c>
      <c r="C408" t="s">
        <v>26</v>
      </c>
      <c r="D408">
        <v>0.73070999999999997</v>
      </c>
      <c r="E408">
        <v>6.5235799999999999</v>
      </c>
      <c r="F408">
        <v>4.0710000000000003E-2</v>
      </c>
      <c r="G408">
        <v>1.1122300000000001</v>
      </c>
      <c r="H408">
        <v>43.578809999999997</v>
      </c>
      <c r="I408">
        <v>0.12156</v>
      </c>
      <c r="J408" s="21" t="s">
        <v>101</v>
      </c>
      <c r="K408">
        <v>0</v>
      </c>
      <c r="L408">
        <v>0</v>
      </c>
      <c r="M408">
        <v>11</v>
      </c>
      <c r="N408" s="21" t="str">
        <f>IF(VLOOKUP(B408,'3.1.Base'!B:J,9,)&gt;M408,"O",IF(VLOOKUP(B408,'3.1.Base'!B:J,9,)&lt;M408,"X",""))</f>
        <v>O</v>
      </c>
      <c r="O408" t="s">
        <v>2053</v>
      </c>
    </row>
    <row r="409" spans="1:15" x14ac:dyDescent="0.3">
      <c r="A409" t="s">
        <v>6</v>
      </c>
      <c r="B409">
        <v>342410</v>
      </c>
      <c r="C409" t="s">
        <v>11</v>
      </c>
      <c r="D409">
        <v>8.2212399999999999</v>
      </c>
      <c r="E409">
        <v>3.17184</v>
      </c>
      <c r="F409">
        <v>0.10264</v>
      </c>
      <c r="G409">
        <v>6.3755899999999999</v>
      </c>
      <c r="H409">
        <v>1698.63096</v>
      </c>
      <c r="I409">
        <v>0.67783000000000004</v>
      </c>
      <c r="J409" s="21" t="s">
        <v>101</v>
      </c>
      <c r="K409">
        <v>0</v>
      </c>
      <c r="L409">
        <v>0</v>
      </c>
      <c r="M409">
        <v>30</v>
      </c>
      <c r="N409" s="21" t="str">
        <f>IF(VLOOKUP(B409,'3.1.Base'!B:J,9,)&gt;M409,"O",IF(VLOOKUP(B409,'3.1.Base'!B:J,9,)&lt;M409,"X",""))</f>
        <v>O</v>
      </c>
      <c r="O409" t="s">
        <v>2054</v>
      </c>
    </row>
    <row r="410" spans="1:15" x14ac:dyDescent="0.3">
      <c r="A410" t="s">
        <v>6</v>
      </c>
      <c r="B410">
        <v>222609</v>
      </c>
      <c r="C410" t="s">
        <v>10</v>
      </c>
      <c r="D410">
        <v>3.4819100000000001</v>
      </c>
      <c r="E410">
        <v>2.1522600000000001</v>
      </c>
      <c r="F410">
        <v>0.14802999999999999</v>
      </c>
      <c r="G410">
        <v>3.6867399999999999</v>
      </c>
      <c r="H410">
        <v>492.14472999999998</v>
      </c>
      <c r="I410">
        <v>0.86602999999999997</v>
      </c>
      <c r="J410" s="21" t="s">
        <v>101</v>
      </c>
      <c r="K410">
        <v>0</v>
      </c>
      <c r="L410">
        <v>0</v>
      </c>
      <c r="M410">
        <v>3063</v>
      </c>
      <c r="N410" s="21" t="str">
        <f>IF(VLOOKUP(B410,'3.1.Base'!B:J,9,)&gt;M410,"O",IF(VLOOKUP(B410,'3.1.Base'!B:J,9,)&lt;M410,"X",""))</f>
        <v>O</v>
      </c>
      <c r="O410" t="s">
        <v>2055</v>
      </c>
    </row>
    <row r="411" spans="1:15" x14ac:dyDescent="0.3">
      <c r="A411" t="s">
        <v>6</v>
      </c>
      <c r="B411">
        <v>313751</v>
      </c>
      <c r="C411" t="s">
        <v>10</v>
      </c>
      <c r="D411">
        <v>1.65757</v>
      </c>
      <c r="E411">
        <v>2.2807300000000001</v>
      </c>
      <c r="F411">
        <v>0.25008999999999998</v>
      </c>
      <c r="G411">
        <v>2.4908899999999998</v>
      </c>
      <c r="H411">
        <v>223.3143</v>
      </c>
      <c r="I411">
        <v>0.8165</v>
      </c>
      <c r="J411" s="21" t="s">
        <v>101</v>
      </c>
      <c r="K411">
        <v>0</v>
      </c>
      <c r="L411">
        <v>0</v>
      </c>
      <c r="M411">
        <v>304</v>
      </c>
      <c r="N411" s="21" t="str">
        <f>IF(VLOOKUP(B411,'3.1.Base'!B:J,9,)&gt;M411,"O",IF(VLOOKUP(B411,'3.1.Base'!B:J,9,)&lt;M411,"X",""))</f>
        <v>O</v>
      </c>
      <c r="O411" t="s">
        <v>2056</v>
      </c>
    </row>
    <row r="412" spans="1:15" x14ac:dyDescent="0.3">
      <c r="A412" t="s">
        <v>6</v>
      </c>
      <c r="B412">
        <v>335249</v>
      </c>
      <c r="C412" t="s">
        <v>10</v>
      </c>
      <c r="D412">
        <v>9.6987699999999997</v>
      </c>
      <c r="E412">
        <v>3.2185600000000001</v>
      </c>
      <c r="F412">
        <v>0.47236</v>
      </c>
      <c r="G412">
        <v>11.000640000000001</v>
      </c>
      <c r="H412">
        <v>3603.6952200000001</v>
      </c>
      <c r="I412">
        <v>0.93808000000000002</v>
      </c>
      <c r="J412" s="21">
        <v>9</v>
      </c>
      <c r="K412">
        <v>0.11111111111111099</v>
      </c>
      <c r="L412">
        <v>0.11111111111111099</v>
      </c>
      <c r="M412">
        <v>9</v>
      </c>
      <c r="N412" s="21" t="str">
        <f>IF(VLOOKUP(B412,'3.1.Base'!B:J,9,)&gt;M412,"O",IF(VLOOKUP(B412,'3.1.Base'!B:J,9,)&lt;M412,"X",""))</f>
        <v>O</v>
      </c>
      <c r="O412" t="s">
        <v>2057</v>
      </c>
    </row>
    <row r="413" spans="1:15" x14ac:dyDescent="0.3">
      <c r="A413" t="s">
        <v>6</v>
      </c>
      <c r="B413">
        <v>107924</v>
      </c>
      <c r="C413" t="s">
        <v>11</v>
      </c>
      <c r="D413">
        <v>4.4365100000000002</v>
      </c>
      <c r="E413">
        <v>3.7549800000000002</v>
      </c>
      <c r="F413">
        <v>0.20680999999999999</v>
      </c>
      <c r="G413">
        <v>3.4624299999999999</v>
      </c>
      <c r="H413">
        <v>489.06828000000002</v>
      </c>
      <c r="I413">
        <v>0.43081999999999998</v>
      </c>
      <c r="J413" s="21" t="s">
        <v>101</v>
      </c>
      <c r="K413">
        <v>0</v>
      </c>
      <c r="L413">
        <v>0</v>
      </c>
      <c r="M413">
        <v>17</v>
      </c>
      <c r="N413" s="21" t="str">
        <f>IF(VLOOKUP(B413,'3.1.Base'!B:J,9,)&gt;M413,"O",IF(VLOOKUP(B413,'3.1.Base'!B:J,9,)&lt;M413,"X",""))</f>
        <v>O</v>
      </c>
      <c r="O413" t="s">
        <v>2058</v>
      </c>
    </row>
    <row r="414" spans="1:15" x14ac:dyDescent="0.3">
      <c r="A414" t="s">
        <v>6</v>
      </c>
      <c r="B414">
        <v>378258</v>
      </c>
      <c r="C414" t="s">
        <v>11</v>
      </c>
      <c r="D414">
        <v>4.5577500000000004</v>
      </c>
      <c r="E414">
        <v>3.5535000000000001</v>
      </c>
      <c r="F414">
        <v>0.42643999999999999</v>
      </c>
      <c r="G414">
        <v>3.6623600000000001</v>
      </c>
      <c r="H414">
        <v>357.75772000000001</v>
      </c>
      <c r="I414">
        <v>0.53639999999999999</v>
      </c>
      <c r="J414" s="21" t="s">
        <v>101</v>
      </c>
      <c r="K414">
        <v>0</v>
      </c>
      <c r="L414">
        <v>0</v>
      </c>
      <c r="M414">
        <v>232</v>
      </c>
      <c r="N414" s="21" t="str">
        <f>IF(VLOOKUP(B414,'3.1.Base'!B:J,9,)&gt;M414,"O",IF(VLOOKUP(B414,'3.1.Base'!B:J,9,)&lt;M414,"X",""))</f>
        <v>X</v>
      </c>
      <c r="O414" t="s">
        <v>2059</v>
      </c>
    </row>
    <row r="415" spans="1:15" x14ac:dyDescent="0.3">
      <c r="A415" t="s">
        <v>6</v>
      </c>
      <c r="B415">
        <v>390546</v>
      </c>
      <c r="C415" t="s">
        <v>10</v>
      </c>
      <c r="D415">
        <v>14.807370000000001</v>
      </c>
      <c r="E415">
        <v>3.5627599999999999</v>
      </c>
      <c r="F415">
        <v>0.31201000000000001</v>
      </c>
      <c r="G415">
        <v>13.30655</v>
      </c>
      <c r="H415">
        <v>4918.1568299999999</v>
      </c>
      <c r="I415">
        <v>0.93103000000000002</v>
      </c>
      <c r="J415" s="21">
        <v>4</v>
      </c>
      <c r="K415">
        <v>0.25</v>
      </c>
      <c r="L415">
        <v>0.25</v>
      </c>
      <c r="M415">
        <v>4</v>
      </c>
      <c r="N415" s="21" t="str">
        <f>IF(VLOOKUP(B415,'3.1.Base'!B:J,9,)&gt;M415,"O",IF(VLOOKUP(B415,'3.1.Base'!B:J,9,)&lt;M415,"X",""))</f>
        <v>O</v>
      </c>
      <c r="O415" t="s">
        <v>2060</v>
      </c>
    </row>
    <row r="416" spans="1:15" x14ac:dyDescent="0.3">
      <c r="A416" t="s">
        <v>6</v>
      </c>
      <c r="B416">
        <v>215448</v>
      </c>
      <c r="C416" t="s">
        <v>10</v>
      </c>
      <c r="D416">
        <v>2.9846200000000001</v>
      </c>
      <c r="E416">
        <v>2.8176899999999998</v>
      </c>
      <c r="F416">
        <v>0.15439</v>
      </c>
      <c r="G416">
        <v>3.2650299999999999</v>
      </c>
      <c r="H416">
        <v>791.02098999999998</v>
      </c>
      <c r="I416">
        <v>0.94718999999999998</v>
      </c>
      <c r="J416" s="21" t="s">
        <v>101</v>
      </c>
      <c r="K416">
        <v>0</v>
      </c>
      <c r="L416">
        <v>0</v>
      </c>
      <c r="M416">
        <v>11</v>
      </c>
      <c r="N416" s="21" t="str">
        <f>IF(VLOOKUP(B416,'3.1.Base'!B:J,9,)&gt;M416,"O",IF(VLOOKUP(B416,'3.1.Base'!B:J,9,)&lt;M416,"X",""))</f>
        <v>O</v>
      </c>
      <c r="O416" t="s">
        <v>2061</v>
      </c>
    </row>
    <row r="417" spans="1:15" x14ac:dyDescent="0.3">
      <c r="A417" t="s">
        <v>6</v>
      </c>
      <c r="B417">
        <v>199064</v>
      </c>
      <c r="C417" t="s">
        <v>10</v>
      </c>
      <c r="D417">
        <v>5.6399499999999998</v>
      </c>
      <c r="E417">
        <v>3.1291500000000001</v>
      </c>
      <c r="F417">
        <v>0.28853000000000001</v>
      </c>
      <c r="G417">
        <v>6.3260899999999998</v>
      </c>
      <c r="H417">
        <v>1437.2760000000001</v>
      </c>
      <c r="I417">
        <v>0.86824000000000001</v>
      </c>
      <c r="J417" s="21" t="s">
        <v>101</v>
      </c>
      <c r="K417">
        <v>0</v>
      </c>
      <c r="L417">
        <v>0</v>
      </c>
      <c r="M417">
        <v>323</v>
      </c>
      <c r="N417" s="21" t="str">
        <f>IF(VLOOKUP(B417,'3.1.Base'!B:J,9,)&gt;M417,"O",IF(VLOOKUP(B417,'3.1.Base'!B:J,9,)&lt;M417,"X",""))</f>
        <v>O</v>
      </c>
      <c r="O417" t="s">
        <v>2062</v>
      </c>
    </row>
    <row r="418" spans="1:15" x14ac:dyDescent="0.3">
      <c r="A418" t="s">
        <v>6</v>
      </c>
      <c r="B418">
        <v>295320</v>
      </c>
      <c r="C418" t="s">
        <v>26</v>
      </c>
      <c r="D418">
        <v>0.59331</v>
      </c>
      <c r="E418">
        <v>3.7053199999999999</v>
      </c>
      <c r="F418">
        <v>0.11867999999999999</v>
      </c>
      <c r="G418">
        <v>1.1435900000000001</v>
      </c>
      <c r="H418">
        <v>137.92223000000001</v>
      </c>
      <c r="I418">
        <v>0.39935999999999999</v>
      </c>
      <c r="J418" s="21">
        <v>3</v>
      </c>
      <c r="K418">
        <v>0.33333333333333298</v>
      </c>
      <c r="L418">
        <v>0.33333333333333298</v>
      </c>
      <c r="M418">
        <v>3</v>
      </c>
      <c r="N418" s="21" t="str">
        <f>IF(VLOOKUP(B418,'3.1.Base'!B:J,9,)&gt;M418,"O",IF(VLOOKUP(B418,'3.1.Base'!B:J,9,)&lt;M418,"X",""))</f>
        <v>O</v>
      </c>
      <c r="O418" t="s">
        <v>2063</v>
      </c>
    </row>
    <row r="419" spans="1:15" x14ac:dyDescent="0.3">
      <c r="A419" t="s">
        <v>6</v>
      </c>
      <c r="B419">
        <v>90528</v>
      </c>
      <c r="C419" t="s">
        <v>10</v>
      </c>
      <c r="D419">
        <v>5.1483600000000003</v>
      </c>
      <c r="E419">
        <v>1.99325</v>
      </c>
      <c r="F419">
        <v>0.31935999999999998</v>
      </c>
      <c r="G419">
        <v>6.9782200000000003</v>
      </c>
      <c r="H419">
        <v>1702.72263</v>
      </c>
      <c r="I419">
        <v>0.94862999999999997</v>
      </c>
      <c r="J419" s="21" t="s">
        <v>101</v>
      </c>
      <c r="K419">
        <v>0</v>
      </c>
      <c r="L419">
        <v>0</v>
      </c>
      <c r="M419">
        <v>30</v>
      </c>
      <c r="N419" s="21" t="str">
        <f>IF(VLOOKUP(B419,'3.1.Base'!B:J,9,)&gt;M419,"O",IF(VLOOKUP(B419,'3.1.Base'!B:J,9,)&lt;M419,"X",""))</f>
        <v>O</v>
      </c>
      <c r="O419" t="s">
        <v>2064</v>
      </c>
    </row>
    <row r="420" spans="1:15" x14ac:dyDescent="0.3">
      <c r="A420" t="s">
        <v>6</v>
      </c>
      <c r="B420">
        <v>265638</v>
      </c>
      <c r="C420" t="s">
        <v>26</v>
      </c>
      <c r="D420">
        <v>0.97885999999999995</v>
      </c>
      <c r="E420">
        <v>5.0870600000000001</v>
      </c>
      <c r="F420">
        <v>7.6520000000000005E-2</v>
      </c>
      <c r="G420">
        <v>1.6013900000000001</v>
      </c>
      <c r="H420">
        <v>98.630520000000004</v>
      </c>
      <c r="I420">
        <v>9.4600000000000004E-2</v>
      </c>
      <c r="J420" s="21">
        <v>4</v>
      </c>
      <c r="K420">
        <v>0.25</v>
      </c>
      <c r="L420">
        <v>0.25</v>
      </c>
      <c r="M420">
        <v>4</v>
      </c>
      <c r="N420" s="21" t="str">
        <f>IF(VLOOKUP(B420,'3.1.Base'!B:J,9,)&gt;M420,"O",IF(VLOOKUP(B420,'3.1.Base'!B:J,9,)&lt;M420,"X",""))</f>
        <v>O</v>
      </c>
      <c r="O420" t="s">
        <v>2065</v>
      </c>
    </row>
    <row r="421" spans="1:15" x14ac:dyDescent="0.3">
      <c r="A421" t="s">
        <v>6</v>
      </c>
      <c r="B421">
        <v>327079</v>
      </c>
      <c r="C421" t="s">
        <v>11</v>
      </c>
      <c r="D421">
        <v>3.08813</v>
      </c>
      <c r="E421">
        <v>2.4599299999999999</v>
      </c>
      <c r="F421">
        <v>0.19633</v>
      </c>
      <c r="G421">
        <v>3.5571700000000002</v>
      </c>
      <c r="H421">
        <v>583.14765</v>
      </c>
      <c r="I421">
        <v>0.64463000000000004</v>
      </c>
      <c r="J421" s="21">
        <v>10</v>
      </c>
      <c r="K421" s="28">
        <v>0.1</v>
      </c>
      <c r="L421">
        <v>0.1</v>
      </c>
      <c r="M421">
        <v>10</v>
      </c>
      <c r="N421" s="21" t="str">
        <f>IF(VLOOKUP(B421,'3.1.Base'!B:J,9,)&gt;M421,"O",IF(VLOOKUP(B421,'3.1.Base'!B:J,9,)&lt;M421,"X",""))</f>
        <v>O</v>
      </c>
      <c r="O421" t="s">
        <v>2066</v>
      </c>
    </row>
    <row r="422" spans="1:15" x14ac:dyDescent="0.3">
      <c r="A422" t="s">
        <v>6</v>
      </c>
      <c r="B422">
        <v>372128</v>
      </c>
      <c r="C422" t="s">
        <v>11</v>
      </c>
      <c r="D422">
        <v>9.1858799999999992</v>
      </c>
      <c r="E422">
        <v>2.1871499999999999</v>
      </c>
      <c r="F422">
        <v>0.37398999999999999</v>
      </c>
      <c r="G422">
        <v>8.6651100000000003</v>
      </c>
      <c r="H422">
        <v>1623.92091</v>
      </c>
      <c r="I422">
        <v>0.72626999999999997</v>
      </c>
      <c r="J422" s="21" t="s">
        <v>101</v>
      </c>
      <c r="K422">
        <v>0</v>
      </c>
      <c r="L422">
        <v>0</v>
      </c>
      <c r="M422">
        <v>75</v>
      </c>
      <c r="N422" s="21" t="str">
        <f>IF(VLOOKUP(B422,'3.1.Base'!B:J,9,)&gt;M422,"O",IF(VLOOKUP(B422,'3.1.Base'!B:J,9,)&lt;M422,"X",""))</f>
        <v>X</v>
      </c>
      <c r="O422" t="s">
        <v>2067</v>
      </c>
    </row>
    <row r="423" spans="1:15" x14ac:dyDescent="0.3">
      <c r="A423" t="s">
        <v>6</v>
      </c>
      <c r="B423">
        <v>21926</v>
      </c>
      <c r="C423" t="s">
        <v>11</v>
      </c>
      <c r="D423">
        <v>10.752409999999999</v>
      </c>
      <c r="E423">
        <v>3.85432</v>
      </c>
      <c r="F423">
        <v>0.37021999999999999</v>
      </c>
      <c r="G423">
        <v>10.330719999999999</v>
      </c>
      <c r="H423">
        <v>2886.0032299999998</v>
      </c>
      <c r="I423">
        <v>0.59877999999999998</v>
      </c>
      <c r="J423" s="21">
        <v>2</v>
      </c>
      <c r="K423">
        <v>0.5</v>
      </c>
      <c r="L423">
        <v>0.45</v>
      </c>
      <c r="M423">
        <v>2</v>
      </c>
      <c r="N423" s="21" t="str">
        <f>IF(VLOOKUP(B423,'3.1.Base'!B:J,9,)&gt;M423,"O",IF(VLOOKUP(B423,'3.1.Base'!B:J,9,)&lt;M423,"X",""))</f>
        <v>O</v>
      </c>
      <c r="O423" t="s">
        <v>2068</v>
      </c>
    </row>
    <row r="424" spans="1:15" x14ac:dyDescent="0.3">
      <c r="A424" t="s">
        <v>6</v>
      </c>
      <c r="B424">
        <v>279981</v>
      </c>
      <c r="C424" t="s">
        <v>11</v>
      </c>
      <c r="D424">
        <v>5.6503699999999997</v>
      </c>
      <c r="E424">
        <v>3.9433400000000001</v>
      </c>
      <c r="F424">
        <v>0.36956</v>
      </c>
      <c r="G424">
        <v>5.2434700000000003</v>
      </c>
      <c r="H424">
        <v>1031.1178299999999</v>
      </c>
      <c r="I424">
        <v>0.42258000000000001</v>
      </c>
      <c r="J424" s="21" t="s">
        <v>101</v>
      </c>
      <c r="K424">
        <v>0</v>
      </c>
      <c r="L424">
        <v>0</v>
      </c>
      <c r="M424">
        <v>152</v>
      </c>
      <c r="N424" s="21" t="str">
        <f>IF(VLOOKUP(B424,'3.1.Base'!B:J,9,)&gt;M424,"O",IF(VLOOKUP(B424,'3.1.Base'!B:J,9,)&lt;M424,"X",""))</f>
        <v>X</v>
      </c>
      <c r="O424" t="s">
        <v>2069</v>
      </c>
    </row>
    <row r="425" spans="1:15" x14ac:dyDescent="0.3">
      <c r="A425" t="s">
        <v>6</v>
      </c>
      <c r="B425">
        <v>395691</v>
      </c>
      <c r="C425" t="s">
        <v>26</v>
      </c>
      <c r="D425">
        <v>0.49324000000000001</v>
      </c>
      <c r="E425">
        <v>13.60772</v>
      </c>
      <c r="F425">
        <v>3.1469999999999998E-2</v>
      </c>
      <c r="G425">
        <v>0.88292999999999999</v>
      </c>
      <c r="H425">
        <v>33.371160000000003</v>
      </c>
      <c r="I425">
        <v>7.7020000000000005E-2</v>
      </c>
      <c r="J425" s="21">
        <v>2</v>
      </c>
      <c r="K425">
        <v>0.5</v>
      </c>
      <c r="L425">
        <v>0.5</v>
      </c>
      <c r="M425">
        <v>2</v>
      </c>
      <c r="N425" s="21" t="str">
        <f>IF(VLOOKUP(B425,'3.1.Base'!B:J,9,)&gt;M425,"O",IF(VLOOKUP(B425,'3.1.Base'!B:J,9,)&lt;M425,"X",""))</f>
        <v>O</v>
      </c>
      <c r="O425" t="s">
        <v>2070</v>
      </c>
    </row>
    <row r="426" spans="1:15" x14ac:dyDescent="0.3">
      <c r="A426" t="s">
        <v>6</v>
      </c>
      <c r="B426">
        <v>433591</v>
      </c>
      <c r="C426" t="s">
        <v>11</v>
      </c>
      <c r="D426">
        <v>9.3024500000000003</v>
      </c>
      <c r="E426">
        <v>3.4329200000000002</v>
      </c>
      <c r="F426">
        <v>0.53022999999999998</v>
      </c>
      <c r="G426">
        <v>10.09381</v>
      </c>
      <c r="H426">
        <v>2612.27745</v>
      </c>
      <c r="I426">
        <v>0.55713999999999997</v>
      </c>
      <c r="J426" s="21" t="s">
        <v>101</v>
      </c>
      <c r="K426">
        <v>0</v>
      </c>
      <c r="L426">
        <v>0</v>
      </c>
      <c r="M426">
        <v>186</v>
      </c>
      <c r="N426" s="21" t="str">
        <f>IF(VLOOKUP(B426,'3.1.Base'!B:J,9,)&gt;M426,"O",IF(VLOOKUP(B426,'3.1.Base'!B:J,9,)&lt;M426,"X",""))</f>
        <v>X</v>
      </c>
      <c r="O426" t="s">
        <v>2071</v>
      </c>
    </row>
    <row r="427" spans="1:15" x14ac:dyDescent="0.3">
      <c r="A427" t="s">
        <v>6</v>
      </c>
      <c r="B427">
        <v>260528</v>
      </c>
      <c r="C427" t="s">
        <v>10</v>
      </c>
      <c r="D427">
        <v>7.05898</v>
      </c>
      <c r="E427">
        <v>2.2327300000000001</v>
      </c>
      <c r="F427">
        <v>0.28054000000000001</v>
      </c>
      <c r="G427">
        <v>6.3559400000000004</v>
      </c>
      <c r="H427">
        <v>1248.4655399999999</v>
      </c>
      <c r="I427">
        <v>0.87946000000000002</v>
      </c>
      <c r="J427" s="21" t="s">
        <v>101</v>
      </c>
      <c r="K427">
        <v>0</v>
      </c>
      <c r="L427">
        <v>0</v>
      </c>
      <c r="M427">
        <v>20</v>
      </c>
      <c r="N427" s="21" t="str">
        <f>IF(VLOOKUP(B427,'3.1.Base'!B:J,9,)&gt;M427,"O",IF(VLOOKUP(B427,'3.1.Base'!B:J,9,)&lt;M427,"X",""))</f>
        <v>X</v>
      </c>
      <c r="O427" t="s">
        <v>2072</v>
      </c>
    </row>
    <row r="428" spans="1:15" x14ac:dyDescent="0.3">
      <c r="A428" t="s">
        <v>6</v>
      </c>
      <c r="B428">
        <v>294322</v>
      </c>
      <c r="C428" t="s">
        <v>11</v>
      </c>
      <c r="D428">
        <v>9.6910299999999996</v>
      </c>
      <c r="E428">
        <v>3.7255400000000001</v>
      </c>
      <c r="F428">
        <v>0.31601000000000001</v>
      </c>
      <c r="G428">
        <v>9.1746300000000005</v>
      </c>
      <c r="H428">
        <v>2422.4854399999999</v>
      </c>
      <c r="I428">
        <v>0.21687999999999999</v>
      </c>
      <c r="J428" s="21" t="s">
        <v>101</v>
      </c>
      <c r="K428">
        <v>0</v>
      </c>
      <c r="L428">
        <v>0</v>
      </c>
      <c r="M428">
        <v>37</v>
      </c>
      <c r="N428" s="21" t="str">
        <f>IF(VLOOKUP(B428,'3.1.Base'!B:J,9,)&gt;M428,"O",IF(VLOOKUP(B428,'3.1.Base'!B:J,9,)&lt;M428,"X",""))</f>
        <v>X</v>
      </c>
      <c r="O428" t="s">
        <v>2073</v>
      </c>
    </row>
    <row r="429" spans="1:15" x14ac:dyDescent="0.3">
      <c r="A429" t="s">
        <v>6</v>
      </c>
      <c r="B429">
        <v>70079</v>
      </c>
      <c r="C429" t="s">
        <v>10</v>
      </c>
      <c r="D429">
        <v>4.3749200000000004</v>
      </c>
      <c r="E429">
        <v>2.0038499999999999</v>
      </c>
      <c r="F429">
        <v>0.28766000000000003</v>
      </c>
      <c r="G429">
        <v>3.9333499999999999</v>
      </c>
      <c r="H429">
        <v>664.45428000000004</v>
      </c>
      <c r="I429">
        <v>0.89949999999999997</v>
      </c>
      <c r="J429" s="21" t="s">
        <v>101</v>
      </c>
      <c r="K429">
        <v>0</v>
      </c>
      <c r="L429">
        <v>0</v>
      </c>
      <c r="M429">
        <v>75</v>
      </c>
      <c r="N429" s="21" t="str">
        <f>IF(VLOOKUP(B429,'3.1.Base'!B:J,9,)&gt;M429,"O",IF(VLOOKUP(B429,'3.1.Base'!B:J,9,)&lt;M429,"X",""))</f>
        <v>X</v>
      </c>
      <c r="O429" t="s">
        <v>2074</v>
      </c>
    </row>
    <row r="430" spans="1:15" x14ac:dyDescent="0.3">
      <c r="A430" t="s">
        <v>6</v>
      </c>
      <c r="B430">
        <v>59845</v>
      </c>
      <c r="C430" t="s">
        <v>10</v>
      </c>
      <c r="D430">
        <v>7.5709499999999998</v>
      </c>
      <c r="E430">
        <v>1.98709</v>
      </c>
      <c r="F430">
        <v>0.33495999999999998</v>
      </c>
      <c r="G430">
        <v>7.7488400000000004</v>
      </c>
      <c r="H430">
        <v>2290.93055</v>
      </c>
      <c r="I430">
        <v>0.92840999999999996</v>
      </c>
      <c r="J430" s="21" t="s">
        <v>101</v>
      </c>
      <c r="K430">
        <v>0</v>
      </c>
      <c r="L430">
        <v>0</v>
      </c>
      <c r="M430">
        <v>69</v>
      </c>
      <c r="N430" s="21" t="str">
        <f>IF(VLOOKUP(B430,'3.1.Base'!B:J,9,)&gt;M430,"O",IF(VLOOKUP(B430,'3.1.Base'!B:J,9,)&lt;M430,"X",""))</f>
        <v>X</v>
      </c>
      <c r="O430" t="s">
        <v>2075</v>
      </c>
    </row>
    <row r="431" spans="1:15" x14ac:dyDescent="0.3">
      <c r="A431" t="s">
        <v>6</v>
      </c>
      <c r="B431">
        <v>353731</v>
      </c>
      <c r="C431" t="s">
        <v>26</v>
      </c>
      <c r="D431">
        <v>2.1893799999999999</v>
      </c>
      <c r="E431">
        <v>4.7364499999999996</v>
      </c>
      <c r="F431">
        <v>9.9220000000000003E-2</v>
      </c>
      <c r="G431">
        <v>2.7092299999999998</v>
      </c>
      <c r="H431">
        <v>295.05790999999999</v>
      </c>
      <c r="I431">
        <v>5.8450000000000002E-2</v>
      </c>
      <c r="J431" s="21">
        <v>1</v>
      </c>
      <c r="K431">
        <v>1</v>
      </c>
      <c r="L431">
        <v>1</v>
      </c>
      <c r="M431">
        <v>1</v>
      </c>
      <c r="N431" s="21" t="str">
        <f>IF(VLOOKUP(B431,'3.1.Base'!B:J,9,)&gt;M431,"O",IF(VLOOKUP(B431,'3.1.Base'!B:J,9,)&lt;M431,"X",""))</f>
        <v>O</v>
      </c>
      <c r="O431" t="s">
        <v>2076</v>
      </c>
    </row>
    <row r="432" spans="1:15" x14ac:dyDescent="0.3">
      <c r="A432" t="s">
        <v>6</v>
      </c>
      <c r="B432">
        <v>347587</v>
      </c>
      <c r="C432" t="s">
        <v>11</v>
      </c>
      <c r="D432">
        <v>6.4485999999999999</v>
      </c>
      <c r="E432">
        <v>2.3174999999999999</v>
      </c>
      <c r="F432">
        <v>0.20177</v>
      </c>
      <c r="G432">
        <v>7.1693300000000004</v>
      </c>
      <c r="H432">
        <v>1543.8519699999999</v>
      </c>
      <c r="I432">
        <v>0.70633999999999997</v>
      </c>
      <c r="J432" s="21" t="s">
        <v>101</v>
      </c>
      <c r="K432">
        <v>0</v>
      </c>
      <c r="L432">
        <v>0</v>
      </c>
      <c r="M432">
        <v>46</v>
      </c>
      <c r="N432" s="21" t="str">
        <f>IF(VLOOKUP(B432,'3.1.Base'!B:J,9,)&gt;M432,"O",IF(VLOOKUP(B432,'3.1.Base'!B:J,9,)&lt;M432,"X",""))</f>
        <v>O</v>
      </c>
      <c r="O432" t="s">
        <v>2077</v>
      </c>
    </row>
    <row r="433" spans="1:15" x14ac:dyDescent="0.3">
      <c r="A433" t="s">
        <v>6</v>
      </c>
      <c r="B433">
        <v>354766</v>
      </c>
      <c r="C433" t="s">
        <v>11</v>
      </c>
      <c r="D433">
        <v>9.1570999999999998</v>
      </c>
      <c r="E433">
        <v>2.86497</v>
      </c>
      <c r="F433">
        <v>0.36304999999999998</v>
      </c>
      <c r="G433">
        <v>6.3132599999999996</v>
      </c>
      <c r="H433">
        <v>1803.38015</v>
      </c>
      <c r="I433">
        <v>0.61580000000000001</v>
      </c>
      <c r="J433" s="21" t="s">
        <v>101</v>
      </c>
      <c r="K433">
        <v>0</v>
      </c>
      <c r="L433">
        <v>0</v>
      </c>
      <c r="M433">
        <v>47</v>
      </c>
      <c r="N433" s="21" t="str">
        <f>IF(VLOOKUP(B433,'3.1.Base'!B:J,9,)&gt;M433,"O",IF(VLOOKUP(B433,'3.1.Base'!B:J,9,)&lt;M433,"X",""))</f>
        <v>O</v>
      </c>
      <c r="O433" t="s">
        <v>2078</v>
      </c>
    </row>
    <row r="434" spans="1:15" x14ac:dyDescent="0.3">
      <c r="A434" t="s">
        <v>6</v>
      </c>
      <c r="B434">
        <v>306646</v>
      </c>
      <c r="C434" t="s">
        <v>10</v>
      </c>
      <c r="D434">
        <v>8.3501799999999999</v>
      </c>
      <c r="E434">
        <v>2.2132900000000002</v>
      </c>
      <c r="F434">
        <v>0.63170999999999999</v>
      </c>
      <c r="G434">
        <v>7.6141800000000002</v>
      </c>
      <c r="H434">
        <v>2305.8883599999999</v>
      </c>
      <c r="I434">
        <v>0.93308999999999997</v>
      </c>
      <c r="J434" s="21" t="s">
        <v>101</v>
      </c>
      <c r="K434">
        <v>0</v>
      </c>
      <c r="L434">
        <v>0</v>
      </c>
      <c r="M434">
        <v>689</v>
      </c>
      <c r="N434" s="21" t="str">
        <f>IF(VLOOKUP(B434,'3.1.Base'!B:J,9,)&gt;M434,"O",IF(VLOOKUP(B434,'3.1.Base'!B:J,9,)&lt;M434,"X",""))</f>
        <v>X</v>
      </c>
      <c r="O434" t="s">
        <v>2079</v>
      </c>
    </row>
    <row r="435" spans="1:15" x14ac:dyDescent="0.3">
      <c r="A435" t="s">
        <v>6</v>
      </c>
      <c r="B435">
        <v>386518</v>
      </c>
      <c r="C435" t="s">
        <v>26</v>
      </c>
      <c r="D435">
        <v>0.44868000000000002</v>
      </c>
      <c r="E435">
        <v>5.56081</v>
      </c>
      <c r="F435">
        <v>7.1830000000000005E-2</v>
      </c>
      <c r="G435">
        <v>0.72108000000000005</v>
      </c>
      <c r="H435">
        <v>77.836550000000003</v>
      </c>
      <c r="I435">
        <v>0.23544000000000001</v>
      </c>
      <c r="J435" s="21" t="s">
        <v>101</v>
      </c>
      <c r="K435">
        <v>0</v>
      </c>
      <c r="L435">
        <v>0</v>
      </c>
      <c r="M435">
        <v>48</v>
      </c>
      <c r="N435" s="21" t="str">
        <f>IF(VLOOKUP(B435,'3.1.Base'!B:J,9,)&gt;M435,"O",IF(VLOOKUP(B435,'3.1.Base'!B:J,9,)&lt;M435,"X",""))</f>
        <v>O</v>
      </c>
      <c r="O435" t="s">
        <v>2080</v>
      </c>
    </row>
    <row r="436" spans="1:15" x14ac:dyDescent="0.3">
      <c r="A436" t="s">
        <v>6</v>
      </c>
      <c r="B436">
        <v>320983</v>
      </c>
      <c r="C436" t="s">
        <v>11</v>
      </c>
      <c r="D436">
        <v>6.9886799999999996</v>
      </c>
      <c r="E436">
        <v>1.67489</v>
      </c>
      <c r="F436">
        <v>0.31083</v>
      </c>
      <c r="G436">
        <v>6.4501499999999998</v>
      </c>
      <c r="H436">
        <v>1860.42931</v>
      </c>
      <c r="I436">
        <v>0.53827999999999998</v>
      </c>
      <c r="J436" s="21" t="s">
        <v>101</v>
      </c>
      <c r="K436">
        <v>0</v>
      </c>
      <c r="L436">
        <v>0</v>
      </c>
      <c r="M436">
        <v>458</v>
      </c>
      <c r="N436" s="21" t="str">
        <f>IF(VLOOKUP(B436,'3.1.Base'!B:J,9,)&gt;M436,"O",IF(VLOOKUP(B436,'3.1.Base'!B:J,9,)&lt;M436,"X",""))</f>
        <v>X</v>
      </c>
      <c r="O436" t="s">
        <v>2081</v>
      </c>
    </row>
    <row r="437" spans="1:15" x14ac:dyDescent="0.3">
      <c r="A437" t="s">
        <v>6</v>
      </c>
      <c r="B437">
        <v>49619</v>
      </c>
      <c r="C437" t="s">
        <v>11</v>
      </c>
      <c r="D437">
        <v>4.4128499999999997</v>
      </c>
      <c r="E437">
        <v>9.2288899999999998</v>
      </c>
      <c r="F437">
        <v>0.43885000000000002</v>
      </c>
      <c r="G437">
        <v>3.7833800000000002</v>
      </c>
      <c r="H437">
        <v>309.22836999999998</v>
      </c>
      <c r="I437">
        <v>0.84921000000000002</v>
      </c>
      <c r="J437" s="21" t="s">
        <v>101</v>
      </c>
      <c r="K437" s="28">
        <v>0</v>
      </c>
      <c r="L437" s="28">
        <v>0</v>
      </c>
      <c r="M437">
        <v>1231</v>
      </c>
      <c r="N437" s="21" t="str">
        <f>IF(VLOOKUP(B437,'3.1.Base'!B:J,9,)&gt;M437,"O",IF(VLOOKUP(B437,'3.1.Base'!B:J,9,)&lt;M437,"X",""))</f>
        <v>O</v>
      </c>
      <c r="O437" t="s">
        <v>2082</v>
      </c>
    </row>
    <row r="438" spans="1:15" x14ac:dyDescent="0.3">
      <c r="A438" t="s">
        <v>6</v>
      </c>
      <c r="B438">
        <v>277968</v>
      </c>
      <c r="C438" t="s">
        <v>11</v>
      </c>
      <c r="D438">
        <v>6.51837</v>
      </c>
      <c r="E438">
        <v>2.2898200000000002</v>
      </c>
      <c r="F438">
        <v>0.45346999999999998</v>
      </c>
      <c r="G438">
        <v>6.9619299999999997</v>
      </c>
      <c r="H438">
        <v>1420.69508</v>
      </c>
      <c r="I438">
        <v>0.42784</v>
      </c>
      <c r="J438" s="21" t="s">
        <v>101</v>
      </c>
      <c r="K438">
        <v>0</v>
      </c>
      <c r="L438">
        <v>0</v>
      </c>
      <c r="M438">
        <v>18</v>
      </c>
      <c r="N438" s="21" t="str">
        <f>IF(VLOOKUP(B438,'3.1.Base'!B:J,9,)&gt;M438,"O",IF(VLOOKUP(B438,'3.1.Base'!B:J,9,)&lt;M438,"X",""))</f>
        <v>O</v>
      </c>
      <c r="O438" t="s">
        <v>2083</v>
      </c>
    </row>
    <row r="439" spans="1:15" x14ac:dyDescent="0.3">
      <c r="A439" t="s">
        <v>6</v>
      </c>
      <c r="B439">
        <v>360913</v>
      </c>
      <c r="C439" t="s">
        <v>11</v>
      </c>
      <c r="D439">
        <v>9.5944299999999991</v>
      </c>
      <c r="E439">
        <v>3.4601000000000002</v>
      </c>
      <c r="F439">
        <v>0.18457999999999999</v>
      </c>
      <c r="G439">
        <v>7.6280900000000003</v>
      </c>
      <c r="H439">
        <v>1689.9253699999999</v>
      </c>
      <c r="I439">
        <v>0.57426999999999995</v>
      </c>
      <c r="J439" s="21">
        <v>1</v>
      </c>
      <c r="K439">
        <v>1</v>
      </c>
      <c r="L439">
        <v>1</v>
      </c>
      <c r="M439">
        <v>1</v>
      </c>
      <c r="N439" s="21" t="str">
        <f>IF(VLOOKUP(B439,'3.1.Base'!B:J,9,)&gt;M439,"O",IF(VLOOKUP(B439,'3.1.Base'!B:J,9,)&lt;M439,"X",""))</f>
        <v>O</v>
      </c>
      <c r="O439" t="s">
        <v>2084</v>
      </c>
    </row>
    <row r="440" spans="1:15" x14ac:dyDescent="0.3">
      <c r="A440" t="s">
        <v>6</v>
      </c>
      <c r="B440">
        <v>153044</v>
      </c>
      <c r="C440" t="s">
        <v>11</v>
      </c>
      <c r="D440">
        <v>7.9247300000000003</v>
      </c>
      <c r="E440">
        <v>2.2025800000000002</v>
      </c>
      <c r="F440">
        <v>0.27376</v>
      </c>
      <c r="G440">
        <v>9.2317300000000007</v>
      </c>
      <c r="H440">
        <v>2423.1356700000001</v>
      </c>
      <c r="I440">
        <v>0.54881999999999997</v>
      </c>
      <c r="J440" s="21">
        <v>2</v>
      </c>
      <c r="K440">
        <v>0.5</v>
      </c>
      <c r="L440">
        <v>0.5</v>
      </c>
      <c r="M440">
        <v>2</v>
      </c>
      <c r="N440" s="21" t="str">
        <f>IF(VLOOKUP(B440,'3.1.Base'!B:J,9,)&gt;M440,"O",IF(VLOOKUP(B440,'3.1.Base'!B:J,9,)&lt;M440,"X",""))</f>
        <v>O</v>
      </c>
      <c r="O440" t="s">
        <v>2085</v>
      </c>
    </row>
    <row r="441" spans="1:15" x14ac:dyDescent="0.3">
      <c r="A441" t="s">
        <v>6</v>
      </c>
      <c r="B441">
        <v>233941</v>
      </c>
      <c r="C441" t="s">
        <v>10</v>
      </c>
      <c r="D441">
        <v>7.8850600000000002</v>
      </c>
      <c r="E441">
        <v>3.4810400000000001</v>
      </c>
      <c r="F441">
        <v>0.21099000000000001</v>
      </c>
      <c r="G441">
        <v>7.5391899999999996</v>
      </c>
      <c r="H441">
        <v>2113.4483599999999</v>
      </c>
      <c r="I441">
        <v>0.93242000000000003</v>
      </c>
      <c r="J441" s="21" t="s">
        <v>101</v>
      </c>
      <c r="K441">
        <v>0</v>
      </c>
      <c r="L441">
        <v>0</v>
      </c>
      <c r="M441">
        <v>22</v>
      </c>
      <c r="N441" s="21" t="str">
        <f>IF(VLOOKUP(B441,'3.1.Base'!B:J,9,)&gt;M441,"O",IF(VLOOKUP(B441,'3.1.Base'!B:J,9,)&lt;M441,"X",""))</f>
        <v>X</v>
      </c>
      <c r="O441" t="s">
        <v>2086</v>
      </c>
    </row>
    <row r="442" spans="1:15" x14ac:dyDescent="0.3">
      <c r="A442" t="s">
        <v>6</v>
      </c>
      <c r="B442">
        <v>30169</v>
      </c>
      <c r="C442" t="s">
        <v>10</v>
      </c>
      <c r="D442">
        <v>5.47804</v>
      </c>
      <c r="E442">
        <v>3.1060300000000001</v>
      </c>
      <c r="F442">
        <v>0.16564000000000001</v>
      </c>
      <c r="G442">
        <v>5.1848299999999998</v>
      </c>
      <c r="H442">
        <v>913.85574999999994</v>
      </c>
      <c r="I442">
        <v>0.91569</v>
      </c>
      <c r="J442" s="21" t="s">
        <v>101</v>
      </c>
      <c r="K442">
        <v>0</v>
      </c>
      <c r="L442">
        <v>0</v>
      </c>
      <c r="M442">
        <v>1003</v>
      </c>
      <c r="N442" s="21" t="str">
        <f>IF(VLOOKUP(B442,'3.1.Base'!B:J,9,)&gt;M442,"O",IF(VLOOKUP(B442,'3.1.Base'!B:J,9,)&lt;M442,"X",""))</f>
        <v>O</v>
      </c>
      <c r="O442" t="s">
        <v>2087</v>
      </c>
    </row>
    <row r="443" spans="1:15" x14ac:dyDescent="0.3">
      <c r="A443" t="s">
        <v>6</v>
      </c>
      <c r="B443">
        <v>257505</v>
      </c>
      <c r="C443" t="s">
        <v>11</v>
      </c>
      <c r="D443">
        <v>4.7522799999999998</v>
      </c>
      <c r="E443">
        <v>2.35242</v>
      </c>
      <c r="F443">
        <v>0.12008000000000001</v>
      </c>
      <c r="G443">
        <v>4.2776899999999998</v>
      </c>
      <c r="H443">
        <v>479.11646999999999</v>
      </c>
      <c r="I443">
        <v>0.82623999999999997</v>
      </c>
      <c r="J443" s="21">
        <v>10</v>
      </c>
      <c r="K443">
        <v>0.1</v>
      </c>
      <c r="L443">
        <v>0.1</v>
      </c>
      <c r="M443">
        <v>10</v>
      </c>
      <c r="N443" s="21" t="str">
        <f>IF(VLOOKUP(B443,'3.1.Base'!B:J,9,)&gt;M443,"O",IF(VLOOKUP(B443,'3.1.Base'!B:J,9,)&lt;M443,"X",""))</f>
        <v>O</v>
      </c>
      <c r="O443" t="s">
        <v>2088</v>
      </c>
    </row>
    <row r="444" spans="1:15" x14ac:dyDescent="0.3">
      <c r="A444" t="s">
        <v>6</v>
      </c>
      <c r="B444">
        <v>377318</v>
      </c>
      <c r="C444" t="s">
        <v>11</v>
      </c>
      <c r="D444">
        <v>8.1370199999999997</v>
      </c>
      <c r="E444">
        <v>3.9447700000000001</v>
      </c>
      <c r="F444">
        <v>0.26784000000000002</v>
      </c>
      <c r="G444">
        <v>5.6994300000000004</v>
      </c>
      <c r="H444">
        <v>1011.04519</v>
      </c>
      <c r="I444">
        <v>0.57354000000000005</v>
      </c>
      <c r="J444" s="21" t="s">
        <v>101</v>
      </c>
      <c r="K444">
        <v>0</v>
      </c>
      <c r="L444">
        <v>0</v>
      </c>
      <c r="M444">
        <v>20</v>
      </c>
      <c r="N444" s="21" t="str">
        <f>IF(VLOOKUP(B444,'3.1.Base'!B:J,9,)&gt;M444,"O",IF(VLOOKUP(B444,'3.1.Base'!B:J,9,)&lt;M444,"X",""))</f>
        <v>O</v>
      </c>
      <c r="O444" t="s">
        <v>2089</v>
      </c>
    </row>
    <row r="445" spans="1:15" x14ac:dyDescent="0.3">
      <c r="A445" t="s">
        <v>6</v>
      </c>
      <c r="B445">
        <v>344552</v>
      </c>
      <c r="C445" t="s">
        <v>10</v>
      </c>
      <c r="D445">
        <v>8.3459500000000002</v>
      </c>
      <c r="E445">
        <v>2.0857000000000001</v>
      </c>
      <c r="F445">
        <v>0.28066999999999998</v>
      </c>
      <c r="G445">
        <v>7.63903</v>
      </c>
      <c r="H445">
        <v>2771.0974099999999</v>
      </c>
      <c r="I445">
        <v>0.95365999999999995</v>
      </c>
      <c r="J445" s="21" t="s">
        <v>101</v>
      </c>
      <c r="K445">
        <v>0</v>
      </c>
      <c r="L445">
        <v>0</v>
      </c>
      <c r="M445">
        <v>172</v>
      </c>
      <c r="N445" s="21" t="str">
        <f>IF(VLOOKUP(B445,'3.1.Base'!B:J,9,)&gt;M445,"O",IF(VLOOKUP(B445,'3.1.Base'!B:J,9,)&lt;M445,"X",""))</f>
        <v>X</v>
      </c>
      <c r="O445" t="s">
        <v>2090</v>
      </c>
    </row>
    <row r="446" spans="1:15" x14ac:dyDescent="0.3">
      <c r="A446" t="s">
        <v>6</v>
      </c>
      <c r="B446">
        <v>393719</v>
      </c>
      <c r="C446" t="s">
        <v>11</v>
      </c>
      <c r="D446">
        <v>8.6396599999999992</v>
      </c>
      <c r="E446">
        <v>1.9994499999999999</v>
      </c>
      <c r="F446">
        <v>0.73704999999999998</v>
      </c>
      <c r="G446">
        <v>8.5529200000000003</v>
      </c>
      <c r="H446">
        <v>2508.9874500000001</v>
      </c>
      <c r="I446">
        <v>0.39455000000000001</v>
      </c>
      <c r="J446" s="21" t="s">
        <v>101</v>
      </c>
      <c r="K446">
        <v>0</v>
      </c>
      <c r="L446">
        <v>0</v>
      </c>
      <c r="M446">
        <v>23</v>
      </c>
      <c r="N446" s="21" t="str">
        <f>IF(VLOOKUP(B446,'3.1.Base'!B:J,9,)&gt;M446,"O",IF(VLOOKUP(B446,'3.1.Base'!B:J,9,)&lt;M446,"X",""))</f>
        <v>O</v>
      </c>
      <c r="O446" t="s">
        <v>2091</v>
      </c>
    </row>
    <row r="447" spans="1:15" x14ac:dyDescent="0.3">
      <c r="A447" t="s">
        <v>6</v>
      </c>
      <c r="B447">
        <v>59891</v>
      </c>
      <c r="C447" t="s">
        <v>11</v>
      </c>
      <c r="D447">
        <v>8.1040700000000001</v>
      </c>
      <c r="E447">
        <v>2.3308399999999998</v>
      </c>
      <c r="F447">
        <v>0.5776</v>
      </c>
      <c r="G447">
        <v>8.4097299999999997</v>
      </c>
      <c r="H447">
        <v>1696.1157900000001</v>
      </c>
      <c r="I447">
        <v>0.58535000000000004</v>
      </c>
      <c r="J447" s="21" t="s">
        <v>101</v>
      </c>
      <c r="K447">
        <v>0</v>
      </c>
      <c r="L447">
        <v>0</v>
      </c>
      <c r="M447">
        <v>212</v>
      </c>
      <c r="N447" s="21" t="str">
        <f>IF(VLOOKUP(B447,'3.1.Base'!B:J,9,)&gt;M447,"O",IF(VLOOKUP(B447,'3.1.Base'!B:J,9,)&lt;M447,"X",""))</f>
        <v>O</v>
      </c>
      <c r="O447" t="s">
        <v>2092</v>
      </c>
    </row>
    <row r="448" spans="1:15" x14ac:dyDescent="0.3">
      <c r="A448" t="s">
        <v>6</v>
      </c>
      <c r="B448">
        <v>50676</v>
      </c>
      <c r="C448" t="s">
        <v>26</v>
      </c>
      <c r="D448">
        <v>1.42215</v>
      </c>
      <c r="E448">
        <v>24.77778</v>
      </c>
      <c r="F448">
        <v>2.3820000000000001E-2</v>
      </c>
      <c r="G448">
        <v>1.29033</v>
      </c>
      <c r="H448">
        <v>44.83502</v>
      </c>
      <c r="I448">
        <v>5.5169999999999997E-2</v>
      </c>
      <c r="J448" s="21" t="s">
        <v>101</v>
      </c>
      <c r="K448">
        <v>0</v>
      </c>
      <c r="L448">
        <v>0</v>
      </c>
      <c r="M448">
        <v>298</v>
      </c>
      <c r="N448" s="21" t="str">
        <f>IF(VLOOKUP(B448,'3.1.Base'!B:J,9,)&gt;M448,"O",IF(VLOOKUP(B448,'3.1.Base'!B:J,9,)&lt;M448,"X",""))</f>
        <v>O</v>
      </c>
      <c r="O448" t="s">
        <v>2093</v>
      </c>
    </row>
    <row r="449" spans="1:15" x14ac:dyDescent="0.3">
      <c r="A449" t="s">
        <v>6</v>
      </c>
      <c r="B449">
        <v>14837</v>
      </c>
      <c r="C449" t="s">
        <v>10</v>
      </c>
      <c r="D449">
        <v>6.1491499999999997</v>
      </c>
      <c r="E449">
        <v>2.8945699999999999</v>
      </c>
      <c r="F449">
        <v>0.18659000000000001</v>
      </c>
      <c r="G449">
        <v>7.4834699999999996</v>
      </c>
      <c r="H449">
        <v>2293.2610599999998</v>
      </c>
      <c r="I449">
        <v>0.90959000000000001</v>
      </c>
      <c r="J449" s="21" t="s">
        <v>101</v>
      </c>
      <c r="K449">
        <v>0</v>
      </c>
      <c r="L449">
        <v>0</v>
      </c>
      <c r="M449">
        <v>67</v>
      </c>
      <c r="N449" s="21" t="str">
        <f>IF(VLOOKUP(B449,'3.1.Base'!B:J,9,)&gt;M449,"O",IF(VLOOKUP(B449,'3.1.Base'!B:J,9,)&lt;M449,"X",""))</f>
        <v>O</v>
      </c>
      <c r="O449" t="s">
        <v>2094</v>
      </c>
    </row>
    <row r="450" spans="1:15" x14ac:dyDescent="0.3">
      <c r="A450" t="s">
        <v>6</v>
      </c>
      <c r="B450">
        <v>44535</v>
      </c>
      <c r="C450" t="s">
        <v>10</v>
      </c>
      <c r="D450">
        <v>6.6918899999999999</v>
      </c>
      <c r="E450">
        <v>2.1594899999999999</v>
      </c>
      <c r="F450">
        <v>0.73282000000000003</v>
      </c>
      <c r="G450">
        <v>7.0592600000000001</v>
      </c>
      <c r="H450">
        <v>1846.9072200000001</v>
      </c>
      <c r="I450">
        <v>0.86616000000000004</v>
      </c>
      <c r="J450" s="21" t="s">
        <v>101</v>
      </c>
      <c r="K450">
        <v>0</v>
      </c>
      <c r="L450">
        <v>0</v>
      </c>
      <c r="M450">
        <v>91</v>
      </c>
      <c r="N450" s="21" t="str">
        <f>IF(VLOOKUP(B450,'3.1.Base'!B:J,9,)&gt;M450,"O",IF(VLOOKUP(B450,'3.1.Base'!B:J,9,)&lt;M450,"X",""))</f>
        <v>O</v>
      </c>
      <c r="O450" t="s">
        <v>2095</v>
      </c>
    </row>
    <row r="451" spans="1:15" x14ac:dyDescent="0.3">
      <c r="A451" t="s">
        <v>6</v>
      </c>
      <c r="B451">
        <v>300536</v>
      </c>
      <c r="C451" t="s">
        <v>26</v>
      </c>
      <c r="D451">
        <v>1.23695</v>
      </c>
      <c r="E451">
        <v>8.8982100000000006</v>
      </c>
      <c r="F451">
        <v>5.1209999999999999E-2</v>
      </c>
      <c r="G451">
        <v>1.64947</v>
      </c>
      <c r="H451">
        <v>152.20553000000001</v>
      </c>
      <c r="I451">
        <v>0.12048</v>
      </c>
      <c r="J451" s="21" t="s">
        <v>101</v>
      </c>
      <c r="K451">
        <v>0</v>
      </c>
      <c r="L451">
        <v>0</v>
      </c>
      <c r="M451">
        <v>864</v>
      </c>
      <c r="N451" s="21" t="str">
        <f>IF(VLOOKUP(B451,'3.1.Base'!B:J,9,)&gt;M451,"O",IF(VLOOKUP(B451,'3.1.Base'!B:J,9,)&lt;M451,"X",""))</f>
        <v>X</v>
      </c>
      <c r="O451" t="s">
        <v>2096</v>
      </c>
    </row>
    <row r="452" spans="1:15" x14ac:dyDescent="0.3">
      <c r="A452" t="s">
        <v>6</v>
      </c>
      <c r="B452">
        <v>478714</v>
      </c>
      <c r="C452" t="s">
        <v>11</v>
      </c>
      <c r="D452">
        <v>7.2243500000000003</v>
      </c>
      <c r="E452">
        <v>4.6478099999999998</v>
      </c>
      <c r="F452">
        <v>0.11372</v>
      </c>
      <c r="G452">
        <v>6.5373400000000004</v>
      </c>
      <c r="H452">
        <v>1322.46199</v>
      </c>
      <c r="I452">
        <v>0.80237999999999998</v>
      </c>
      <c r="J452" s="21" t="s">
        <v>101</v>
      </c>
      <c r="K452">
        <v>0</v>
      </c>
      <c r="L452">
        <v>0</v>
      </c>
      <c r="M452">
        <v>203</v>
      </c>
      <c r="N452" s="21" t="str">
        <f>IF(VLOOKUP(B452,'3.1.Base'!B:J,9,)&gt;M452,"O",IF(VLOOKUP(B452,'3.1.Base'!B:J,9,)&lt;M452,"X",""))</f>
        <v>O</v>
      </c>
      <c r="O452" t="s">
        <v>2097</v>
      </c>
    </row>
    <row r="453" spans="1:15" x14ac:dyDescent="0.3">
      <c r="A453" t="s">
        <v>6</v>
      </c>
      <c r="B453">
        <v>421383</v>
      </c>
      <c r="C453" t="s">
        <v>10</v>
      </c>
      <c r="D453">
        <v>9.2083600000000008</v>
      </c>
      <c r="E453">
        <v>2.9365800000000002</v>
      </c>
      <c r="F453">
        <v>0.23161999999999999</v>
      </c>
      <c r="G453">
        <v>6.8966500000000002</v>
      </c>
      <c r="H453">
        <v>1778.26775</v>
      </c>
      <c r="I453">
        <v>0.93955999999999995</v>
      </c>
      <c r="J453" s="21" t="s">
        <v>101</v>
      </c>
      <c r="K453">
        <v>0</v>
      </c>
      <c r="L453">
        <v>0</v>
      </c>
      <c r="M453">
        <v>456</v>
      </c>
      <c r="N453" s="21" t="str">
        <f>IF(VLOOKUP(B453,'3.1.Base'!B:J,9,)&gt;M453,"O",IF(VLOOKUP(B453,'3.1.Base'!B:J,9,)&lt;M453,"X",""))</f>
        <v>O</v>
      </c>
      <c r="O453" t="s">
        <v>2098</v>
      </c>
    </row>
    <row r="454" spans="1:15" x14ac:dyDescent="0.3">
      <c r="A454" t="s">
        <v>6</v>
      </c>
      <c r="B454">
        <v>330241</v>
      </c>
      <c r="C454" t="s">
        <v>11</v>
      </c>
      <c r="D454">
        <v>9.2627100000000002</v>
      </c>
      <c r="E454">
        <v>3.11755</v>
      </c>
      <c r="F454">
        <v>0.40577000000000002</v>
      </c>
      <c r="G454">
        <v>8.3072400000000002</v>
      </c>
      <c r="H454">
        <v>2292.1882300000002</v>
      </c>
      <c r="I454">
        <v>0.23527000000000001</v>
      </c>
      <c r="J454" s="21" t="s">
        <v>101</v>
      </c>
      <c r="K454">
        <v>0</v>
      </c>
      <c r="L454">
        <v>0</v>
      </c>
      <c r="M454">
        <v>63</v>
      </c>
      <c r="N454" s="21" t="str">
        <f>IF(VLOOKUP(B454,'3.1.Base'!B:J,9,)&gt;M454,"O",IF(VLOOKUP(B454,'3.1.Base'!B:J,9,)&lt;M454,"X",""))</f>
        <v>O</v>
      </c>
      <c r="O454" t="s">
        <v>2099</v>
      </c>
    </row>
    <row r="455" spans="1:15" x14ac:dyDescent="0.3">
      <c r="A455" t="s">
        <v>6</v>
      </c>
      <c r="B455">
        <v>144902</v>
      </c>
      <c r="C455" t="s">
        <v>10</v>
      </c>
      <c r="D455">
        <v>4.8647900000000002</v>
      </c>
      <c r="E455">
        <v>2.1155900000000001</v>
      </c>
      <c r="F455">
        <v>0.18744</v>
      </c>
      <c r="G455">
        <v>5.8170900000000003</v>
      </c>
      <c r="H455">
        <v>1230.9005</v>
      </c>
      <c r="I455">
        <v>0.86082999999999998</v>
      </c>
      <c r="J455" s="21" t="s">
        <v>101</v>
      </c>
      <c r="K455">
        <v>0</v>
      </c>
      <c r="L455">
        <v>0</v>
      </c>
      <c r="M455">
        <v>19</v>
      </c>
      <c r="N455" s="21" t="str">
        <f>IF(VLOOKUP(B455,'3.1.Base'!B:J,9,)&gt;M455,"O",IF(VLOOKUP(B455,'3.1.Base'!B:J,9,)&lt;M455,"X",""))</f>
        <v/>
      </c>
      <c r="O455" t="s">
        <v>2100</v>
      </c>
    </row>
    <row r="456" spans="1:15" x14ac:dyDescent="0.3">
      <c r="A456" t="s">
        <v>6</v>
      </c>
      <c r="B456">
        <v>245254</v>
      </c>
      <c r="C456" t="s">
        <v>26</v>
      </c>
      <c r="D456">
        <v>3.01098</v>
      </c>
      <c r="E456">
        <v>11.070919999999999</v>
      </c>
      <c r="F456">
        <v>0.10682999999999999</v>
      </c>
      <c r="G456">
        <v>3.5135700000000001</v>
      </c>
      <c r="H456">
        <v>276.34249999999997</v>
      </c>
      <c r="I456">
        <v>4.0669999999999998E-2</v>
      </c>
      <c r="J456" s="21">
        <v>1</v>
      </c>
      <c r="K456" s="28">
        <v>1</v>
      </c>
      <c r="L456" s="28">
        <v>1</v>
      </c>
      <c r="M456">
        <v>1</v>
      </c>
      <c r="N456" s="21" t="str">
        <f>IF(VLOOKUP(B456,'3.1.Base'!B:J,9,)&gt;M456,"O",IF(VLOOKUP(B456,'3.1.Base'!B:J,9,)&lt;M456,"X",""))</f>
        <v>O</v>
      </c>
      <c r="O456" t="s">
        <v>2101</v>
      </c>
    </row>
    <row r="457" spans="1:15" x14ac:dyDescent="0.3">
      <c r="A457" t="s">
        <v>6</v>
      </c>
      <c r="B457">
        <v>17925</v>
      </c>
      <c r="C457" t="s">
        <v>11</v>
      </c>
      <c r="D457">
        <v>5.61517</v>
      </c>
      <c r="E457">
        <v>4.1156300000000003</v>
      </c>
      <c r="F457">
        <v>0.32471</v>
      </c>
      <c r="G457">
        <v>7.8150500000000003</v>
      </c>
      <c r="H457">
        <v>1617.07564</v>
      </c>
      <c r="I457">
        <v>0.30304999999999999</v>
      </c>
      <c r="J457" s="21" t="s">
        <v>101</v>
      </c>
      <c r="K457">
        <v>0</v>
      </c>
      <c r="L457">
        <v>0</v>
      </c>
      <c r="M457">
        <v>625</v>
      </c>
      <c r="N457" s="21" t="str">
        <f>IF(VLOOKUP(B457,'3.1.Base'!B:J,9,)&gt;M457,"O",IF(VLOOKUP(B457,'3.1.Base'!B:J,9,)&lt;M457,"X",""))</f>
        <v>X</v>
      </c>
      <c r="O457" t="s">
        <v>2102</v>
      </c>
    </row>
    <row r="458" spans="1:15" x14ac:dyDescent="0.3">
      <c r="A458" t="s">
        <v>6</v>
      </c>
      <c r="B458">
        <v>303617</v>
      </c>
      <c r="C458" t="s">
        <v>10</v>
      </c>
      <c r="D458">
        <v>5.6969000000000003</v>
      </c>
      <c r="E458">
        <v>1.9326099999999999</v>
      </c>
      <c r="F458">
        <v>0.42127999999999999</v>
      </c>
      <c r="G458">
        <v>7.2818100000000001</v>
      </c>
      <c r="H458">
        <v>2364.80953</v>
      </c>
      <c r="I458">
        <v>0.95225000000000004</v>
      </c>
      <c r="J458" s="21" t="s">
        <v>101</v>
      </c>
      <c r="K458">
        <v>0</v>
      </c>
      <c r="L458">
        <v>0</v>
      </c>
      <c r="M458">
        <v>46</v>
      </c>
      <c r="N458" s="21" t="str">
        <f>IF(VLOOKUP(B458,'3.1.Base'!B:J,9,)&gt;M458,"O",IF(VLOOKUP(B458,'3.1.Base'!B:J,9,)&lt;M458,"X",""))</f>
        <v>O</v>
      </c>
      <c r="O458" t="s">
        <v>2103</v>
      </c>
    </row>
    <row r="459" spans="1:15" x14ac:dyDescent="0.3">
      <c r="A459" t="s">
        <v>6</v>
      </c>
      <c r="B459">
        <v>35339</v>
      </c>
      <c r="C459" t="s">
        <v>10</v>
      </c>
      <c r="D459">
        <v>5.19862</v>
      </c>
      <c r="E459">
        <v>3.4710899999999998</v>
      </c>
      <c r="F459">
        <v>0.21834999999999999</v>
      </c>
      <c r="G459">
        <v>5.6590699999999998</v>
      </c>
      <c r="H459">
        <v>1057.1866399999999</v>
      </c>
      <c r="I459">
        <v>0.87463999999999997</v>
      </c>
      <c r="J459" s="21" t="s">
        <v>101</v>
      </c>
      <c r="K459">
        <v>0</v>
      </c>
      <c r="L459">
        <v>0</v>
      </c>
      <c r="M459">
        <v>19</v>
      </c>
      <c r="N459" s="21" t="str">
        <f>IF(VLOOKUP(B459,'3.1.Base'!B:J,9,)&gt;M459,"O",IF(VLOOKUP(B459,'3.1.Base'!B:J,9,)&lt;M459,"X",""))</f>
        <v>O</v>
      </c>
      <c r="O459" t="s">
        <v>2104</v>
      </c>
    </row>
    <row r="460" spans="1:15" x14ac:dyDescent="0.3">
      <c r="A460" t="s">
        <v>6</v>
      </c>
      <c r="B460">
        <v>408072</v>
      </c>
      <c r="C460" t="s">
        <v>11</v>
      </c>
      <c r="D460">
        <v>9.0876199999999994</v>
      </c>
      <c r="E460">
        <v>4.0425500000000003</v>
      </c>
      <c r="F460">
        <v>0.18521000000000001</v>
      </c>
      <c r="G460">
        <v>8.2851300000000005</v>
      </c>
      <c r="H460">
        <v>1788.8019400000001</v>
      </c>
      <c r="I460">
        <v>0.51224999999999998</v>
      </c>
      <c r="J460" s="21" t="s">
        <v>101</v>
      </c>
      <c r="K460">
        <v>0</v>
      </c>
      <c r="L460">
        <v>0</v>
      </c>
      <c r="M460">
        <v>111</v>
      </c>
      <c r="N460" s="21" t="str">
        <f>IF(VLOOKUP(B460,'3.1.Base'!B:J,9,)&gt;M460,"O",IF(VLOOKUP(B460,'3.1.Base'!B:J,9,)&lt;M460,"X",""))</f>
        <v>X</v>
      </c>
      <c r="O460" t="s">
        <v>2105</v>
      </c>
    </row>
    <row r="461" spans="1:15" x14ac:dyDescent="0.3">
      <c r="A461" t="s">
        <v>6</v>
      </c>
      <c r="B461">
        <v>52750</v>
      </c>
      <c r="C461" t="s">
        <v>10</v>
      </c>
      <c r="D461">
        <v>2.8953899999999999</v>
      </c>
      <c r="E461">
        <v>2.28694</v>
      </c>
      <c r="F461">
        <v>0.29676999999999998</v>
      </c>
      <c r="G461">
        <v>3.7723499999999999</v>
      </c>
      <c r="H461">
        <v>429.30977999999999</v>
      </c>
      <c r="I461">
        <v>0.88453999999999999</v>
      </c>
      <c r="J461" s="21">
        <v>8</v>
      </c>
      <c r="K461">
        <v>0.125</v>
      </c>
      <c r="L461">
        <v>0.125</v>
      </c>
      <c r="M461">
        <v>8</v>
      </c>
      <c r="N461" s="21" t="str">
        <f>IF(VLOOKUP(B461,'3.1.Base'!B:J,9,)&gt;M461,"O",IF(VLOOKUP(B461,'3.1.Base'!B:J,9,)&lt;M461,"X",""))</f>
        <v>O</v>
      </c>
      <c r="O461" t="s">
        <v>2106</v>
      </c>
    </row>
    <row r="462" spans="1:15" x14ac:dyDescent="0.3">
      <c r="A462" t="s">
        <v>6</v>
      </c>
      <c r="B462">
        <v>396809</v>
      </c>
      <c r="C462" t="s">
        <v>10</v>
      </c>
      <c r="D462">
        <v>4.3468900000000001</v>
      </c>
      <c r="E462">
        <v>2.1196899999999999</v>
      </c>
      <c r="F462">
        <v>0.21407999999999999</v>
      </c>
      <c r="G462">
        <v>3.78071</v>
      </c>
      <c r="H462">
        <v>569.28045999999995</v>
      </c>
      <c r="I462">
        <v>0.92201999999999995</v>
      </c>
      <c r="J462" s="21" t="s">
        <v>101</v>
      </c>
      <c r="K462">
        <v>0</v>
      </c>
      <c r="L462">
        <v>0</v>
      </c>
      <c r="M462">
        <v>362</v>
      </c>
      <c r="N462" s="21" t="str">
        <f>IF(VLOOKUP(B462,'3.1.Base'!B:J,9,)&gt;M462,"O",IF(VLOOKUP(B462,'3.1.Base'!B:J,9,)&lt;M462,"X",""))</f>
        <v>X</v>
      </c>
      <c r="O462" t="s">
        <v>2107</v>
      </c>
    </row>
    <row r="463" spans="1:15" x14ac:dyDescent="0.3">
      <c r="A463" t="s">
        <v>6</v>
      </c>
      <c r="B463">
        <v>260626</v>
      </c>
      <c r="C463" t="s">
        <v>11</v>
      </c>
      <c r="D463">
        <v>8.6971100000000003</v>
      </c>
      <c r="E463">
        <v>1.63236</v>
      </c>
      <c r="F463">
        <v>0.49964999999999998</v>
      </c>
      <c r="G463">
        <v>8.7719400000000007</v>
      </c>
      <c r="H463">
        <v>2925.1497100000001</v>
      </c>
      <c r="I463">
        <v>0.47698000000000002</v>
      </c>
      <c r="J463" s="21">
        <v>6</v>
      </c>
      <c r="K463">
        <v>0.16666666666666599</v>
      </c>
      <c r="L463">
        <v>0.16666666666666599</v>
      </c>
      <c r="M463">
        <v>6</v>
      </c>
      <c r="N463" s="21" t="str">
        <f>IF(VLOOKUP(B463,'3.1.Base'!B:J,9,)&gt;M463,"O",IF(VLOOKUP(B463,'3.1.Base'!B:J,9,)&lt;M463,"X",""))</f>
        <v>O</v>
      </c>
      <c r="O463" t="s">
        <v>2108</v>
      </c>
    </row>
    <row r="464" spans="1:15" x14ac:dyDescent="0.3">
      <c r="A464" t="s">
        <v>6</v>
      </c>
      <c r="B464">
        <v>396823</v>
      </c>
      <c r="C464" t="s">
        <v>11</v>
      </c>
      <c r="D464">
        <v>4.1137100000000002</v>
      </c>
      <c r="E464">
        <v>3.5615999999999999</v>
      </c>
      <c r="F464">
        <v>0.18642</v>
      </c>
      <c r="G464">
        <v>4.4189499999999997</v>
      </c>
      <c r="H464">
        <v>670.56836999999996</v>
      </c>
      <c r="I464">
        <v>0.43301000000000001</v>
      </c>
      <c r="J464" s="21" t="s">
        <v>101</v>
      </c>
      <c r="K464">
        <v>0</v>
      </c>
      <c r="L464">
        <v>0</v>
      </c>
      <c r="M464">
        <v>40</v>
      </c>
      <c r="N464" s="21" t="str">
        <f>IF(VLOOKUP(B464,'3.1.Base'!B:J,9,)&gt;M464,"O",IF(VLOOKUP(B464,'3.1.Base'!B:J,9,)&lt;M464,"X",""))</f>
        <v>X</v>
      </c>
      <c r="O464" t="s">
        <v>2109</v>
      </c>
    </row>
    <row r="465" spans="1:15" x14ac:dyDescent="0.3">
      <c r="A465" t="s">
        <v>6</v>
      </c>
      <c r="B465">
        <v>24082</v>
      </c>
      <c r="C465" t="s">
        <v>11</v>
      </c>
      <c r="D465">
        <v>6.1375200000000003</v>
      </c>
      <c r="E465">
        <v>5.0354799999999997</v>
      </c>
      <c r="F465">
        <v>0.12642</v>
      </c>
      <c r="G465">
        <v>6.2656000000000001</v>
      </c>
      <c r="H465">
        <v>1059.7909299999999</v>
      </c>
      <c r="I465">
        <v>0.46265000000000001</v>
      </c>
      <c r="J465" s="21" t="s">
        <v>101</v>
      </c>
      <c r="K465">
        <v>0</v>
      </c>
      <c r="L465">
        <v>0</v>
      </c>
      <c r="M465">
        <v>18</v>
      </c>
      <c r="N465" s="21" t="str">
        <f>IF(VLOOKUP(B465,'3.1.Base'!B:J,9,)&gt;M465,"O",IF(VLOOKUP(B465,'3.1.Base'!B:J,9,)&lt;M465,"X",""))</f>
        <v>O</v>
      </c>
      <c r="O465" t="s">
        <v>2110</v>
      </c>
    </row>
    <row r="466" spans="1:15" x14ac:dyDescent="0.3">
      <c r="A466" t="s">
        <v>6</v>
      </c>
      <c r="B466">
        <v>476693</v>
      </c>
      <c r="C466" t="s">
        <v>11</v>
      </c>
      <c r="D466">
        <v>9.6177799999999998</v>
      </c>
      <c r="E466">
        <v>2.57409</v>
      </c>
      <c r="F466">
        <v>0.90544000000000002</v>
      </c>
      <c r="G466">
        <v>7.2274000000000003</v>
      </c>
      <c r="H466">
        <v>1596.8585700000001</v>
      </c>
      <c r="I466">
        <v>0.30832999999999999</v>
      </c>
      <c r="J466" s="21" t="s">
        <v>101</v>
      </c>
      <c r="K466">
        <v>0</v>
      </c>
      <c r="L466">
        <v>0</v>
      </c>
      <c r="M466">
        <v>623</v>
      </c>
      <c r="N466" s="21" t="str">
        <f>IF(VLOOKUP(B466,'3.1.Base'!B:J,9,)&gt;M466,"O",IF(VLOOKUP(B466,'3.1.Base'!B:J,9,)&lt;M466,"X",""))</f>
        <v>X</v>
      </c>
      <c r="O466" t="s">
        <v>2111</v>
      </c>
    </row>
    <row r="467" spans="1:15" x14ac:dyDescent="0.3">
      <c r="A467" t="s">
        <v>6</v>
      </c>
      <c r="B467">
        <v>252432</v>
      </c>
      <c r="C467" t="s">
        <v>10</v>
      </c>
      <c r="D467">
        <v>7.6928599999999996</v>
      </c>
      <c r="E467">
        <v>3.4383300000000001</v>
      </c>
      <c r="F467">
        <v>0.25855</v>
      </c>
      <c r="G467">
        <v>6.8308400000000002</v>
      </c>
      <c r="H467">
        <v>1850.22579</v>
      </c>
      <c r="I467">
        <v>0.90075000000000005</v>
      </c>
      <c r="J467" s="21" t="s">
        <v>101</v>
      </c>
      <c r="K467">
        <v>0</v>
      </c>
      <c r="L467">
        <v>0</v>
      </c>
      <c r="M467">
        <v>16</v>
      </c>
      <c r="N467" s="21" t="str">
        <f>IF(VLOOKUP(B467,'3.1.Base'!B:J,9,)&gt;M467,"O",IF(VLOOKUP(B467,'3.1.Base'!B:J,9,)&lt;M467,"X",""))</f>
        <v>O</v>
      </c>
      <c r="O467" t="s">
        <v>2112</v>
      </c>
    </row>
    <row r="468" spans="1:15" x14ac:dyDescent="0.3">
      <c r="A468" t="s">
        <v>6</v>
      </c>
      <c r="B468">
        <v>397842</v>
      </c>
      <c r="C468" t="s">
        <v>11</v>
      </c>
      <c r="D468">
        <v>9.9555299999999995</v>
      </c>
      <c r="E468">
        <v>4.0500400000000001</v>
      </c>
      <c r="F468">
        <v>0.25824999999999998</v>
      </c>
      <c r="G468">
        <v>8.9684500000000007</v>
      </c>
      <c r="H468">
        <v>2454.2539700000002</v>
      </c>
      <c r="I468">
        <v>0.73329999999999995</v>
      </c>
      <c r="J468" s="21" t="s">
        <v>101</v>
      </c>
      <c r="K468">
        <v>0</v>
      </c>
      <c r="L468">
        <v>0</v>
      </c>
      <c r="M468">
        <v>119</v>
      </c>
      <c r="N468" s="21" t="str">
        <f>IF(VLOOKUP(B468,'3.1.Base'!B:J,9,)&gt;M468,"O",IF(VLOOKUP(B468,'3.1.Base'!B:J,9,)&lt;M468,"X",""))</f>
        <v>O</v>
      </c>
      <c r="O468" t="s">
        <v>2113</v>
      </c>
    </row>
    <row r="469" spans="1:15" x14ac:dyDescent="0.3">
      <c r="A469" t="s">
        <v>6</v>
      </c>
      <c r="B469">
        <v>298520</v>
      </c>
      <c r="C469" t="s">
        <v>11</v>
      </c>
      <c r="D469">
        <v>7.2776199999999998</v>
      </c>
      <c r="E469">
        <v>3.0797599999999998</v>
      </c>
      <c r="F469">
        <v>0.34422000000000003</v>
      </c>
      <c r="G469">
        <v>7.8773900000000001</v>
      </c>
      <c r="H469">
        <v>1991.5938599999999</v>
      </c>
      <c r="I469">
        <v>0.43648999999999999</v>
      </c>
      <c r="J469" s="21" t="s">
        <v>101</v>
      </c>
      <c r="K469">
        <v>0</v>
      </c>
      <c r="L469">
        <v>0</v>
      </c>
      <c r="M469">
        <v>17</v>
      </c>
      <c r="N469" s="21" t="str">
        <f>IF(VLOOKUP(B469,'3.1.Base'!B:J,9,)&gt;M469,"O",IF(VLOOKUP(B469,'3.1.Base'!B:J,9,)&lt;M469,"X",""))</f>
        <v>O</v>
      </c>
      <c r="O469" t="s">
        <v>2114</v>
      </c>
    </row>
    <row r="470" spans="1:15" x14ac:dyDescent="0.3">
      <c r="A470" t="s">
        <v>6</v>
      </c>
      <c r="B470">
        <v>329252</v>
      </c>
      <c r="C470" t="s">
        <v>10</v>
      </c>
      <c r="D470">
        <v>5.5291499999999996</v>
      </c>
      <c r="E470">
        <v>3.0685199999999999</v>
      </c>
      <c r="F470">
        <v>0.24093999999999999</v>
      </c>
      <c r="G470">
        <v>5.6270300000000004</v>
      </c>
      <c r="H470">
        <v>1633.1806300000001</v>
      </c>
      <c r="I470">
        <v>0.93111999999999995</v>
      </c>
      <c r="J470" s="21" t="s">
        <v>101</v>
      </c>
      <c r="K470">
        <v>0</v>
      </c>
      <c r="L470">
        <v>0</v>
      </c>
      <c r="M470">
        <v>51</v>
      </c>
      <c r="N470" s="21" t="str">
        <f>IF(VLOOKUP(B470,'3.1.Base'!B:J,9,)&gt;M470,"O",IF(VLOOKUP(B470,'3.1.Base'!B:J,9,)&lt;M470,"X",""))</f>
        <v>O</v>
      </c>
      <c r="O470" t="s">
        <v>2115</v>
      </c>
    </row>
    <row r="471" spans="1:15" x14ac:dyDescent="0.3">
      <c r="A471" t="s">
        <v>6</v>
      </c>
      <c r="B471">
        <v>202273</v>
      </c>
      <c r="C471" t="s">
        <v>26</v>
      </c>
      <c r="D471">
        <v>1.0267200000000001</v>
      </c>
      <c r="E471">
        <v>9.0008199999999992</v>
      </c>
      <c r="F471">
        <v>2.759E-2</v>
      </c>
      <c r="G471">
        <v>1.22922</v>
      </c>
      <c r="H471">
        <v>41.220750000000002</v>
      </c>
      <c r="I471">
        <v>4.453E-2</v>
      </c>
      <c r="J471" s="21" t="s">
        <v>101</v>
      </c>
      <c r="K471">
        <v>0</v>
      </c>
      <c r="L471">
        <v>0</v>
      </c>
      <c r="M471">
        <v>32</v>
      </c>
      <c r="N471" s="21" t="str">
        <f>IF(VLOOKUP(B471,'3.1.Base'!B:J,9,)&gt;M471,"O",IF(VLOOKUP(B471,'3.1.Base'!B:J,9,)&lt;M471,"X",""))</f>
        <v>O</v>
      </c>
      <c r="O471" t="s">
        <v>2116</v>
      </c>
    </row>
    <row r="472" spans="1:15" x14ac:dyDescent="0.3">
      <c r="A472" t="s">
        <v>6</v>
      </c>
      <c r="B472">
        <v>277031</v>
      </c>
      <c r="C472" t="s">
        <v>11</v>
      </c>
      <c r="D472">
        <v>8.0927799999999994</v>
      </c>
      <c r="E472">
        <v>1.9809600000000001</v>
      </c>
      <c r="F472">
        <v>0.76646999999999998</v>
      </c>
      <c r="G472">
        <v>8.0569299999999995</v>
      </c>
      <c r="H472">
        <v>1739.15752</v>
      </c>
      <c r="I472">
        <v>0.31384000000000001</v>
      </c>
      <c r="J472" s="21">
        <v>6</v>
      </c>
      <c r="K472">
        <v>0.16666666666666599</v>
      </c>
      <c r="L472">
        <v>0.16666666666666599</v>
      </c>
      <c r="M472">
        <v>6</v>
      </c>
      <c r="N472" s="21" t="str">
        <f>IF(VLOOKUP(B472,'3.1.Base'!B:J,9,)&gt;M472,"O",IF(VLOOKUP(B472,'3.1.Base'!B:J,9,)&lt;M472,"X",""))</f>
        <v>O</v>
      </c>
      <c r="O472" t="s">
        <v>2117</v>
      </c>
    </row>
    <row r="473" spans="1:15" x14ac:dyDescent="0.3">
      <c r="A473" t="s">
        <v>6</v>
      </c>
      <c r="B473">
        <v>329248</v>
      </c>
      <c r="C473" t="s">
        <v>10</v>
      </c>
      <c r="D473">
        <v>5.1142899999999996</v>
      </c>
      <c r="E473">
        <v>1.8904799999999999</v>
      </c>
      <c r="F473">
        <v>0.3805</v>
      </c>
      <c r="G473">
        <v>6.1892899999999997</v>
      </c>
      <c r="H473">
        <v>2467.6455799999999</v>
      </c>
      <c r="I473">
        <v>0.95160999999999996</v>
      </c>
      <c r="J473" s="21" t="s">
        <v>101</v>
      </c>
      <c r="K473">
        <v>0</v>
      </c>
      <c r="L473">
        <v>0</v>
      </c>
      <c r="M473">
        <v>75</v>
      </c>
      <c r="N473" s="21" t="str">
        <f>IF(VLOOKUP(B473,'3.1.Base'!B:J,9,)&gt;M473,"O",IF(VLOOKUP(B473,'3.1.Base'!B:J,9,)&lt;M473,"X",""))</f>
        <v>O</v>
      </c>
      <c r="O473" t="s">
        <v>2118</v>
      </c>
    </row>
    <row r="474" spans="1:15" x14ac:dyDescent="0.3">
      <c r="A474" t="s">
        <v>6</v>
      </c>
      <c r="B474">
        <v>312867</v>
      </c>
      <c r="C474" t="s">
        <v>26</v>
      </c>
      <c r="D474">
        <v>0.65298</v>
      </c>
      <c r="E474">
        <v>23.101479999999999</v>
      </c>
      <c r="F474">
        <v>5.7279999999999998E-2</v>
      </c>
      <c r="G474">
        <v>0.94315000000000004</v>
      </c>
      <c r="H474">
        <v>110.72423000000001</v>
      </c>
      <c r="I474">
        <v>5.4739999999999997E-2</v>
      </c>
      <c r="J474" s="21" t="s">
        <v>101</v>
      </c>
      <c r="K474">
        <v>0</v>
      </c>
      <c r="L474">
        <v>0</v>
      </c>
      <c r="M474">
        <v>25</v>
      </c>
      <c r="N474" s="21" t="str">
        <f>IF(VLOOKUP(B474,'3.1.Base'!B:J,9,)&gt;M474,"O",IF(VLOOKUP(B474,'3.1.Base'!B:J,9,)&lt;M474,"X",""))</f>
        <v>O</v>
      </c>
      <c r="O474" t="s">
        <v>2119</v>
      </c>
    </row>
    <row r="475" spans="1:15" x14ac:dyDescent="0.3">
      <c r="A475" t="s">
        <v>6</v>
      </c>
      <c r="B475">
        <v>307756</v>
      </c>
      <c r="C475" t="s">
        <v>11</v>
      </c>
      <c r="D475">
        <v>10.113939999999999</v>
      </c>
      <c r="E475">
        <v>3.3222900000000002</v>
      </c>
      <c r="F475">
        <v>0.35482000000000002</v>
      </c>
      <c r="G475">
        <v>7.4164399999999997</v>
      </c>
      <c r="H475">
        <v>1870.0997199999999</v>
      </c>
      <c r="I475">
        <v>0.70382</v>
      </c>
      <c r="J475" s="21" t="s">
        <v>101</v>
      </c>
      <c r="K475">
        <v>0</v>
      </c>
      <c r="L475">
        <v>0</v>
      </c>
      <c r="M475">
        <v>123</v>
      </c>
      <c r="N475" s="21" t="str">
        <f>IF(VLOOKUP(B475,'3.1.Base'!B:J,9,)&gt;M475,"O",IF(VLOOKUP(B475,'3.1.Base'!B:J,9,)&lt;M475,"X",""))</f>
        <v>X</v>
      </c>
      <c r="O475" t="s">
        <v>2120</v>
      </c>
    </row>
    <row r="476" spans="1:15" x14ac:dyDescent="0.3">
      <c r="A476" t="s">
        <v>6</v>
      </c>
      <c r="B476">
        <v>66092</v>
      </c>
      <c r="C476" t="s">
        <v>11</v>
      </c>
      <c r="D476">
        <v>6.2324200000000003</v>
      </c>
      <c r="E476">
        <v>3.1193300000000002</v>
      </c>
      <c r="F476">
        <v>0.24018</v>
      </c>
      <c r="G476">
        <v>7.6798099999999998</v>
      </c>
      <c r="H476">
        <v>1546.7045499999999</v>
      </c>
      <c r="I476">
        <v>0.2</v>
      </c>
      <c r="J476" s="21">
        <v>1</v>
      </c>
      <c r="K476">
        <v>1</v>
      </c>
      <c r="L476">
        <v>1</v>
      </c>
      <c r="M476">
        <v>1</v>
      </c>
      <c r="N476" s="21" t="str">
        <f>IF(VLOOKUP(B476,'3.1.Base'!B:J,9,)&gt;M476,"O",IF(VLOOKUP(B476,'3.1.Base'!B:J,9,)&lt;M476,"X",""))</f>
        <v>O</v>
      </c>
      <c r="O476" t="s">
        <v>2121</v>
      </c>
    </row>
    <row r="477" spans="1:15" x14ac:dyDescent="0.3">
      <c r="A477" t="s">
        <v>6</v>
      </c>
      <c r="B477">
        <v>216627</v>
      </c>
      <c r="C477" t="s">
        <v>26</v>
      </c>
      <c r="D477">
        <v>1.17866</v>
      </c>
      <c r="E477">
        <v>6.0303500000000003</v>
      </c>
      <c r="F477">
        <v>5.4550000000000001E-2</v>
      </c>
      <c r="G477">
        <v>1.62984</v>
      </c>
      <c r="H477">
        <v>163.15411</v>
      </c>
      <c r="I477">
        <v>4.446E-2</v>
      </c>
      <c r="J477" s="21">
        <v>5</v>
      </c>
      <c r="K477">
        <v>0.2</v>
      </c>
      <c r="L477">
        <v>0.2</v>
      </c>
      <c r="M477">
        <v>5</v>
      </c>
      <c r="N477" s="21" t="str">
        <f>IF(VLOOKUP(B477,'3.1.Base'!B:J,9,)&gt;M477,"O",IF(VLOOKUP(B477,'3.1.Base'!B:J,9,)&lt;M477,"X",""))</f>
        <v>O</v>
      </c>
      <c r="O477" t="s">
        <v>2122</v>
      </c>
    </row>
    <row r="478" spans="1:15" x14ac:dyDescent="0.3">
      <c r="A478" t="s">
        <v>6</v>
      </c>
      <c r="B478">
        <v>14898</v>
      </c>
      <c r="C478" t="s">
        <v>26</v>
      </c>
      <c r="D478">
        <v>0.40450000000000003</v>
      </c>
      <c r="E478">
        <v>3.5419800000000001</v>
      </c>
      <c r="F478">
        <v>5.7189999999999998E-2</v>
      </c>
      <c r="G478">
        <v>0.8206</v>
      </c>
      <c r="H478">
        <v>30.58222</v>
      </c>
      <c r="I478">
        <v>7.492E-2</v>
      </c>
      <c r="J478" s="21">
        <v>3</v>
      </c>
      <c r="K478">
        <v>0.33333333333333298</v>
      </c>
      <c r="L478">
        <v>0.33333333333333298</v>
      </c>
      <c r="M478">
        <v>3</v>
      </c>
      <c r="N478" s="21" t="str">
        <f>IF(VLOOKUP(B478,'3.1.Base'!B:J,9,)&gt;M478,"O",IF(VLOOKUP(B478,'3.1.Base'!B:J,9,)&lt;M478,"X",""))</f>
        <v>O</v>
      </c>
      <c r="O478" t="s">
        <v>2123</v>
      </c>
    </row>
    <row r="479" spans="1:15" x14ac:dyDescent="0.3">
      <c r="A479" t="s">
        <v>6</v>
      </c>
      <c r="B479">
        <v>13877</v>
      </c>
      <c r="C479" t="s">
        <v>10</v>
      </c>
      <c r="D479">
        <v>5.9325200000000002</v>
      </c>
      <c r="E479">
        <v>3.1060300000000001</v>
      </c>
      <c r="F479">
        <v>0.23499999999999999</v>
      </c>
      <c r="G479">
        <v>6.0799500000000002</v>
      </c>
      <c r="H479">
        <v>1262.8971799999999</v>
      </c>
      <c r="I479">
        <v>0.89924000000000004</v>
      </c>
      <c r="J479" s="21" t="s">
        <v>101</v>
      </c>
      <c r="K479">
        <v>0</v>
      </c>
      <c r="L479">
        <v>0</v>
      </c>
      <c r="M479">
        <v>3039</v>
      </c>
      <c r="N479" s="21" t="str">
        <f>IF(VLOOKUP(B479,'3.1.Base'!B:J,9,)&gt;M479,"O",IF(VLOOKUP(B479,'3.1.Base'!B:J,9,)&lt;M479,"X",""))</f>
        <v>O</v>
      </c>
      <c r="O479" t="s">
        <v>2124</v>
      </c>
    </row>
    <row r="480" spans="1:15" x14ac:dyDescent="0.3">
      <c r="A480" t="s">
        <v>6</v>
      </c>
      <c r="B480">
        <v>67124</v>
      </c>
      <c r="C480" t="s">
        <v>10</v>
      </c>
      <c r="D480">
        <v>15.42235</v>
      </c>
      <c r="E480">
        <v>3.1336400000000002</v>
      </c>
      <c r="F480">
        <v>0.23377999999999999</v>
      </c>
      <c r="G480">
        <v>12.366300000000001</v>
      </c>
      <c r="H480">
        <v>4359.4744899999996</v>
      </c>
      <c r="I480">
        <v>0.94767999999999997</v>
      </c>
      <c r="J480" s="21" t="s">
        <v>101</v>
      </c>
      <c r="K480">
        <v>0</v>
      </c>
      <c r="L480">
        <v>0</v>
      </c>
      <c r="M480">
        <v>26</v>
      </c>
      <c r="N480" s="21" t="str">
        <f>IF(VLOOKUP(B480,'3.1.Base'!B:J,9,)&gt;M480,"O",IF(VLOOKUP(B480,'3.1.Base'!B:J,9,)&lt;M480,"X",""))</f>
        <v>X</v>
      </c>
      <c r="O480" t="s">
        <v>2125</v>
      </c>
    </row>
    <row r="481" spans="1:15" x14ac:dyDescent="0.3">
      <c r="A481" t="s">
        <v>6</v>
      </c>
      <c r="B481">
        <v>296498</v>
      </c>
      <c r="C481" t="s">
        <v>10</v>
      </c>
      <c r="D481">
        <v>12.930899999999999</v>
      </c>
      <c r="E481">
        <v>2.0961099999999999</v>
      </c>
      <c r="F481">
        <v>0.36991000000000002</v>
      </c>
      <c r="G481">
        <v>11.1579</v>
      </c>
      <c r="H481">
        <v>4195.0115999999998</v>
      </c>
      <c r="I481">
        <v>0.95848</v>
      </c>
      <c r="J481" s="21">
        <v>4</v>
      </c>
      <c r="K481">
        <v>0.25</v>
      </c>
      <c r="L481">
        <v>0.25</v>
      </c>
      <c r="M481">
        <v>4</v>
      </c>
      <c r="N481" s="21" t="str">
        <f>IF(VLOOKUP(B481,'3.1.Base'!B:J,9,)&gt;M481,"O",IF(VLOOKUP(B481,'3.1.Base'!B:J,9,)&lt;M481,"X",""))</f>
        <v>O</v>
      </c>
      <c r="O481" t="s">
        <v>2126</v>
      </c>
    </row>
    <row r="482" spans="1:15" x14ac:dyDescent="0.3">
      <c r="A482" t="s">
        <v>6</v>
      </c>
      <c r="B482">
        <v>27194</v>
      </c>
      <c r="C482" t="s">
        <v>11</v>
      </c>
      <c r="D482">
        <v>2.2499699999999998</v>
      </c>
      <c r="E482">
        <v>10.883470000000001</v>
      </c>
      <c r="F482">
        <v>7.4090000000000003E-2</v>
      </c>
      <c r="G482">
        <v>2.3330799999999998</v>
      </c>
      <c r="H482">
        <v>102.38043999999999</v>
      </c>
      <c r="I482">
        <v>0.47672999999999999</v>
      </c>
      <c r="J482" s="21">
        <v>5</v>
      </c>
      <c r="K482">
        <v>0.2</v>
      </c>
      <c r="L482">
        <v>0.2</v>
      </c>
      <c r="M482">
        <v>5</v>
      </c>
      <c r="N482" s="21" t="str">
        <f>IF(VLOOKUP(B482,'3.1.Base'!B:J,9,)&gt;M482,"O",IF(VLOOKUP(B482,'3.1.Base'!B:J,9,)&lt;M482,"X",""))</f>
        <v>O</v>
      </c>
      <c r="O482" t="s">
        <v>2127</v>
      </c>
    </row>
    <row r="483" spans="1:15" x14ac:dyDescent="0.3">
      <c r="A483" t="s">
        <v>6</v>
      </c>
      <c r="B483">
        <v>178744</v>
      </c>
      <c r="C483" t="s">
        <v>10</v>
      </c>
      <c r="D483">
        <v>14.00211</v>
      </c>
      <c r="E483">
        <v>1.92682</v>
      </c>
      <c r="F483">
        <v>0.42681000000000002</v>
      </c>
      <c r="G483">
        <v>13.143459999999999</v>
      </c>
      <c r="H483">
        <v>6659.9532200000003</v>
      </c>
      <c r="I483">
        <v>0.94403000000000004</v>
      </c>
      <c r="J483" s="21" t="s">
        <v>101</v>
      </c>
      <c r="K483">
        <v>0</v>
      </c>
      <c r="L483">
        <v>0</v>
      </c>
      <c r="M483">
        <v>14</v>
      </c>
      <c r="N483" s="21" t="str">
        <f>IF(VLOOKUP(B483,'3.1.Base'!B:J,9,)&gt;M483,"O",IF(VLOOKUP(B483,'3.1.Base'!B:J,9,)&lt;M483,"X",""))</f>
        <v>O</v>
      </c>
      <c r="O483" t="s">
        <v>2128</v>
      </c>
    </row>
    <row r="484" spans="1:15" x14ac:dyDescent="0.3">
      <c r="A484" t="s">
        <v>6</v>
      </c>
      <c r="B484">
        <v>79419</v>
      </c>
      <c r="C484" t="s">
        <v>10</v>
      </c>
      <c r="D484">
        <v>5.4943999999999997</v>
      </c>
      <c r="E484">
        <v>3.0496799999999999</v>
      </c>
      <c r="F484">
        <v>0.35343999999999998</v>
      </c>
      <c r="G484">
        <v>5.2956899999999996</v>
      </c>
      <c r="H484">
        <v>1099.6530399999999</v>
      </c>
      <c r="I484">
        <v>0.88444</v>
      </c>
      <c r="J484" s="21" t="s">
        <v>101</v>
      </c>
      <c r="K484">
        <v>0</v>
      </c>
      <c r="L484">
        <v>0</v>
      </c>
      <c r="M484">
        <v>159</v>
      </c>
      <c r="N484" s="21" t="str">
        <f>IF(VLOOKUP(B484,'3.1.Base'!B:J,9,)&gt;M484,"O",IF(VLOOKUP(B484,'3.1.Base'!B:J,9,)&lt;M484,"X",""))</f>
        <v>X</v>
      </c>
      <c r="O484" t="s">
        <v>2129</v>
      </c>
    </row>
    <row r="485" spans="1:15" x14ac:dyDescent="0.3">
      <c r="A485" t="s">
        <v>6</v>
      </c>
      <c r="B485">
        <v>280123</v>
      </c>
      <c r="C485" t="s">
        <v>26</v>
      </c>
      <c r="D485">
        <v>2.1824699999999999</v>
      </c>
      <c r="E485">
        <v>44.060479999999998</v>
      </c>
      <c r="F485">
        <v>6.3570000000000002E-2</v>
      </c>
      <c r="G485">
        <v>1.9850399999999999</v>
      </c>
      <c r="H485">
        <v>79.452330000000003</v>
      </c>
      <c r="I485">
        <v>5.6849999999999998E-2</v>
      </c>
      <c r="J485" s="21" t="s">
        <v>101</v>
      </c>
      <c r="K485">
        <v>0</v>
      </c>
      <c r="L485">
        <v>0</v>
      </c>
      <c r="M485">
        <v>11</v>
      </c>
      <c r="N485" s="21" t="str">
        <f>IF(VLOOKUP(B485,'3.1.Base'!B:J,9,)&gt;M485,"O",IF(VLOOKUP(B485,'3.1.Base'!B:J,9,)&lt;M485,"X",""))</f>
        <v>O</v>
      </c>
      <c r="O485" t="s">
        <v>2130</v>
      </c>
    </row>
    <row r="486" spans="1:15" x14ac:dyDescent="0.3">
      <c r="A486" t="s">
        <v>6</v>
      </c>
      <c r="B486">
        <v>52801</v>
      </c>
      <c r="C486" t="s">
        <v>10</v>
      </c>
      <c r="D486">
        <v>4.9904999999999999</v>
      </c>
      <c r="E486">
        <v>6.8983600000000003</v>
      </c>
      <c r="F486">
        <v>0.22569</v>
      </c>
      <c r="G486">
        <v>5.5527499999999996</v>
      </c>
      <c r="H486">
        <v>812.32315000000006</v>
      </c>
      <c r="I486">
        <v>0.94281000000000004</v>
      </c>
      <c r="J486" s="21" t="s">
        <v>101</v>
      </c>
      <c r="K486">
        <v>0</v>
      </c>
      <c r="L486">
        <v>0</v>
      </c>
      <c r="M486">
        <v>353</v>
      </c>
      <c r="N486" s="21" t="str">
        <f>IF(VLOOKUP(B486,'3.1.Base'!B:J,9,)&gt;M486,"O",IF(VLOOKUP(B486,'3.1.Base'!B:J,9,)&lt;M486,"X",""))</f>
        <v>O</v>
      </c>
      <c r="O486" t="s">
        <v>2131</v>
      </c>
    </row>
    <row r="487" spans="1:15" x14ac:dyDescent="0.3">
      <c r="A487" t="s">
        <v>6</v>
      </c>
      <c r="B487">
        <v>31300</v>
      </c>
      <c r="C487" t="s">
        <v>11</v>
      </c>
      <c r="D487">
        <v>8.6595300000000002</v>
      </c>
      <c r="E487">
        <v>3.0403500000000001</v>
      </c>
      <c r="F487">
        <v>0.26340999999999998</v>
      </c>
      <c r="G487">
        <v>9.1065000000000005</v>
      </c>
      <c r="H487">
        <v>2861.4121500000001</v>
      </c>
      <c r="I487">
        <v>0.34897</v>
      </c>
      <c r="J487" s="21">
        <v>1</v>
      </c>
      <c r="K487">
        <v>1</v>
      </c>
      <c r="L487">
        <v>1</v>
      </c>
      <c r="M487">
        <v>1</v>
      </c>
      <c r="N487" s="21" t="str">
        <f>IF(VLOOKUP(B487,'3.1.Base'!B:J,9,)&gt;M487,"O",IF(VLOOKUP(B487,'3.1.Base'!B:J,9,)&lt;M487,"X",""))</f>
        <v>O</v>
      </c>
      <c r="O487" t="s">
        <v>2132</v>
      </c>
    </row>
    <row r="488" spans="1:15" x14ac:dyDescent="0.3">
      <c r="A488" t="s">
        <v>6</v>
      </c>
      <c r="B488">
        <v>264770</v>
      </c>
      <c r="C488" t="s">
        <v>26</v>
      </c>
      <c r="D488">
        <v>1.0781000000000001</v>
      </c>
      <c r="E488">
        <v>3.1709200000000002</v>
      </c>
      <c r="F488">
        <v>5.262E-2</v>
      </c>
      <c r="G488">
        <v>1.1455599999999999</v>
      </c>
      <c r="H488">
        <v>149.97943000000001</v>
      </c>
      <c r="I488">
        <v>0.20796000000000001</v>
      </c>
      <c r="J488" s="21" t="s">
        <v>101</v>
      </c>
      <c r="K488">
        <v>0</v>
      </c>
      <c r="L488">
        <v>0</v>
      </c>
      <c r="M488">
        <v>14</v>
      </c>
      <c r="N488" s="21" t="str">
        <f>IF(VLOOKUP(B488,'3.1.Base'!B:J,9,)&gt;M488,"O",IF(VLOOKUP(B488,'3.1.Base'!B:J,9,)&lt;M488,"X",""))</f>
        <v>O</v>
      </c>
      <c r="O488" t="s">
        <v>2133</v>
      </c>
    </row>
    <row r="489" spans="1:15" x14ac:dyDescent="0.3">
      <c r="A489" t="s">
        <v>6</v>
      </c>
      <c r="B489">
        <v>45638</v>
      </c>
      <c r="C489" t="s">
        <v>10</v>
      </c>
      <c r="D489">
        <v>3.1342500000000002</v>
      </c>
      <c r="E489">
        <v>2.11354</v>
      </c>
      <c r="F489">
        <v>0.21304999999999999</v>
      </c>
      <c r="G489">
        <v>4.24491</v>
      </c>
      <c r="H489">
        <v>735.82924000000003</v>
      </c>
      <c r="I489">
        <v>0.83333000000000002</v>
      </c>
      <c r="J489" s="21" t="s">
        <v>101</v>
      </c>
      <c r="K489">
        <v>0</v>
      </c>
      <c r="L489">
        <v>0</v>
      </c>
      <c r="M489">
        <v>34</v>
      </c>
      <c r="N489" s="21" t="str">
        <f>IF(VLOOKUP(B489,'3.1.Base'!B:J,9,)&gt;M489,"O",IF(VLOOKUP(B489,'3.1.Base'!B:J,9,)&lt;M489,"X",""))</f>
        <v>X</v>
      </c>
      <c r="O489" t="s">
        <v>2134</v>
      </c>
    </row>
    <row r="490" spans="1:15" x14ac:dyDescent="0.3">
      <c r="A490" t="s">
        <v>6</v>
      </c>
      <c r="B490">
        <v>262732</v>
      </c>
      <c r="C490" t="s">
        <v>26</v>
      </c>
      <c r="D490">
        <v>2.6097999999999999</v>
      </c>
      <c r="E490">
        <v>6.2014800000000001</v>
      </c>
      <c r="F490">
        <v>0.14579</v>
      </c>
      <c r="G490">
        <v>3.2171400000000001</v>
      </c>
      <c r="H490">
        <v>335.45922999999999</v>
      </c>
      <c r="I490">
        <v>8.5849999999999996E-2</v>
      </c>
      <c r="J490" s="21">
        <v>5</v>
      </c>
      <c r="K490">
        <v>0.2</v>
      </c>
      <c r="L490">
        <v>0.2</v>
      </c>
      <c r="M490">
        <v>5</v>
      </c>
      <c r="N490" s="21" t="str">
        <f>IF(VLOOKUP(B490,'3.1.Base'!B:J,9,)&gt;M490,"O",IF(VLOOKUP(B490,'3.1.Base'!B:J,9,)&lt;M490,"X",""))</f>
        <v>O</v>
      </c>
      <c r="O490" t="s">
        <v>2135</v>
      </c>
    </row>
    <row r="491" spans="1:15" x14ac:dyDescent="0.3">
      <c r="A491" t="s">
        <v>6</v>
      </c>
      <c r="B491">
        <v>152142</v>
      </c>
      <c r="C491" t="s">
        <v>11</v>
      </c>
      <c r="D491">
        <v>7.0961299999999996</v>
      </c>
      <c r="E491">
        <v>2.8300999999999998</v>
      </c>
      <c r="F491">
        <v>0.20734</v>
      </c>
      <c r="G491">
        <v>6.6830499999999997</v>
      </c>
      <c r="H491">
        <v>1514.2167099999999</v>
      </c>
      <c r="I491">
        <v>0.70028999999999997</v>
      </c>
      <c r="J491" s="21" t="s">
        <v>101</v>
      </c>
      <c r="K491">
        <v>0</v>
      </c>
      <c r="L491">
        <v>0</v>
      </c>
      <c r="M491">
        <v>81</v>
      </c>
      <c r="N491" s="21" t="str">
        <f>IF(VLOOKUP(B491,'3.1.Base'!B:J,9,)&gt;M491,"O",IF(VLOOKUP(B491,'3.1.Base'!B:J,9,)&lt;M491,"X",""))</f>
        <v>X</v>
      </c>
      <c r="O491" t="s">
        <v>2136</v>
      </c>
    </row>
    <row r="492" spans="1:15" x14ac:dyDescent="0.3">
      <c r="A492" t="s">
        <v>6</v>
      </c>
      <c r="B492">
        <v>306763</v>
      </c>
      <c r="C492" t="s">
        <v>11</v>
      </c>
      <c r="D492">
        <v>8.2585300000000004</v>
      </c>
      <c r="E492">
        <v>4.0575599999999996</v>
      </c>
      <c r="F492">
        <v>0.19661999999999999</v>
      </c>
      <c r="G492">
        <v>8.5714500000000005</v>
      </c>
      <c r="H492">
        <v>1964.68354</v>
      </c>
      <c r="I492">
        <v>0.31237999999999999</v>
      </c>
      <c r="J492" s="21">
        <v>2</v>
      </c>
      <c r="K492">
        <v>0.5</v>
      </c>
      <c r="L492">
        <v>0.5</v>
      </c>
      <c r="M492">
        <v>2</v>
      </c>
      <c r="N492" s="21" t="str">
        <f>IF(VLOOKUP(B492,'3.1.Base'!B:J,9,)&gt;M492,"O",IF(VLOOKUP(B492,'3.1.Base'!B:J,9,)&lt;M492,"X",""))</f>
        <v>O</v>
      </c>
      <c r="O492" t="s">
        <v>2137</v>
      </c>
    </row>
    <row r="493" spans="1:15" x14ac:dyDescent="0.3">
      <c r="A493" t="s">
        <v>6</v>
      </c>
      <c r="B493">
        <v>279124</v>
      </c>
      <c r="C493" t="s">
        <v>11</v>
      </c>
      <c r="D493">
        <v>7.5628299999999999</v>
      </c>
      <c r="E493">
        <v>2.1806000000000001</v>
      </c>
      <c r="F493">
        <v>0.41714000000000001</v>
      </c>
      <c r="G493">
        <v>7.6828099999999999</v>
      </c>
      <c r="H493">
        <v>1801.9148499999999</v>
      </c>
      <c r="I493">
        <v>0.49889</v>
      </c>
      <c r="J493" s="21" t="s">
        <v>101</v>
      </c>
      <c r="K493">
        <v>0</v>
      </c>
      <c r="L493">
        <v>0</v>
      </c>
      <c r="M493">
        <v>36</v>
      </c>
      <c r="N493" s="21" t="str">
        <f>IF(VLOOKUP(B493,'3.1.Base'!B:J,9,)&gt;M493,"O",IF(VLOOKUP(B493,'3.1.Base'!B:J,9,)&lt;M493,"X",""))</f>
        <v>X</v>
      </c>
      <c r="O493" t="s">
        <v>2138</v>
      </c>
    </row>
    <row r="494" spans="1:15" x14ac:dyDescent="0.3">
      <c r="A494" t="s">
        <v>6</v>
      </c>
      <c r="B494">
        <v>108115</v>
      </c>
      <c r="C494" t="s">
        <v>10</v>
      </c>
      <c r="D494">
        <v>6.2129099999999999</v>
      </c>
      <c r="E494">
        <v>2.0156800000000001</v>
      </c>
      <c r="F494">
        <v>0.25328000000000001</v>
      </c>
      <c r="G494">
        <v>6.1318799999999998</v>
      </c>
      <c r="H494">
        <v>2084.98</v>
      </c>
      <c r="I494">
        <v>0.88641000000000003</v>
      </c>
      <c r="J494" s="21" t="s">
        <v>101</v>
      </c>
      <c r="K494">
        <v>0</v>
      </c>
      <c r="L494">
        <v>0</v>
      </c>
      <c r="M494">
        <v>1310</v>
      </c>
      <c r="N494" s="21" t="str">
        <f>IF(VLOOKUP(B494,'3.1.Base'!B:J,9,)&gt;M494,"O",IF(VLOOKUP(B494,'3.1.Base'!B:J,9,)&lt;M494,"X",""))</f>
        <v>X</v>
      </c>
      <c r="O494" t="s">
        <v>2139</v>
      </c>
    </row>
    <row r="495" spans="1:15" x14ac:dyDescent="0.3">
      <c r="A495" t="s">
        <v>6</v>
      </c>
      <c r="B495">
        <v>260694</v>
      </c>
      <c r="C495" t="s">
        <v>26</v>
      </c>
      <c r="D495">
        <v>2.8977400000000002</v>
      </c>
      <c r="E495">
        <v>5.6822699999999999</v>
      </c>
      <c r="F495">
        <v>6.2570000000000001E-2</v>
      </c>
      <c r="G495">
        <v>2.7629299999999999</v>
      </c>
      <c r="H495">
        <v>471.29097000000002</v>
      </c>
      <c r="I495">
        <v>0.19375000000000001</v>
      </c>
      <c r="J495" s="21" t="s">
        <v>101</v>
      </c>
      <c r="K495">
        <v>0</v>
      </c>
      <c r="L495">
        <v>0</v>
      </c>
      <c r="M495">
        <v>119</v>
      </c>
      <c r="N495" s="21" t="str">
        <f>IF(VLOOKUP(B495,'3.1.Base'!B:J,9,)&gt;M495,"O",IF(VLOOKUP(B495,'3.1.Base'!B:J,9,)&lt;M495,"X",""))</f>
        <v>O</v>
      </c>
      <c r="O495" t="s">
        <v>2140</v>
      </c>
    </row>
    <row r="496" spans="1:15" x14ac:dyDescent="0.3">
      <c r="A496" t="s">
        <v>6</v>
      </c>
      <c r="B496">
        <v>418384</v>
      </c>
      <c r="C496" t="s">
        <v>26</v>
      </c>
      <c r="D496">
        <v>1.0321100000000001</v>
      </c>
      <c r="E496">
        <v>7.8668100000000001</v>
      </c>
      <c r="F496">
        <v>2.511E-2</v>
      </c>
      <c r="G496">
        <v>1.4397</v>
      </c>
      <c r="H496">
        <v>115.06498999999999</v>
      </c>
      <c r="I496">
        <v>0.13303999999999999</v>
      </c>
      <c r="J496" s="21" t="s">
        <v>101</v>
      </c>
      <c r="K496">
        <v>0</v>
      </c>
      <c r="L496">
        <v>0</v>
      </c>
      <c r="M496">
        <v>423</v>
      </c>
      <c r="N496" s="21" t="str">
        <f>IF(VLOOKUP(B496,'3.1.Base'!B:J,9,)&gt;M496,"O",IF(VLOOKUP(B496,'3.1.Base'!B:J,9,)&lt;M496,"X",""))</f>
        <v>X</v>
      </c>
      <c r="O496" t="s">
        <v>2141</v>
      </c>
    </row>
    <row r="497" spans="1:15" x14ac:dyDescent="0.3">
      <c r="A497" t="s">
        <v>6</v>
      </c>
      <c r="B497">
        <v>243284</v>
      </c>
      <c r="C497" t="s">
        <v>11</v>
      </c>
      <c r="D497">
        <v>8.6303000000000001</v>
      </c>
      <c r="E497">
        <v>3.48326</v>
      </c>
      <c r="F497">
        <v>0.40567999999999999</v>
      </c>
      <c r="G497">
        <v>6.4418800000000003</v>
      </c>
      <c r="H497">
        <v>872.85227999999995</v>
      </c>
      <c r="I497">
        <v>0.59811000000000003</v>
      </c>
      <c r="J497" s="21" t="s">
        <v>101</v>
      </c>
      <c r="K497">
        <v>0</v>
      </c>
      <c r="L497">
        <v>0</v>
      </c>
      <c r="M497">
        <v>2928</v>
      </c>
      <c r="N497" s="21" t="str">
        <f>IF(VLOOKUP(B497,'3.1.Base'!B:J,9,)&gt;M497,"O",IF(VLOOKUP(B497,'3.1.Base'!B:J,9,)&lt;M497,"X",""))</f>
        <v>X</v>
      </c>
      <c r="O497" t="s">
        <v>2142</v>
      </c>
    </row>
    <row r="498" spans="1:15" x14ac:dyDescent="0.3">
      <c r="A498" t="s">
        <v>6</v>
      </c>
      <c r="B498">
        <v>434791</v>
      </c>
      <c r="C498" t="s">
        <v>11</v>
      </c>
      <c r="D498">
        <v>9.0668799999999994</v>
      </c>
      <c r="E498">
        <v>3.0937100000000002</v>
      </c>
      <c r="F498">
        <v>0.56196000000000002</v>
      </c>
      <c r="G498">
        <v>10.167450000000001</v>
      </c>
      <c r="H498">
        <v>3096.5401999999999</v>
      </c>
      <c r="I498">
        <v>0.42291000000000001</v>
      </c>
      <c r="J498" s="21" t="s">
        <v>101</v>
      </c>
      <c r="K498">
        <v>0</v>
      </c>
      <c r="L498">
        <v>0</v>
      </c>
      <c r="M498">
        <v>262</v>
      </c>
      <c r="N498" s="21" t="str">
        <f>IF(VLOOKUP(B498,'3.1.Base'!B:J,9,)&gt;M498,"O",IF(VLOOKUP(B498,'3.1.Base'!B:J,9,)&lt;M498,"X",""))</f>
        <v>O</v>
      </c>
      <c r="O498" t="s">
        <v>2143</v>
      </c>
    </row>
    <row r="499" spans="1:15" x14ac:dyDescent="0.3">
      <c r="A499" t="s">
        <v>6</v>
      </c>
      <c r="B499">
        <v>13921</v>
      </c>
      <c r="C499" t="s">
        <v>10</v>
      </c>
      <c r="D499">
        <v>10.581849999999999</v>
      </c>
      <c r="E499">
        <v>2.5548299999999999</v>
      </c>
      <c r="F499">
        <v>0.40445999999999999</v>
      </c>
      <c r="G499">
        <v>11.31345</v>
      </c>
      <c r="H499">
        <v>3955.6774099999998</v>
      </c>
      <c r="I499">
        <v>0.95901999999999998</v>
      </c>
      <c r="J499" s="21" t="s">
        <v>101</v>
      </c>
      <c r="K499">
        <v>0</v>
      </c>
      <c r="L499">
        <v>0</v>
      </c>
      <c r="M499">
        <v>2024</v>
      </c>
      <c r="N499" s="21" t="str">
        <f>IF(VLOOKUP(B499,'3.1.Base'!B:J,9,)&gt;M499,"O",IF(VLOOKUP(B499,'3.1.Base'!B:J,9,)&lt;M499,"X",""))</f>
        <v>X</v>
      </c>
      <c r="O499" t="s">
        <v>2144</v>
      </c>
    </row>
    <row r="500" spans="1:15" x14ac:dyDescent="0.3">
      <c r="A500" t="s">
        <v>6</v>
      </c>
      <c r="B500">
        <v>19043</v>
      </c>
      <c r="C500" t="s">
        <v>10</v>
      </c>
      <c r="D500">
        <v>5.7516499999999997</v>
      </c>
      <c r="E500">
        <v>3.71793</v>
      </c>
      <c r="F500">
        <v>0.23649999999999999</v>
      </c>
      <c r="G500">
        <v>6.1931200000000004</v>
      </c>
      <c r="H500">
        <v>1450.4162899999999</v>
      </c>
      <c r="I500">
        <v>0.91093999999999997</v>
      </c>
      <c r="J500" s="21" t="s">
        <v>101</v>
      </c>
      <c r="K500">
        <v>0</v>
      </c>
      <c r="L500">
        <v>0</v>
      </c>
      <c r="M500">
        <v>49</v>
      </c>
      <c r="N500" s="21" t="str">
        <f>IF(VLOOKUP(B500,'3.1.Base'!B:J,9,)&gt;M500,"O",IF(VLOOKUP(B500,'3.1.Base'!B:J,9,)&lt;M500,"X",""))</f>
        <v/>
      </c>
      <c r="O500" t="s">
        <v>2145</v>
      </c>
    </row>
    <row r="501" spans="1:15" x14ac:dyDescent="0.3">
      <c r="A501" t="s">
        <v>6</v>
      </c>
      <c r="B501">
        <v>274023</v>
      </c>
      <c r="C501" t="s">
        <v>10</v>
      </c>
      <c r="D501">
        <v>8.0846199999999993</v>
      </c>
      <c r="E501">
        <v>2.0738300000000001</v>
      </c>
      <c r="F501">
        <v>0.28908</v>
      </c>
      <c r="G501">
        <v>8.8534199999999998</v>
      </c>
      <c r="H501">
        <v>2331.3284600000002</v>
      </c>
      <c r="I501">
        <v>0.97167000000000003</v>
      </c>
      <c r="J501" s="21" t="s">
        <v>101</v>
      </c>
      <c r="K501">
        <v>0</v>
      </c>
      <c r="L501">
        <v>0</v>
      </c>
      <c r="M501">
        <v>73</v>
      </c>
      <c r="N501" s="21" t="str">
        <f>IF(VLOOKUP(B501,'3.1.Base'!B:J,9,)&gt;M501,"O",IF(VLOOKUP(B501,'3.1.Base'!B:J,9,)&lt;M501,"X",""))</f>
        <v>X</v>
      </c>
      <c r="O501" t="s">
        <v>2146</v>
      </c>
    </row>
    <row r="502" spans="1:15" x14ac:dyDescent="0.3">
      <c r="A502" t="s">
        <v>6</v>
      </c>
      <c r="B502">
        <v>38499</v>
      </c>
      <c r="C502" t="s">
        <v>10</v>
      </c>
      <c r="D502">
        <v>6.0860300000000001</v>
      </c>
      <c r="E502">
        <v>2.2637200000000002</v>
      </c>
      <c r="F502">
        <v>0.19706000000000001</v>
      </c>
      <c r="G502">
        <v>6.7191799999999997</v>
      </c>
      <c r="H502">
        <v>1194.3656100000001</v>
      </c>
      <c r="I502">
        <v>0.93118000000000001</v>
      </c>
      <c r="J502" s="21" t="s">
        <v>101</v>
      </c>
      <c r="K502">
        <v>0</v>
      </c>
      <c r="L502">
        <v>0</v>
      </c>
      <c r="M502">
        <v>39</v>
      </c>
      <c r="N502" s="21" t="str">
        <f>IF(VLOOKUP(B502,'3.1.Base'!B:J,9,)&gt;M502,"O",IF(VLOOKUP(B502,'3.1.Base'!B:J,9,)&lt;M502,"X",""))</f>
        <v>O</v>
      </c>
      <c r="O502" t="s">
        <v>2147</v>
      </c>
    </row>
    <row r="503" spans="1:15" x14ac:dyDescent="0.3">
      <c r="A503" t="s">
        <v>6</v>
      </c>
      <c r="B503">
        <v>422506</v>
      </c>
      <c r="C503" t="s">
        <v>10</v>
      </c>
      <c r="D503">
        <v>12.99924</v>
      </c>
      <c r="E503">
        <v>2.8664700000000001</v>
      </c>
      <c r="F503">
        <v>0.74531000000000003</v>
      </c>
      <c r="G503">
        <v>11.33193</v>
      </c>
      <c r="H503">
        <v>3843.1505999999999</v>
      </c>
      <c r="I503">
        <v>0.95191000000000003</v>
      </c>
      <c r="J503" s="21" t="s">
        <v>101</v>
      </c>
      <c r="K503" s="28">
        <v>0</v>
      </c>
      <c r="L503" s="28">
        <v>0</v>
      </c>
      <c r="M503">
        <v>17</v>
      </c>
      <c r="N503" s="21" t="str">
        <f>IF(VLOOKUP(B503,'3.1.Base'!B:J,9,)&gt;M503,"O",IF(VLOOKUP(B503,'3.1.Base'!B:J,9,)&lt;M503,"X",""))</f>
        <v>O</v>
      </c>
      <c r="O503" t="s">
        <v>2148</v>
      </c>
    </row>
    <row r="504" spans="1:15" x14ac:dyDescent="0.3">
      <c r="A504" t="s">
        <v>6</v>
      </c>
      <c r="B504">
        <v>64108</v>
      </c>
      <c r="C504" t="s">
        <v>10</v>
      </c>
      <c r="D504">
        <v>9.1354000000000006</v>
      </c>
      <c r="E504">
        <v>2.9668700000000001</v>
      </c>
      <c r="F504">
        <v>0.76590000000000003</v>
      </c>
      <c r="G504">
        <v>9.2145200000000003</v>
      </c>
      <c r="H504">
        <v>2714.4796500000002</v>
      </c>
      <c r="I504">
        <v>0.93178000000000005</v>
      </c>
      <c r="J504" s="21" t="s">
        <v>101</v>
      </c>
      <c r="K504">
        <v>0</v>
      </c>
      <c r="L504">
        <v>0</v>
      </c>
      <c r="M504">
        <v>101</v>
      </c>
      <c r="N504" s="21" t="str">
        <f>IF(VLOOKUP(B504,'3.1.Base'!B:J,9,)&gt;M504,"O",IF(VLOOKUP(B504,'3.1.Base'!B:J,9,)&lt;M504,"X",""))</f>
        <v>X</v>
      </c>
      <c r="O504" t="s">
        <v>2149</v>
      </c>
    </row>
    <row r="505" spans="1:15" x14ac:dyDescent="0.3">
      <c r="A505" t="s">
        <v>6</v>
      </c>
      <c r="B505">
        <v>62062</v>
      </c>
      <c r="C505" t="s">
        <v>10</v>
      </c>
      <c r="D505">
        <v>7.3974599999999997</v>
      </c>
      <c r="E505">
        <v>2.8169599999999999</v>
      </c>
      <c r="F505">
        <v>0.25697999999999999</v>
      </c>
      <c r="G505">
        <v>8.8295200000000005</v>
      </c>
      <c r="H505">
        <v>2585.1401099999998</v>
      </c>
      <c r="I505">
        <v>0.95545999999999998</v>
      </c>
      <c r="J505" s="21" t="s">
        <v>101</v>
      </c>
      <c r="K505">
        <v>0</v>
      </c>
      <c r="L505">
        <v>0</v>
      </c>
      <c r="M505">
        <v>36</v>
      </c>
      <c r="N505" s="21" t="str">
        <f>IF(VLOOKUP(B505,'3.1.Base'!B:J,9,)&gt;M505,"O",IF(VLOOKUP(B505,'3.1.Base'!B:J,9,)&lt;M505,"X",""))</f>
        <v>O</v>
      </c>
      <c r="O505" t="s">
        <v>2150</v>
      </c>
    </row>
    <row r="506" spans="1:15" x14ac:dyDescent="0.3">
      <c r="A506" t="s">
        <v>6</v>
      </c>
      <c r="B506">
        <v>337514</v>
      </c>
      <c r="C506" t="s">
        <v>26</v>
      </c>
      <c r="D506">
        <v>1.27803</v>
      </c>
      <c r="E506">
        <v>11.037369999999999</v>
      </c>
      <c r="F506">
        <v>2.6669999999999999E-2</v>
      </c>
      <c r="G506">
        <v>1.2706500000000001</v>
      </c>
      <c r="H506">
        <v>76.438429999999997</v>
      </c>
      <c r="I506">
        <v>3.7999999999999999E-2</v>
      </c>
      <c r="J506" s="21" t="s">
        <v>101</v>
      </c>
      <c r="K506">
        <v>0</v>
      </c>
      <c r="L506">
        <v>0</v>
      </c>
      <c r="M506">
        <v>213</v>
      </c>
      <c r="N506" s="21" t="str">
        <f>IF(VLOOKUP(B506,'3.1.Base'!B:J,9,)&gt;M506,"O",IF(VLOOKUP(B506,'3.1.Base'!B:J,9,)&lt;M506,"X",""))</f>
        <v>X</v>
      </c>
      <c r="O506" t="s">
        <v>2151</v>
      </c>
    </row>
    <row r="507" spans="1:15" x14ac:dyDescent="0.3">
      <c r="A507" t="s">
        <v>6</v>
      </c>
      <c r="B507">
        <v>47729</v>
      </c>
      <c r="C507" t="s">
        <v>11</v>
      </c>
      <c r="D507">
        <v>7.9429499999999997</v>
      </c>
      <c r="E507">
        <v>4.8499800000000004</v>
      </c>
      <c r="F507">
        <v>0.18690999999999999</v>
      </c>
      <c r="G507">
        <v>8.0249799999999993</v>
      </c>
      <c r="H507">
        <v>1599.7792300000001</v>
      </c>
      <c r="I507">
        <v>0.63275000000000003</v>
      </c>
      <c r="J507" s="21" t="s">
        <v>101</v>
      </c>
      <c r="K507" s="28">
        <v>0</v>
      </c>
      <c r="L507" s="28">
        <v>0</v>
      </c>
      <c r="M507">
        <v>140</v>
      </c>
      <c r="N507" s="21" t="str">
        <f>IF(VLOOKUP(B507,'3.1.Base'!B:J,9,)&gt;M507,"O",IF(VLOOKUP(B507,'3.1.Base'!B:J,9,)&lt;M507,"X",""))</f>
        <v>X</v>
      </c>
      <c r="O507" t="s">
        <v>2152</v>
      </c>
    </row>
    <row r="508" spans="1:15" x14ac:dyDescent="0.3">
      <c r="A508" t="s">
        <v>6</v>
      </c>
      <c r="B508">
        <v>47731</v>
      </c>
      <c r="C508" t="s">
        <v>10</v>
      </c>
      <c r="D508">
        <v>4.1206500000000004</v>
      </c>
      <c r="E508">
        <v>2.17021</v>
      </c>
      <c r="F508">
        <v>0.22520999999999999</v>
      </c>
      <c r="G508">
        <v>4.9555199999999999</v>
      </c>
      <c r="H508">
        <v>712.69295</v>
      </c>
      <c r="I508">
        <v>0.91596</v>
      </c>
      <c r="J508" s="21" t="s">
        <v>101</v>
      </c>
      <c r="K508">
        <v>0</v>
      </c>
      <c r="L508">
        <v>0</v>
      </c>
      <c r="M508">
        <v>550</v>
      </c>
      <c r="N508" s="21" t="str">
        <f>IF(VLOOKUP(B508,'3.1.Base'!B:J,9,)&gt;M508,"O",IF(VLOOKUP(B508,'3.1.Base'!B:J,9,)&lt;M508,"X",""))</f>
        <v>X</v>
      </c>
      <c r="O508" t="s">
        <v>2153</v>
      </c>
    </row>
    <row r="509" spans="1:15" x14ac:dyDescent="0.3">
      <c r="A509" t="s">
        <v>6</v>
      </c>
      <c r="B509">
        <v>28277</v>
      </c>
      <c r="C509" t="s">
        <v>10</v>
      </c>
      <c r="D509">
        <v>6.5107200000000001</v>
      </c>
      <c r="E509">
        <v>2.0865</v>
      </c>
      <c r="F509">
        <v>0.17669000000000001</v>
      </c>
      <c r="G509">
        <v>5.8454800000000002</v>
      </c>
      <c r="H509">
        <v>1338.3027400000001</v>
      </c>
      <c r="I509">
        <v>0.93867</v>
      </c>
      <c r="J509" s="21" t="s">
        <v>101</v>
      </c>
      <c r="K509">
        <v>0</v>
      </c>
      <c r="L509">
        <v>0</v>
      </c>
      <c r="M509">
        <v>53</v>
      </c>
      <c r="N509" s="21" t="str">
        <f>IF(VLOOKUP(B509,'3.1.Base'!B:J,9,)&gt;M509,"O",IF(VLOOKUP(B509,'3.1.Base'!B:J,9,)&lt;M509,"X",""))</f>
        <v>O</v>
      </c>
      <c r="O509" t="s">
        <v>2154</v>
      </c>
    </row>
    <row r="510" spans="1:15" x14ac:dyDescent="0.3">
      <c r="A510" t="s">
        <v>6</v>
      </c>
      <c r="B510">
        <v>465521</v>
      </c>
      <c r="C510" t="s">
        <v>11</v>
      </c>
      <c r="D510">
        <v>8.78017</v>
      </c>
      <c r="E510">
        <v>4.1674300000000004</v>
      </c>
      <c r="F510">
        <v>0.21285000000000001</v>
      </c>
      <c r="G510">
        <v>8.58873</v>
      </c>
      <c r="H510">
        <v>1864.2625800000001</v>
      </c>
      <c r="I510">
        <v>0.42634</v>
      </c>
      <c r="J510" s="21" t="s">
        <v>101</v>
      </c>
      <c r="K510">
        <v>0</v>
      </c>
      <c r="L510">
        <v>0</v>
      </c>
      <c r="M510">
        <v>1217</v>
      </c>
      <c r="N510" s="21" t="str">
        <f>IF(VLOOKUP(B510,'3.1.Base'!B:J,9,)&gt;M510,"O",IF(VLOOKUP(B510,'3.1.Base'!B:J,9,)&lt;M510,"X",""))</f>
        <v>O</v>
      </c>
      <c r="O510" t="s">
        <v>2155</v>
      </c>
    </row>
    <row r="511" spans="1:15" x14ac:dyDescent="0.3">
      <c r="A511" t="s">
        <v>6</v>
      </c>
      <c r="B511">
        <v>211578</v>
      </c>
      <c r="C511" t="s">
        <v>10</v>
      </c>
      <c r="D511">
        <v>22.169440000000002</v>
      </c>
      <c r="E511">
        <v>2.5813799999999998</v>
      </c>
      <c r="F511">
        <v>0.78596999999999995</v>
      </c>
      <c r="G511">
        <v>17.797910000000002</v>
      </c>
      <c r="H511">
        <v>8820.4464399999997</v>
      </c>
      <c r="I511">
        <v>0.95186000000000004</v>
      </c>
      <c r="J511" s="21" t="s">
        <v>101</v>
      </c>
      <c r="K511">
        <v>0</v>
      </c>
      <c r="L511">
        <v>0</v>
      </c>
      <c r="M511">
        <v>257</v>
      </c>
      <c r="N511" s="21" t="str">
        <f>IF(VLOOKUP(B511,'3.1.Base'!B:J,9,)&gt;M511,"O",IF(VLOOKUP(B511,'3.1.Base'!B:J,9,)&lt;M511,"X",""))</f>
        <v>X</v>
      </c>
      <c r="O511" t="s">
        <v>2156</v>
      </c>
    </row>
    <row r="512" spans="1:15" x14ac:dyDescent="0.3">
      <c r="A512" t="s">
        <v>6</v>
      </c>
      <c r="B512">
        <v>162434</v>
      </c>
      <c r="C512" t="s">
        <v>11</v>
      </c>
      <c r="D512">
        <v>7.3519100000000002</v>
      </c>
      <c r="E512">
        <v>3.19503</v>
      </c>
      <c r="F512">
        <v>0.2944</v>
      </c>
      <c r="G512">
        <v>8.8899799999999995</v>
      </c>
      <c r="H512">
        <v>2468.18588</v>
      </c>
      <c r="I512">
        <v>0.54371000000000003</v>
      </c>
      <c r="J512" s="21" t="s">
        <v>101</v>
      </c>
      <c r="K512">
        <v>0</v>
      </c>
      <c r="L512">
        <v>0</v>
      </c>
      <c r="M512">
        <v>1078</v>
      </c>
      <c r="N512" s="21" t="str">
        <f>IF(VLOOKUP(B512,'3.1.Base'!B:J,9,)&gt;M512,"O",IF(VLOOKUP(B512,'3.1.Base'!B:J,9,)&lt;M512,"X",""))</f>
        <v>X</v>
      </c>
      <c r="O512" t="s">
        <v>2157</v>
      </c>
    </row>
    <row r="513" spans="1:15" x14ac:dyDescent="0.3">
      <c r="A513" t="s">
        <v>6</v>
      </c>
      <c r="B513">
        <v>216707</v>
      </c>
      <c r="C513" t="s">
        <v>10</v>
      </c>
      <c r="D513">
        <v>10.797980000000001</v>
      </c>
      <c r="E513">
        <v>3.0797599999999998</v>
      </c>
      <c r="F513">
        <v>0.37358999999999998</v>
      </c>
      <c r="G513">
        <v>10.000069999999999</v>
      </c>
      <c r="H513">
        <v>3296.7838299999999</v>
      </c>
      <c r="I513">
        <v>0.93101999999999996</v>
      </c>
      <c r="J513" s="21" t="s">
        <v>101</v>
      </c>
      <c r="K513">
        <v>0</v>
      </c>
      <c r="L513">
        <v>0</v>
      </c>
      <c r="M513">
        <v>15</v>
      </c>
      <c r="N513" s="21" t="str">
        <f>IF(VLOOKUP(B513,'3.1.Base'!B:J,9,)&gt;M513,"O",IF(VLOOKUP(B513,'3.1.Base'!B:J,9,)&lt;M513,"X",""))</f>
        <v>O</v>
      </c>
      <c r="O513" t="s">
        <v>2158</v>
      </c>
    </row>
    <row r="514" spans="1:15" x14ac:dyDescent="0.3">
      <c r="A514" t="s">
        <v>6</v>
      </c>
      <c r="B514">
        <v>280193</v>
      </c>
      <c r="C514" t="s">
        <v>26</v>
      </c>
      <c r="D514">
        <v>0.79779</v>
      </c>
      <c r="E514">
        <v>4.2435</v>
      </c>
      <c r="F514">
        <v>5.2769999999999997E-2</v>
      </c>
      <c r="G514">
        <v>1.33613</v>
      </c>
      <c r="H514">
        <v>74.161619999999999</v>
      </c>
      <c r="I514">
        <v>0.32712999999999998</v>
      </c>
      <c r="J514" s="21" t="s">
        <v>101</v>
      </c>
      <c r="K514">
        <v>0</v>
      </c>
      <c r="L514">
        <v>0</v>
      </c>
      <c r="M514">
        <v>65</v>
      </c>
      <c r="N514" s="21" t="str">
        <f>IF(VLOOKUP(B514,'3.1.Base'!B:J,9,)&gt;M514,"O",IF(VLOOKUP(B514,'3.1.Base'!B:J,9,)&lt;M514,"X",""))</f>
        <v>O</v>
      </c>
      <c r="O514" t="s">
        <v>2159</v>
      </c>
    </row>
    <row r="515" spans="1:15" x14ac:dyDescent="0.3">
      <c r="A515" t="s">
        <v>6</v>
      </c>
      <c r="B515">
        <v>288385</v>
      </c>
      <c r="C515" t="s">
        <v>26</v>
      </c>
      <c r="D515">
        <v>2.4595199999999999</v>
      </c>
      <c r="E515">
        <v>9.4442500000000003</v>
      </c>
      <c r="F515">
        <v>6.6470000000000001E-2</v>
      </c>
      <c r="G515">
        <v>2.8741400000000001</v>
      </c>
      <c r="H515">
        <v>174.38920999999999</v>
      </c>
      <c r="I515">
        <v>4.7550000000000002E-2</v>
      </c>
      <c r="J515" s="21" t="s">
        <v>101</v>
      </c>
      <c r="K515">
        <v>0</v>
      </c>
      <c r="L515">
        <v>0</v>
      </c>
      <c r="M515">
        <v>221</v>
      </c>
      <c r="N515" s="21" t="str">
        <f>IF(VLOOKUP(B515,'3.1.Base'!B:J,9,)&gt;M515,"O",IF(VLOOKUP(B515,'3.1.Base'!B:J,9,)&lt;M515,"X",""))</f>
        <v>O</v>
      </c>
      <c r="O515" t="s">
        <v>2160</v>
      </c>
    </row>
    <row r="516" spans="1:15" x14ac:dyDescent="0.3">
      <c r="A516" t="s">
        <v>6</v>
      </c>
      <c r="B516">
        <v>432771</v>
      </c>
      <c r="C516" t="s">
        <v>26</v>
      </c>
      <c r="D516">
        <v>1.3346800000000001</v>
      </c>
      <c r="E516">
        <v>13.309380000000001</v>
      </c>
      <c r="F516">
        <v>5.3580000000000003E-2</v>
      </c>
      <c r="G516">
        <v>1.7436499999999999</v>
      </c>
      <c r="H516">
        <v>193.94730000000001</v>
      </c>
      <c r="I516">
        <v>8.3409999999999998E-2</v>
      </c>
      <c r="J516" s="21" t="s">
        <v>101</v>
      </c>
      <c r="K516">
        <v>0</v>
      </c>
      <c r="L516">
        <v>0</v>
      </c>
      <c r="M516">
        <v>13</v>
      </c>
      <c r="N516" s="21" t="str">
        <f>IF(VLOOKUP(B516,'3.1.Base'!B:J,9,)&gt;M516,"O",IF(VLOOKUP(B516,'3.1.Base'!B:J,9,)&lt;M516,"X",""))</f>
        <v>O</v>
      </c>
      <c r="O516" t="s">
        <v>2161</v>
      </c>
    </row>
    <row r="517" spans="1:15" x14ac:dyDescent="0.3">
      <c r="A517" t="s">
        <v>6</v>
      </c>
      <c r="B517">
        <v>37513</v>
      </c>
      <c r="C517" t="s">
        <v>10</v>
      </c>
      <c r="D517">
        <v>6.1658900000000001</v>
      </c>
      <c r="E517">
        <v>3.0293899999999998</v>
      </c>
      <c r="F517">
        <v>0.19127</v>
      </c>
      <c r="G517">
        <v>6.7269500000000004</v>
      </c>
      <c r="H517">
        <v>1822.61634</v>
      </c>
      <c r="I517">
        <v>0.93186000000000002</v>
      </c>
      <c r="J517" s="21" t="s">
        <v>101</v>
      </c>
      <c r="K517">
        <v>0</v>
      </c>
      <c r="L517">
        <v>0</v>
      </c>
      <c r="M517">
        <v>19</v>
      </c>
      <c r="N517" s="21" t="str">
        <f>IF(VLOOKUP(B517,'3.1.Base'!B:J,9,)&gt;M517,"O",IF(VLOOKUP(B517,'3.1.Base'!B:J,9,)&lt;M517,"X",""))</f>
        <v>O</v>
      </c>
      <c r="O517" t="s">
        <v>2162</v>
      </c>
    </row>
    <row r="518" spans="1:15" x14ac:dyDescent="0.3">
      <c r="A518" t="s">
        <v>6</v>
      </c>
      <c r="B518">
        <v>54922</v>
      </c>
      <c r="C518" t="s">
        <v>26</v>
      </c>
      <c r="D518">
        <v>2.68146</v>
      </c>
      <c r="E518">
        <v>3.2549899999999998</v>
      </c>
      <c r="F518">
        <v>6.5699999999999995E-2</v>
      </c>
      <c r="G518">
        <v>2.6363799999999999</v>
      </c>
      <c r="H518">
        <v>224.44147000000001</v>
      </c>
      <c r="I518">
        <v>0.11885999999999999</v>
      </c>
      <c r="J518" s="21" t="s">
        <v>101</v>
      </c>
      <c r="K518">
        <v>0</v>
      </c>
      <c r="L518">
        <v>0</v>
      </c>
      <c r="M518">
        <v>270</v>
      </c>
      <c r="N518" s="21" t="str">
        <f>IF(VLOOKUP(B518,'3.1.Base'!B:J,9,)&gt;M518,"O",IF(VLOOKUP(B518,'3.1.Base'!B:J,9,)&lt;M518,"X",""))</f>
        <v>O</v>
      </c>
      <c r="O518" t="s">
        <v>2163</v>
      </c>
    </row>
    <row r="519" spans="1:15" x14ac:dyDescent="0.3">
      <c r="A519" t="s">
        <v>6</v>
      </c>
      <c r="B519">
        <v>267918</v>
      </c>
      <c r="C519" t="s">
        <v>10</v>
      </c>
      <c r="D519">
        <v>2.0055999999999998</v>
      </c>
      <c r="E519">
        <v>3.95906</v>
      </c>
      <c r="F519">
        <v>7.3880000000000001E-2</v>
      </c>
      <c r="G519">
        <v>2.99322</v>
      </c>
      <c r="H519">
        <v>371.68106999999998</v>
      </c>
      <c r="I519">
        <v>0.91632000000000002</v>
      </c>
      <c r="J519" s="21">
        <v>1</v>
      </c>
      <c r="K519" s="28">
        <v>1</v>
      </c>
      <c r="L519" s="28">
        <v>0.66666666666666596</v>
      </c>
      <c r="M519">
        <v>1</v>
      </c>
      <c r="N519" s="21" t="str">
        <f>IF(VLOOKUP(B519,'3.1.Base'!B:J,9,)&gt;M519,"O",IF(VLOOKUP(B519,'3.1.Base'!B:J,9,)&lt;M519,"X",""))</f>
        <v>O</v>
      </c>
      <c r="O519" t="s">
        <v>2164</v>
      </c>
    </row>
    <row r="520" spans="1:15" x14ac:dyDescent="0.3">
      <c r="A520" t="s">
        <v>6</v>
      </c>
      <c r="B520">
        <v>492173</v>
      </c>
      <c r="C520" t="s">
        <v>10</v>
      </c>
      <c r="D520">
        <v>7.50223</v>
      </c>
      <c r="E520">
        <v>3.2309299999999999</v>
      </c>
      <c r="F520">
        <v>0.48885000000000001</v>
      </c>
      <c r="G520">
        <v>7.4116299999999997</v>
      </c>
      <c r="H520">
        <v>1499.83609</v>
      </c>
      <c r="I520">
        <v>0.90951000000000004</v>
      </c>
      <c r="J520" s="21" t="s">
        <v>101</v>
      </c>
      <c r="K520">
        <v>0</v>
      </c>
      <c r="L520">
        <v>0</v>
      </c>
      <c r="M520">
        <v>285</v>
      </c>
      <c r="N520" s="21" t="str">
        <f>IF(VLOOKUP(B520,'3.1.Base'!B:J,9,)&gt;M520,"O",IF(VLOOKUP(B520,'3.1.Base'!B:J,9,)&lt;M520,"X",""))</f>
        <v>X</v>
      </c>
      <c r="O520" t="s">
        <v>2165</v>
      </c>
    </row>
    <row r="521" spans="1:15" x14ac:dyDescent="0.3">
      <c r="A521" t="s">
        <v>6</v>
      </c>
      <c r="B521">
        <v>125580</v>
      </c>
      <c r="C521" t="s">
        <v>11</v>
      </c>
      <c r="D521">
        <v>8.6658000000000008</v>
      </c>
      <c r="E521">
        <v>2.8567300000000002</v>
      </c>
      <c r="F521">
        <v>0.82357000000000002</v>
      </c>
      <c r="G521">
        <v>10.541119999999999</v>
      </c>
      <c r="H521">
        <v>3616.55269</v>
      </c>
      <c r="I521">
        <v>0.76741999999999999</v>
      </c>
      <c r="J521" s="21">
        <v>6</v>
      </c>
      <c r="K521">
        <v>0.16666666666666599</v>
      </c>
      <c r="L521">
        <v>0.16666666666666599</v>
      </c>
      <c r="M521">
        <v>6</v>
      </c>
      <c r="N521" s="21" t="str">
        <f>IF(VLOOKUP(B521,'3.1.Base'!B:J,9,)&gt;M521,"O",IF(VLOOKUP(B521,'3.1.Base'!B:J,9,)&lt;M521,"X",""))</f>
        <v>O</v>
      </c>
      <c r="O521" t="s">
        <v>2166</v>
      </c>
    </row>
    <row r="522" spans="1:15" x14ac:dyDescent="0.3">
      <c r="A522" t="s">
        <v>6</v>
      </c>
      <c r="B522">
        <v>196242</v>
      </c>
      <c r="C522" t="s">
        <v>11</v>
      </c>
      <c r="D522">
        <v>10.95725</v>
      </c>
      <c r="E522">
        <v>2.1845300000000001</v>
      </c>
      <c r="F522">
        <v>0.54517000000000004</v>
      </c>
      <c r="G522">
        <v>7.9359700000000002</v>
      </c>
      <c r="H522">
        <v>1902.6425999999999</v>
      </c>
      <c r="I522">
        <v>0.59594999999999998</v>
      </c>
      <c r="J522" s="21" t="s">
        <v>101</v>
      </c>
      <c r="K522" s="28">
        <v>0</v>
      </c>
      <c r="L522" s="28">
        <v>0</v>
      </c>
      <c r="M522">
        <v>661</v>
      </c>
      <c r="N522" s="21" t="str">
        <f>IF(VLOOKUP(B522,'3.1.Base'!B:J,9,)&gt;M522,"O",IF(VLOOKUP(B522,'3.1.Base'!B:J,9,)&lt;M522,"X",""))</f>
        <v>O</v>
      </c>
      <c r="O522" t="s">
        <v>2167</v>
      </c>
    </row>
    <row r="523" spans="1:15" x14ac:dyDescent="0.3">
      <c r="A523" t="s">
        <v>6</v>
      </c>
      <c r="B523">
        <v>334480</v>
      </c>
      <c r="C523" t="s">
        <v>11</v>
      </c>
      <c r="D523">
        <v>8.2805999999999997</v>
      </c>
      <c r="E523">
        <v>2.0632600000000001</v>
      </c>
      <c r="F523">
        <v>0.73872000000000004</v>
      </c>
      <c r="G523">
        <v>8.5168800000000005</v>
      </c>
      <c r="H523">
        <v>2287.1466500000001</v>
      </c>
      <c r="I523">
        <v>0.45762999999999998</v>
      </c>
      <c r="J523" s="21" t="s">
        <v>101</v>
      </c>
      <c r="K523">
        <v>0</v>
      </c>
      <c r="L523">
        <v>0</v>
      </c>
      <c r="M523">
        <v>111</v>
      </c>
      <c r="N523" s="21" t="str">
        <f>IF(VLOOKUP(B523,'3.1.Base'!B:J,9,)&gt;M523,"O",IF(VLOOKUP(B523,'3.1.Base'!B:J,9,)&lt;M523,"X",""))</f>
        <v>X</v>
      </c>
      <c r="O523" t="s">
        <v>2168</v>
      </c>
    </row>
    <row r="524" spans="1:15" x14ac:dyDescent="0.3">
      <c r="A524" t="s">
        <v>6</v>
      </c>
      <c r="B524">
        <v>287378</v>
      </c>
      <c r="C524" t="s">
        <v>26</v>
      </c>
      <c r="D524">
        <v>1.94146</v>
      </c>
      <c r="E524">
        <v>19.976230000000001</v>
      </c>
      <c r="F524">
        <v>0.11182</v>
      </c>
      <c r="G524">
        <v>1.4842900000000001</v>
      </c>
      <c r="H524">
        <v>55.754519999999999</v>
      </c>
      <c r="I524">
        <v>4.3900000000000002E-2</v>
      </c>
      <c r="J524" s="21">
        <v>3</v>
      </c>
      <c r="K524">
        <v>0.33333333333333298</v>
      </c>
      <c r="L524">
        <v>0.33333333333333298</v>
      </c>
      <c r="M524">
        <v>3</v>
      </c>
      <c r="N524" s="21" t="str">
        <f>IF(VLOOKUP(B524,'3.1.Base'!B:J,9,)&gt;M524,"O",IF(VLOOKUP(B524,'3.1.Base'!B:J,9,)&lt;M524,"X",""))</f>
        <v>O</v>
      </c>
      <c r="O524" t="s">
        <v>2169</v>
      </c>
    </row>
    <row r="525" spans="1:15" x14ac:dyDescent="0.3">
      <c r="A525" t="s">
        <v>6</v>
      </c>
      <c r="B525">
        <v>299667</v>
      </c>
      <c r="C525" t="s">
        <v>26</v>
      </c>
      <c r="D525">
        <v>2.3016299999999998</v>
      </c>
      <c r="E525">
        <v>5.95153</v>
      </c>
      <c r="F525">
        <v>0.13189999999999999</v>
      </c>
      <c r="G525">
        <v>2.3592499999999998</v>
      </c>
      <c r="H525">
        <v>273.39702999999997</v>
      </c>
      <c r="I525">
        <v>0.31670999999999999</v>
      </c>
      <c r="J525" s="21" t="s">
        <v>101</v>
      </c>
      <c r="K525">
        <v>0</v>
      </c>
      <c r="L525">
        <v>0</v>
      </c>
      <c r="M525">
        <v>3258</v>
      </c>
      <c r="N525" s="21" t="str">
        <f>IF(VLOOKUP(B525,'3.1.Base'!B:J,9,)&gt;M525,"O",IF(VLOOKUP(B525,'3.1.Base'!B:J,9,)&lt;M525,"X",""))</f>
        <v>X</v>
      </c>
      <c r="O525" t="s">
        <v>2170</v>
      </c>
    </row>
    <row r="526" spans="1:15" x14ac:dyDescent="0.3">
      <c r="A526" t="s">
        <v>6</v>
      </c>
      <c r="B526">
        <v>234143</v>
      </c>
      <c r="C526" t="s">
        <v>11</v>
      </c>
      <c r="D526">
        <v>6.7336099999999997</v>
      </c>
      <c r="E526">
        <v>2.0539499999999999</v>
      </c>
      <c r="F526">
        <v>0.49658999999999998</v>
      </c>
      <c r="G526">
        <v>5.93208</v>
      </c>
      <c r="H526">
        <v>1185.42354</v>
      </c>
      <c r="I526">
        <v>0.43235000000000001</v>
      </c>
      <c r="J526" s="21" t="s">
        <v>101</v>
      </c>
      <c r="K526">
        <v>0</v>
      </c>
      <c r="L526">
        <v>0</v>
      </c>
      <c r="M526">
        <v>16</v>
      </c>
      <c r="N526" s="21" t="str">
        <f>IF(VLOOKUP(B526,'3.1.Base'!B:J,9,)&gt;M526,"O",IF(VLOOKUP(B526,'3.1.Base'!B:J,9,)&lt;M526,"X",""))</f>
        <v>O</v>
      </c>
      <c r="O526" t="s">
        <v>2171</v>
      </c>
    </row>
    <row r="527" spans="1:15" x14ac:dyDescent="0.3">
      <c r="A527" t="s">
        <v>6</v>
      </c>
      <c r="B527">
        <v>304792</v>
      </c>
      <c r="C527" t="s">
        <v>10</v>
      </c>
      <c r="D527">
        <v>5.4064899999999998</v>
      </c>
      <c r="E527">
        <v>1.92343</v>
      </c>
      <c r="F527">
        <v>0.66505000000000003</v>
      </c>
      <c r="G527">
        <v>6.4660900000000003</v>
      </c>
      <c r="H527">
        <v>1960.65643</v>
      </c>
      <c r="I527">
        <v>0.94674000000000003</v>
      </c>
      <c r="J527" s="21" t="s">
        <v>101</v>
      </c>
      <c r="K527" s="28">
        <v>0</v>
      </c>
      <c r="L527" s="28">
        <v>0</v>
      </c>
      <c r="M527">
        <v>29</v>
      </c>
      <c r="N527" s="21" t="str">
        <f>IF(VLOOKUP(B527,'3.1.Base'!B:J,9,)&gt;M527,"O",IF(VLOOKUP(B527,'3.1.Base'!B:J,9,)&lt;M527,"X",""))</f>
        <v>O</v>
      </c>
      <c r="O527" t="s">
        <v>2172</v>
      </c>
    </row>
    <row r="528" spans="1:15" x14ac:dyDescent="0.3">
      <c r="A528" t="s">
        <v>6</v>
      </c>
      <c r="B528">
        <v>32412</v>
      </c>
      <c r="C528" t="s">
        <v>10</v>
      </c>
      <c r="D528">
        <v>5.9323100000000002</v>
      </c>
      <c r="E528">
        <v>1.93022</v>
      </c>
      <c r="F528">
        <v>0.39338000000000001</v>
      </c>
      <c r="G528">
        <v>6.6621300000000003</v>
      </c>
      <c r="H528">
        <v>1908.99324</v>
      </c>
      <c r="I528">
        <v>0.90763000000000005</v>
      </c>
      <c r="J528" s="21" t="s">
        <v>101</v>
      </c>
      <c r="K528">
        <v>0</v>
      </c>
      <c r="L528">
        <v>0</v>
      </c>
      <c r="M528">
        <v>1132</v>
      </c>
      <c r="N528" s="21" t="str">
        <f>IF(VLOOKUP(B528,'3.1.Base'!B:J,9,)&gt;M528,"O",IF(VLOOKUP(B528,'3.1.Base'!B:J,9,)&lt;M528,"X",""))</f>
        <v>X</v>
      </c>
      <c r="O528" t="s">
        <v>2173</v>
      </c>
    </row>
    <row r="529" spans="1:15" x14ac:dyDescent="0.3">
      <c r="A529" t="s">
        <v>6</v>
      </c>
      <c r="B529">
        <v>406171</v>
      </c>
      <c r="C529" t="s">
        <v>26</v>
      </c>
      <c r="D529">
        <v>1.2557799999999999</v>
      </c>
      <c r="E529">
        <v>26.781860000000002</v>
      </c>
      <c r="F529">
        <v>6.9760000000000003E-2</v>
      </c>
      <c r="G529">
        <v>1.25116</v>
      </c>
      <c r="H529">
        <v>89.131730000000005</v>
      </c>
      <c r="I529">
        <v>5.5739999999999998E-2</v>
      </c>
      <c r="J529" s="21">
        <v>1</v>
      </c>
      <c r="K529">
        <v>1</v>
      </c>
      <c r="L529">
        <v>1</v>
      </c>
      <c r="M529">
        <v>1</v>
      </c>
      <c r="N529" s="21" t="str">
        <f>IF(VLOOKUP(B529,'3.1.Base'!B:J,9,)&gt;M529,"O",IF(VLOOKUP(B529,'3.1.Base'!B:J,9,)&lt;M529,"X",""))</f>
        <v>O</v>
      </c>
      <c r="O529" t="s">
        <v>2174</v>
      </c>
    </row>
    <row r="530" spans="1:15" x14ac:dyDescent="0.3">
      <c r="A530" t="s">
        <v>6</v>
      </c>
      <c r="B530">
        <v>424614</v>
      </c>
      <c r="C530" t="s">
        <v>11</v>
      </c>
      <c r="D530">
        <v>8.5513100000000009</v>
      </c>
      <c r="E530">
        <v>2.7365400000000002</v>
      </c>
      <c r="F530">
        <v>0.59131999999999996</v>
      </c>
      <c r="G530">
        <v>8.1546299999999992</v>
      </c>
      <c r="H530">
        <v>1935.4009799999999</v>
      </c>
      <c r="I530">
        <v>0.51885999999999999</v>
      </c>
      <c r="J530" s="21">
        <v>4</v>
      </c>
      <c r="K530">
        <v>0.25</v>
      </c>
      <c r="L530">
        <v>0.25</v>
      </c>
      <c r="M530">
        <v>4</v>
      </c>
      <c r="N530" s="21" t="str">
        <f>IF(VLOOKUP(B530,'3.1.Base'!B:J,9,)&gt;M530,"O",IF(VLOOKUP(B530,'3.1.Base'!B:J,9,)&lt;M530,"X",""))</f>
        <v>O</v>
      </c>
      <c r="O530" t="s">
        <v>2175</v>
      </c>
    </row>
    <row r="531" spans="1:15" x14ac:dyDescent="0.3">
      <c r="A531" t="s">
        <v>6</v>
      </c>
      <c r="B531">
        <v>450208</v>
      </c>
      <c r="C531" t="s">
        <v>11</v>
      </c>
      <c r="D531">
        <v>10.296049999999999</v>
      </c>
      <c r="E531">
        <v>3.17923</v>
      </c>
      <c r="F531">
        <v>0.50236999999999998</v>
      </c>
      <c r="G531">
        <v>9.5571199999999994</v>
      </c>
      <c r="H531">
        <v>2697.2271799999999</v>
      </c>
      <c r="I531">
        <v>0.65212000000000003</v>
      </c>
      <c r="J531" s="21" t="s">
        <v>101</v>
      </c>
      <c r="K531">
        <v>0</v>
      </c>
      <c r="L531">
        <v>0</v>
      </c>
      <c r="M531">
        <v>94</v>
      </c>
      <c r="N531" s="21" t="str">
        <f>IF(VLOOKUP(B531,'3.1.Base'!B:J,9,)&gt;M531,"O",IF(VLOOKUP(B531,'3.1.Base'!B:J,9,)&lt;M531,"X",""))</f>
        <v>X</v>
      </c>
      <c r="O531" t="s">
        <v>2176</v>
      </c>
    </row>
    <row r="532" spans="1:15" x14ac:dyDescent="0.3">
      <c r="A532" t="s">
        <v>6</v>
      </c>
      <c r="B532">
        <v>30375</v>
      </c>
      <c r="C532" t="s">
        <v>26</v>
      </c>
      <c r="D532">
        <v>0</v>
      </c>
      <c r="E532">
        <v>0</v>
      </c>
      <c r="F532">
        <v>0</v>
      </c>
      <c r="G532">
        <v>0</v>
      </c>
      <c r="H532">
        <v>0</v>
      </c>
      <c r="I532">
        <v>8.584E-2</v>
      </c>
      <c r="J532" s="21" t="s">
        <v>101</v>
      </c>
      <c r="K532">
        <v>0</v>
      </c>
      <c r="L532">
        <v>0</v>
      </c>
      <c r="M532">
        <v>539</v>
      </c>
      <c r="N532" s="21" t="str">
        <f>IF(VLOOKUP(B532,'3.1.Base'!B:J,9,)&gt;M532,"O",IF(VLOOKUP(B532,'3.1.Base'!B:J,9,)&lt;M532,"X",""))</f>
        <v>X</v>
      </c>
      <c r="O532" t="s">
        <v>2177</v>
      </c>
    </row>
    <row r="533" spans="1:15" x14ac:dyDescent="0.3">
      <c r="A533" t="s">
        <v>6</v>
      </c>
      <c r="B533">
        <v>1708</v>
      </c>
      <c r="C533" t="s">
        <v>11</v>
      </c>
      <c r="D533">
        <v>10.898759999999999</v>
      </c>
      <c r="E533">
        <v>3.55003</v>
      </c>
      <c r="F533">
        <v>0.30446000000000001</v>
      </c>
      <c r="G533">
        <v>8.2408099999999997</v>
      </c>
      <c r="H533">
        <v>1970.6540199999999</v>
      </c>
      <c r="I533">
        <v>0.55728999999999995</v>
      </c>
      <c r="J533" s="21" t="s">
        <v>101</v>
      </c>
      <c r="K533">
        <v>0</v>
      </c>
      <c r="L533">
        <v>0</v>
      </c>
      <c r="M533">
        <v>71</v>
      </c>
      <c r="N533" s="21" t="str">
        <f>IF(VLOOKUP(B533,'3.1.Base'!B:J,9,)&gt;M533,"O",IF(VLOOKUP(B533,'3.1.Base'!B:J,9,)&lt;M533,"X",""))</f>
        <v>X</v>
      </c>
      <c r="O533" t="s">
        <v>2178</v>
      </c>
    </row>
    <row r="534" spans="1:15" x14ac:dyDescent="0.3">
      <c r="A534" t="s">
        <v>6</v>
      </c>
      <c r="B534">
        <v>252591</v>
      </c>
      <c r="C534" t="s">
        <v>10</v>
      </c>
      <c r="D534">
        <v>9.1407500000000006</v>
      </c>
      <c r="E534">
        <v>3.0454300000000001</v>
      </c>
      <c r="F534">
        <v>0.20091999999999999</v>
      </c>
      <c r="G534">
        <v>9.6170799999999996</v>
      </c>
      <c r="H534">
        <v>2755.7663299999999</v>
      </c>
      <c r="I534">
        <v>0.94435000000000002</v>
      </c>
      <c r="J534" s="21" t="s">
        <v>101</v>
      </c>
      <c r="K534">
        <v>0</v>
      </c>
      <c r="L534">
        <v>0</v>
      </c>
      <c r="M534">
        <v>184</v>
      </c>
      <c r="N534" s="21" t="str">
        <f>IF(VLOOKUP(B534,'3.1.Base'!B:J,9,)&gt;M534,"O",IF(VLOOKUP(B534,'3.1.Base'!B:J,9,)&lt;M534,"X",""))</f>
        <v>X</v>
      </c>
      <c r="O534" t="s">
        <v>2179</v>
      </c>
    </row>
    <row r="535" spans="1:15" x14ac:dyDescent="0.3">
      <c r="A535" t="s">
        <v>6</v>
      </c>
      <c r="B535">
        <v>424616</v>
      </c>
      <c r="C535" t="s">
        <v>26</v>
      </c>
      <c r="D535">
        <v>2.5013899999999998</v>
      </c>
      <c r="E535">
        <v>3.8340399999999999</v>
      </c>
      <c r="F535">
        <v>0.14363999999999999</v>
      </c>
      <c r="G535">
        <v>2.5272399999999999</v>
      </c>
      <c r="H535">
        <v>215.44566</v>
      </c>
      <c r="I535">
        <v>6.7309999999999995E-2</v>
      </c>
      <c r="J535" s="21" t="s">
        <v>101</v>
      </c>
      <c r="K535">
        <v>0</v>
      </c>
      <c r="L535">
        <v>0</v>
      </c>
      <c r="M535">
        <v>42</v>
      </c>
      <c r="N535" s="21" t="str">
        <f>IF(VLOOKUP(B535,'3.1.Base'!B:J,9,)&gt;M535,"O",IF(VLOOKUP(B535,'3.1.Base'!B:J,9,)&lt;M535,"X",""))</f>
        <v>O</v>
      </c>
      <c r="O535" t="s">
        <v>2180</v>
      </c>
    </row>
    <row r="536" spans="1:15" x14ac:dyDescent="0.3">
      <c r="A536" t="s">
        <v>6</v>
      </c>
      <c r="B536">
        <v>84657</v>
      </c>
      <c r="C536" t="s">
        <v>26</v>
      </c>
      <c r="D536">
        <v>2.2811400000000002</v>
      </c>
      <c r="E536">
        <v>11.15</v>
      </c>
      <c r="F536">
        <v>7.9380000000000006E-2</v>
      </c>
      <c r="G536">
        <v>1.7574000000000001</v>
      </c>
      <c r="H536">
        <v>98.174670000000006</v>
      </c>
      <c r="I536">
        <v>6.4530000000000004E-2</v>
      </c>
      <c r="J536" s="21" t="s">
        <v>101</v>
      </c>
      <c r="K536">
        <v>0</v>
      </c>
      <c r="L536">
        <v>0</v>
      </c>
      <c r="M536">
        <v>18</v>
      </c>
      <c r="N536" s="21" t="str">
        <f>IF(VLOOKUP(B536,'3.1.Base'!B:J,9,)&gt;M536,"O",IF(VLOOKUP(B536,'3.1.Base'!B:J,9,)&lt;M536,"X",""))</f>
        <v>O</v>
      </c>
      <c r="O536" t="s">
        <v>2181</v>
      </c>
    </row>
    <row r="537" spans="1:15" x14ac:dyDescent="0.3">
      <c r="A537" t="s">
        <v>6</v>
      </c>
      <c r="B537">
        <v>396977</v>
      </c>
      <c r="C537" t="s">
        <v>11</v>
      </c>
      <c r="D537">
        <v>8.3668099999999992</v>
      </c>
      <c r="E537">
        <v>6.0503900000000002</v>
      </c>
      <c r="F537">
        <v>0.19461000000000001</v>
      </c>
      <c r="G537">
        <v>9.2296399999999998</v>
      </c>
      <c r="H537">
        <v>2073.6873500000002</v>
      </c>
      <c r="I537">
        <v>0.622</v>
      </c>
      <c r="J537" s="21" t="s">
        <v>101</v>
      </c>
      <c r="K537">
        <v>0</v>
      </c>
      <c r="L537">
        <v>0</v>
      </c>
      <c r="M537">
        <v>14</v>
      </c>
      <c r="N537" s="21" t="str">
        <f>IF(VLOOKUP(B537,'3.1.Base'!B:J,9,)&gt;M537,"O",IF(VLOOKUP(B537,'3.1.Base'!B:J,9,)&lt;M537,"X",""))</f>
        <v>O</v>
      </c>
      <c r="O537" t="s">
        <v>2182</v>
      </c>
    </row>
    <row r="538" spans="1:15" x14ac:dyDescent="0.3">
      <c r="A538" t="s">
        <v>6</v>
      </c>
      <c r="B538">
        <v>278201</v>
      </c>
      <c r="C538" t="s">
        <v>11</v>
      </c>
      <c r="D538">
        <v>7.7771400000000002</v>
      </c>
      <c r="E538">
        <v>3.38612</v>
      </c>
      <c r="F538">
        <v>0.36588999999999999</v>
      </c>
      <c r="G538">
        <v>6.2165699999999999</v>
      </c>
      <c r="H538">
        <v>1313.62293</v>
      </c>
      <c r="I538">
        <v>0.53232000000000002</v>
      </c>
      <c r="J538" s="21" t="s">
        <v>101</v>
      </c>
      <c r="K538">
        <v>0</v>
      </c>
      <c r="L538">
        <v>0</v>
      </c>
      <c r="M538">
        <v>68</v>
      </c>
      <c r="N538" s="21" t="str">
        <f>IF(VLOOKUP(B538,'3.1.Base'!B:J,9,)&gt;M538,"O",IF(VLOOKUP(B538,'3.1.Base'!B:J,9,)&lt;M538,"X",""))</f>
        <v>X</v>
      </c>
      <c r="O538" t="s">
        <v>2183</v>
      </c>
    </row>
    <row r="539" spans="1:15" x14ac:dyDescent="0.3">
      <c r="A539" t="s">
        <v>6</v>
      </c>
      <c r="B539">
        <v>394950</v>
      </c>
      <c r="C539" t="s">
        <v>26</v>
      </c>
      <c r="D539">
        <v>1.4879899999999999</v>
      </c>
      <c r="E539">
        <v>4.0380599999999998</v>
      </c>
      <c r="F539">
        <v>0.19936999999999999</v>
      </c>
      <c r="G539">
        <v>2.1680700000000002</v>
      </c>
      <c r="H539">
        <v>191.44143</v>
      </c>
      <c r="I539">
        <v>0.35371000000000002</v>
      </c>
      <c r="J539" s="21" t="s">
        <v>101</v>
      </c>
      <c r="K539">
        <v>0</v>
      </c>
      <c r="L539">
        <v>0</v>
      </c>
      <c r="M539">
        <v>36</v>
      </c>
      <c r="N539" s="21" t="str">
        <f>IF(VLOOKUP(B539,'3.1.Base'!B:J,9,)&gt;M539,"O",IF(VLOOKUP(B539,'3.1.Base'!B:J,9,)&lt;M539,"X",""))</f>
        <v>O</v>
      </c>
      <c r="O539" t="s">
        <v>2184</v>
      </c>
    </row>
    <row r="540" spans="1:15" x14ac:dyDescent="0.3">
      <c r="A540" t="s">
        <v>6</v>
      </c>
      <c r="B540">
        <v>286406</v>
      </c>
      <c r="C540" t="s">
        <v>11</v>
      </c>
      <c r="D540">
        <v>7.0725699999999998</v>
      </c>
      <c r="E540">
        <v>4.6320499999999996</v>
      </c>
      <c r="F540">
        <v>0.17061000000000001</v>
      </c>
      <c r="G540">
        <v>6.8065499999999997</v>
      </c>
      <c r="H540">
        <v>1516.2427299999999</v>
      </c>
      <c r="I540">
        <v>0.59075999999999995</v>
      </c>
      <c r="J540" s="21" t="s">
        <v>101</v>
      </c>
      <c r="K540">
        <v>0</v>
      </c>
      <c r="L540">
        <v>0</v>
      </c>
      <c r="M540">
        <v>16</v>
      </c>
      <c r="N540" s="21" t="str">
        <f>IF(VLOOKUP(B540,'3.1.Base'!B:J,9,)&gt;M540,"O",IF(VLOOKUP(B540,'3.1.Base'!B:J,9,)&lt;M540,"X",""))</f>
        <v>O</v>
      </c>
      <c r="O540" t="s">
        <v>2185</v>
      </c>
    </row>
    <row r="541" spans="1:15" x14ac:dyDescent="0.3">
      <c r="A541" t="s">
        <v>6</v>
      </c>
      <c r="B541">
        <v>312014</v>
      </c>
      <c r="C541" t="s">
        <v>10</v>
      </c>
      <c r="D541">
        <v>15.86336</v>
      </c>
      <c r="E541">
        <v>1.9166799999999999</v>
      </c>
      <c r="F541">
        <v>0.58992</v>
      </c>
      <c r="G541">
        <v>14.68225</v>
      </c>
      <c r="H541">
        <v>7661.5361400000002</v>
      </c>
      <c r="I541">
        <v>0.97053</v>
      </c>
      <c r="J541" s="21" t="s">
        <v>101</v>
      </c>
      <c r="K541">
        <v>0</v>
      </c>
      <c r="L541">
        <v>0</v>
      </c>
      <c r="M541">
        <v>833</v>
      </c>
      <c r="N541" s="21" t="str">
        <f>IF(VLOOKUP(B541,'3.1.Base'!B:J,9,)&gt;M541,"O",IF(VLOOKUP(B541,'3.1.Base'!B:J,9,)&lt;M541,"X",""))</f>
        <v>X</v>
      </c>
      <c r="O541" t="s">
        <v>2186</v>
      </c>
    </row>
    <row r="542" spans="1:15" x14ac:dyDescent="0.3">
      <c r="A542" t="s">
        <v>6</v>
      </c>
      <c r="B542">
        <v>338638</v>
      </c>
      <c r="C542" t="s">
        <v>10</v>
      </c>
      <c r="D542">
        <v>9.3067299999999999</v>
      </c>
      <c r="E542">
        <v>4.4545500000000002</v>
      </c>
      <c r="F542">
        <v>0.21262</v>
      </c>
      <c r="G542">
        <v>8.0768900000000006</v>
      </c>
      <c r="H542">
        <v>2185.8266400000002</v>
      </c>
      <c r="I542">
        <v>0.93162999999999996</v>
      </c>
      <c r="J542" s="21" t="s">
        <v>101</v>
      </c>
      <c r="K542">
        <v>0</v>
      </c>
      <c r="L542">
        <v>0</v>
      </c>
      <c r="M542">
        <v>26</v>
      </c>
      <c r="N542" s="21" t="str">
        <f>IF(VLOOKUP(B542,'3.1.Base'!B:J,9,)&gt;M542,"O",IF(VLOOKUP(B542,'3.1.Base'!B:J,9,)&lt;M542,"X",""))</f>
        <v>O</v>
      </c>
      <c r="O542" t="s">
        <v>2187</v>
      </c>
    </row>
    <row r="543" spans="1:15" x14ac:dyDescent="0.3">
      <c r="A543" t="s">
        <v>6</v>
      </c>
      <c r="B543">
        <v>67274</v>
      </c>
      <c r="C543" t="s">
        <v>10</v>
      </c>
      <c r="D543">
        <v>6.8151200000000003</v>
      </c>
      <c r="E543">
        <v>1.9312499999999999</v>
      </c>
      <c r="F543">
        <v>0.32754</v>
      </c>
      <c r="G543">
        <v>7.7316399999999996</v>
      </c>
      <c r="H543">
        <v>2628.4055600000002</v>
      </c>
      <c r="I543">
        <v>0.93181000000000003</v>
      </c>
      <c r="J543" s="21" t="s">
        <v>101</v>
      </c>
      <c r="K543">
        <v>0</v>
      </c>
      <c r="L543">
        <v>0</v>
      </c>
      <c r="M543">
        <v>71</v>
      </c>
      <c r="N543" s="21" t="str">
        <f>IF(VLOOKUP(B543,'3.1.Base'!B:J,9,)&gt;M543,"O",IF(VLOOKUP(B543,'3.1.Base'!B:J,9,)&lt;M543,"X",""))</f>
        <v>O</v>
      </c>
      <c r="O543" t="s">
        <v>2188</v>
      </c>
    </row>
    <row r="544" spans="1:15" x14ac:dyDescent="0.3">
      <c r="A544" t="s">
        <v>6</v>
      </c>
      <c r="B544">
        <v>30412</v>
      </c>
      <c r="C544" t="s">
        <v>11</v>
      </c>
      <c r="D544">
        <v>7.6621699999999997</v>
      </c>
      <c r="E544">
        <v>3.3152300000000001</v>
      </c>
      <c r="F544">
        <v>0.35266999999999998</v>
      </c>
      <c r="G544">
        <v>7.6357999999999997</v>
      </c>
      <c r="H544">
        <v>1890.35943</v>
      </c>
      <c r="I544">
        <v>0.74173999999999995</v>
      </c>
      <c r="J544" s="21" t="s">
        <v>101</v>
      </c>
      <c r="K544">
        <v>0</v>
      </c>
      <c r="L544">
        <v>0</v>
      </c>
      <c r="M544">
        <v>11</v>
      </c>
      <c r="N544" s="21" t="str">
        <f>IF(VLOOKUP(B544,'3.1.Base'!B:J,9,)&gt;M544,"O",IF(VLOOKUP(B544,'3.1.Base'!B:J,9,)&lt;M544,"X",""))</f>
        <v>O</v>
      </c>
      <c r="O544" t="s">
        <v>2189</v>
      </c>
    </row>
    <row r="545" spans="1:15" x14ac:dyDescent="0.3">
      <c r="A545" t="s">
        <v>6</v>
      </c>
      <c r="B545">
        <v>244431</v>
      </c>
      <c r="C545" t="s">
        <v>10</v>
      </c>
      <c r="D545">
        <v>11.544169999999999</v>
      </c>
      <c r="E545">
        <v>3.0954700000000002</v>
      </c>
      <c r="F545">
        <v>0.34227999999999997</v>
      </c>
      <c r="G545">
        <v>11.48992</v>
      </c>
      <c r="H545">
        <v>4530.7330300000003</v>
      </c>
      <c r="I545">
        <v>0.93545999999999996</v>
      </c>
      <c r="J545" s="21" t="s">
        <v>101</v>
      </c>
      <c r="K545">
        <v>0</v>
      </c>
      <c r="L545">
        <v>0</v>
      </c>
      <c r="M545">
        <v>606</v>
      </c>
      <c r="N545" s="21" t="str">
        <f>IF(VLOOKUP(B545,'3.1.Base'!B:J,9,)&gt;M545,"O",IF(VLOOKUP(B545,'3.1.Base'!B:J,9,)&lt;M545,"X",""))</f>
        <v>O</v>
      </c>
      <c r="O545" t="s">
        <v>2190</v>
      </c>
    </row>
    <row r="546" spans="1:15" x14ac:dyDescent="0.3">
      <c r="A546" t="s">
        <v>6</v>
      </c>
      <c r="B546">
        <v>24271</v>
      </c>
      <c r="C546" t="s">
        <v>10</v>
      </c>
      <c r="D546">
        <v>3.5370200000000001</v>
      </c>
      <c r="E546">
        <v>3.32633</v>
      </c>
      <c r="F546">
        <v>0.36525999999999997</v>
      </c>
      <c r="G546">
        <v>4.9825400000000002</v>
      </c>
      <c r="H546">
        <v>895.56674999999996</v>
      </c>
      <c r="I546">
        <v>0.95974000000000004</v>
      </c>
      <c r="J546" s="21" t="s">
        <v>101</v>
      </c>
      <c r="K546">
        <v>0</v>
      </c>
      <c r="L546">
        <v>0</v>
      </c>
      <c r="M546">
        <v>405</v>
      </c>
      <c r="N546" s="21" t="str">
        <f>IF(VLOOKUP(B546,'3.1.Base'!B:J,9,)&gt;M546,"O",IF(VLOOKUP(B546,'3.1.Base'!B:J,9,)&lt;M546,"X",""))</f>
        <v>X</v>
      </c>
      <c r="O546" t="s">
        <v>2191</v>
      </c>
    </row>
    <row r="547" spans="1:15" x14ac:dyDescent="0.3">
      <c r="A547" t="s">
        <v>6</v>
      </c>
      <c r="B547">
        <v>108247</v>
      </c>
      <c r="C547" t="s">
        <v>10</v>
      </c>
      <c r="D547">
        <v>4.6849299999999996</v>
      </c>
      <c r="E547">
        <v>2.04243</v>
      </c>
      <c r="F547">
        <v>0.23008999999999999</v>
      </c>
      <c r="G547">
        <v>6.2151399999999999</v>
      </c>
      <c r="H547">
        <v>1653.8899899999999</v>
      </c>
      <c r="I547">
        <v>0.95450999999999997</v>
      </c>
      <c r="J547" s="21" t="s">
        <v>101</v>
      </c>
      <c r="K547">
        <v>0</v>
      </c>
      <c r="L547">
        <v>0</v>
      </c>
      <c r="M547">
        <v>18</v>
      </c>
      <c r="N547" s="21" t="str">
        <f>IF(VLOOKUP(B547,'3.1.Base'!B:J,9,)&gt;M547,"O",IF(VLOOKUP(B547,'3.1.Base'!B:J,9,)&lt;M547,"X",""))</f>
        <v>O</v>
      </c>
      <c r="O547" t="s">
        <v>2192</v>
      </c>
    </row>
    <row r="548" spans="1:15" x14ac:dyDescent="0.3">
      <c r="A548" t="s">
        <v>6</v>
      </c>
      <c r="B548">
        <v>89817</v>
      </c>
      <c r="C548" t="s">
        <v>26</v>
      </c>
      <c r="D548">
        <v>0.81962999999999997</v>
      </c>
      <c r="E548">
        <v>12.29134</v>
      </c>
      <c r="F548">
        <v>3.7780000000000001E-2</v>
      </c>
      <c r="G548">
        <v>1.19299</v>
      </c>
      <c r="H548">
        <v>112.33329000000001</v>
      </c>
      <c r="I548">
        <v>8.1600000000000006E-2</v>
      </c>
      <c r="J548" s="21">
        <v>2</v>
      </c>
      <c r="K548">
        <v>0.5</v>
      </c>
      <c r="L548">
        <v>0.35</v>
      </c>
      <c r="M548">
        <v>2</v>
      </c>
      <c r="N548" s="21" t="str">
        <f>IF(VLOOKUP(B548,'3.1.Base'!B:J,9,)&gt;M548,"O",IF(VLOOKUP(B548,'3.1.Base'!B:J,9,)&lt;M548,"X",""))</f>
        <v>O</v>
      </c>
      <c r="O548" t="s">
        <v>2193</v>
      </c>
    </row>
    <row r="549" spans="1:15" x14ac:dyDescent="0.3">
      <c r="A549" t="s">
        <v>6</v>
      </c>
      <c r="B549">
        <v>236251</v>
      </c>
      <c r="C549" t="s">
        <v>11</v>
      </c>
      <c r="D549">
        <v>10.02556</v>
      </c>
      <c r="E549">
        <v>3.1857099999999998</v>
      </c>
      <c r="F549">
        <v>0.19089</v>
      </c>
      <c r="G549">
        <v>9.5173199999999998</v>
      </c>
      <c r="H549">
        <v>3345.3132599999999</v>
      </c>
      <c r="I549">
        <v>0.43852999999999998</v>
      </c>
      <c r="J549" s="21" t="s">
        <v>101</v>
      </c>
      <c r="K549">
        <v>0</v>
      </c>
      <c r="L549">
        <v>0</v>
      </c>
      <c r="M549">
        <v>15</v>
      </c>
      <c r="N549" s="21" t="str">
        <f>IF(VLOOKUP(B549,'3.1.Base'!B:J,9,)&gt;M549,"O",IF(VLOOKUP(B549,'3.1.Base'!B:J,9,)&lt;M549,"X",""))</f>
        <v>O</v>
      </c>
      <c r="O549" t="s">
        <v>2194</v>
      </c>
    </row>
    <row r="550" spans="1:15" x14ac:dyDescent="0.3">
      <c r="A550" t="s">
        <v>6</v>
      </c>
      <c r="B550">
        <v>262877</v>
      </c>
      <c r="C550" t="s">
        <v>11</v>
      </c>
      <c r="D550">
        <v>9.1416199999999996</v>
      </c>
      <c r="E550">
        <v>3.3344499999999999</v>
      </c>
      <c r="F550">
        <v>0.17004</v>
      </c>
      <c r="G550">
        <v>7.1302199999999996</v>
      </c>
      <c r="H550">
        <v>1898.4067500000001</v>
      </c>
      <c r="I550">
        <v>0.59455999999999998</v>
      </c>
      <c r="J550" s="21">
        <v>8</v>
      </c>
      <c r="K550">
        <v>0.125</v>
      </c>
      <c r="L550">
        <v>0.125</v>
      </c>
      <c r="M550">
        <v>8</v>
      </c>
      <c r="N550" s="21" t="str">
        <f>IF(VLOOKUP(B550,'3.1.Base'!B:J,9,)&gt;M550,"O",IF(VLOOKUP(B550,'3.1.Base'!B:J,9,)&lt;M550,"X",""))</f>
        <v>O</v>
      </c>
      <c r="O550" t="s">
        <v>2195</v>
      </c>
    </row>
    <row r="551" spans="1:15" x14ac:dyDescent="0.3">
      <c r="A551" t="s">
        <v>6</v>
      </c>
      <c r="B551">
        <v>246501</v>
      </c>
      <c r="C551" t="s">
        <v>26</v>
      </c>
      <c r="D551">
        <v>0.96060000000000001</v>
      </c>
      <c r="E551">
        <v>13.71016</v>
      </c>
      <c r="F551">
        <v>1.8929999999999999E-2</v>
      </c>
      <c r="G551">
        <v>1.28423</v>
      </c>
      <c r="H551">
        <v>113.35799</v>
      </c>
      <c r="I551">
        <v>6.019E-2</v>
      </c>
      <c r="J551" s="21">
        <v>1</v>
      </c>
      <c r="K551">
        <v>1</v>
      </c>
      <c r="L551">
        <v>1</v>
      </c>
      <c r="M551">
        <v>1</v>
      </c>
      <c r="N551" s="21" t="str">
        <f>IF(VLOOKUP(B551,'3.1.Base'!B:J,9,)&gt;M551,"O",IF(VLOOKUP(B551,'3.1.Base'!B:J,9,)&lt;M551,"X",""))</f>
        <v>O</v>
      </c>
      <c r="O551" t="s">
        <v>2196</v>
      </c>
    </row>
    <row r="552" spans="1:15" x14ac:dyDescent="0.3">
      <c r="A552" t="s">
        <v>6</v>
      </c>
      <c r="B552">
        <v>150244</v>
      </c>
      <c r="C552" t="s">
        <v>11</v>
      </c>
      <c r="D552">
        <v>2.1373799999999998</v>
      </c>
      <c r="E552">
        <v>3.00936</v>
      </c>
      <c r="F552">
        <v>0.14660000000000001</v>
      </c>
      <c r="G552">
        <v>2.2720400000000001</v>
      </c>
      <c r="H552">
        <v>230.17706999999999</v>
      </c>
      <c r="I552">
        <v>0</v>
      </c>
      <c r="J552" s="21">
        <v>9</v>
      </c>
      <c r="K552">
        <v>0.11111111111111099</v>
      </c>
      <c r="L552">
        <v>0.11111111111111099</v>
      </c>
      <c r="M552">
        <v>9</v>
      </c>
      <c r="N552" s="21" t="str">
        <f>IF(VLOOKUP(B552,'3.1.Base'!B:J,9,)&gt;M552,"O",IF(VLOOKUP(B552,'3.1.Base'!B:J,9,)&lt;M552,"X",""))</f>
        <v>O</v>
      </c>
      <c r="O552" t="s">
        <v>2197</v>
      </c>
    </row>
    <row r="553" spans="1:15" x14ac:dyDescent="0.3">
      <c r="A553" t="s">
        <v>6</v>
      </c>
      <c r="B553">
        <v>94951</v>
      </c>
      <c r="C553" t="s">
        <v>10</v>
      </c>
      <c r="D553">
        <v>3.9444900000000001</v>
      </c>
      <c r="E553">
        <v>1.8208599999999999</v>
      </c>
      <c r="F553">
        <v>0.20438999999999999</v>
      </c>
      <c r="G553">
        <v>3.7549100000000002</v>
      </c>
      <c r="H553">
        <v>850.08054000000004</v>
      </c>
      <c r="I553">
        <v>0.84292999999999996</v>
      </c>
      <c r="J553" s="21" t="s">
        <v>101</v>
      </c>
      <c r="K553">
        <v>0</v>
      </c>
      <c r="L553">
        <v>0</v>
      </c>
      <c r="M553">
        <v>862</v>
      </c>
      <c r="N553" s="21" t="str">
        <f>IF(VLOOKUP(B553,'3.1.Base'!B:J,9,)&gt;M553,"O",IF(VLOOKUP(B553,'3.1.Base'!B:J,9,)&lt;M553,"X",""))</f>
        <v>X</v>
      </c>
      <c r="O553" t="s">
        <v>2198</v>
      </c>
    </row>
    <row r="554" spans="1:15" x14ac:dyDescent="0.3">
      <c r="A554" t="s">
        <v>6</v>
      </c>
      <c r="B554">
        <v>414444</v>
      </c>
      <c r="C554" t="s">
        <v>11</v>
      </c>
      <c r="D554">
        <v>6.6143400000000003</v>
      </c>
      <c r="E554">
        <v>3.98359</v>
      </c>
      <c r="F554">
        <v>0.36218</v>
      </c>
      <c r="G554">
        <v>5.7946900000000001</v>
      </c>
      <c r="H554">
        <v>1112.93598</v>
      </c>
      <c r="I554">
        <v>0.76570000000000005</v>
      </c>
      <c r="J554" s="21" t="s">
        <v>101</v>
      </c>
      <c r="K554">
        <v>0</v>
      </c>
      <c r="L554">
        <v>0</v>
      </c>
      <c r="M554">
        <v>39</v>
      </c>
      <c r="N554" s="21" t="str">
        <f>IF(VLOOKUP(B554,'3.1.Base'!B:J,9,)&gt;M554,"O",IF(VLOOKUP(B554,'3.1.Base'!B:J,9,)&lt;M554,"X",""))</f>
        <v>X</v>
      </c>
      <c r="O554" t="s">
        <v>2199</v>
      </c>
    </row>
    <row r="555" spans="1:15" x14ac:dyDescent="0.3">
      <c r="A555" t="s">
        <v>6</v>
      </c>
      <c r="B555">
        <v>150249</v>
      </c>
      <c r="C555" t="s">
        <v>10</v>
      </c>
      <c r="D555">
        <v>5.8180100000000001</v>
      </c>
      <c r="E555">
        <v>3.0928399999999998</v>
      </c>
      <c r="F555">
        <v>0.28676000000000001</v>
      </c>
      <c r="G555">
        <v>5.8259499999999997</v>
      </c>
      <c r="H555">
        <v>1554.92695</v>
      </c>
      <c r="I555">
        <v>0.97679000000000005</v>
      </c>
      <c r="J555" s="21" t="s">
        <v>101</v>
      </c>
      <c r="K555">
        <v>0</v>
      </c>
      <c r="L555">
        <v>0</v>
      </c>
      <c r="M555">
        <v>35</v>
      </c>
      <c r="N555" s="21" t="str">
        <f>IF(VLOOKUP(B555,'3.1.Base'!B:J,9,)&gt;M555,"O",IF(VLOOKUP(B555,'3.1.Base'!B:J,9,)&lt;M555,"X",""))</f>
        <v>O</v>
      </c>
      <c r="O555" t="s">
        <v>2200</v>
      </c>
    </row>
    <row r="556" spans="1:15" x14ac:dyDescent="0.3">
      <c r="A556" t="s">
        <v>6</v>
      </c>
      <c r="B556">
        <v>125677</v>
      </c>
      <c r="C556" t="s">
        <v>11</v>
      </c>
      <c r="D556">
        <v>13.64059</v>
      </c>
      <c r="E556">
        <v>4.8094200000000003</v>
      </c>
      <c r="F556">
        <v>0.66388000000000003</v>
      </c>
      <c r="G556">
        <v>10.41123</v>
      </c>
      <c r="H556">
        <v>1937.28568</v>
      </c>
      <c r="I556">
        <v>0.69840000000000002</v>
      </c>
      <c r="J556" s="21">
        <v>3</v>
      </c>
      <c r="K556">
        <v>0.33333333333333298</v>
      </c>
      <c r="L556">
        <v>0.33333333333333298</v>
      </c>
      <c r="M556">
        <v>3</v>
      </c>
      <c r="N556" s="21" t="str">
        <f>IF(VLOOKUP(B556,'3.1.Base'!B:J,9,)&gt;M556,"O",IF(VLOOKUP(B556,'3.1.Base'!B:J,9,)&lt;M556,"X",""))</f>
        <v>O</v>
      </c>
      <c r="O556" t="s">
        <v>2201</v>
      </c>
    </row>
    <row r="557" spans="1:15" x14ac:dyDescent="0.3">
      <c r="A557" t="s">
        <v>6</v>
      </c>
      <c r="B557">
        <v>326377</v>
      </c>
      <c r="C557" t="s">
        <v>11</v>
      </c>
      <c r="D557">
        <v>5.5285700000000002</v>
      </c>
      <c r="E557">
        <v>1.96706</v>
      </c>
      <c r="F557">
        <v>0.45478000000000002</v>
      </c>
      <c r="G557">
        <v>6.3663499999999997</v>
      </c>
      <c r="H557">
        <v>1343.3706299999999</v>
      </c>
      <c r="I557">
        <v>0.31907999999999997</v>
      </c>
      <c r="J557" s="21" t="s">
        <v>101</v>
      </c>
      <c r="K557">
        <v>0</v>
      </c>
      <c r="L557">
        <v>0</v>
      </c>
      <c r="M557">
        <v>70</v>
      </c>
      <c r="N557" s="21" t="str">
        <f>IF(VLOOKUP(B557,'3.1.Base'!B:J,9,)&gt;M557,"O",IF(VLOOKUP(B557,'3.1.Base'!B:J,9,)&lt;M557,"X",""))</f>
        <v>O</v>
      </c>
      <c r="O557" t="s">
        <v>2202</v>
      </c>
    </row>
    <row r="558" spans="1:15" x14ac:dyDescent="0.3">
      <c r="A558" t="s">
        <v>6</v>
      </c>
      <c r="B558">
        <v>120560</v>
      </c>
      <c r="C558" t="s">
        <v>10</v>
      </c>
      <c r="D558">
        <v>2.9798</v>
      </c>
      <c r="E558">
        <v>2.7635299999999998</v>
      </c>
      <c r="F558">
        <v>0.10654</v>
      </c>
      <c r="G558">
        <v>3.5906799999999999</v>
      </c>
      <c r="H558">
        <v>672.32483000000002</v>
      </c>
      <c r="I558">
        <v>0.95435000000000003</v>
      </c>
      <c r="J558" s="21" t="s">
        <v>101</v>
      </c>
      <c r="K558">
        <v>0</v>
      </c>
      <c r="L558">
        <v>0</v>
      </c>
      <c r="M558">
        <v>13</v>
      </c>
      <c r="N558" s="21" t="str">
        <f>IF(VLOOKUP(B558,'3.1.Base'!B:J,9,)&gt;M558,"O",IF(VLOOKUP(B558,'3.1.Base'!B:J,9,)&lt;M558,"X",""))</f>
        <v/>
      </c>
      <c r="O558" t="s">
        <v>2203</v>
      </c>
    </row>
    <row r="559" spans="1:15" x14ac:dyDescent="0.3">
      <c r="A559" t="s">
        <v>6</v>
      </c>
      <c r="B559">
        <v>58098</v>
      </c>
      <c r="C559" t="s">
        <v>10</v>
      </c>
      <c r="D559">
        <v>10.488289999999999</v>
      </c>
      <c r="E559">
        <v>1.97845</v>
      </c>
      <c r="F559">
        <v>0.52263999999999999</v>
      </c>
      <c r="G559">
        <v>8.5039800000000003</v>
      </c>
      <c r="H559">
        <v>3211.9433300000001</v>
      </c>
      <c r="I559">
        <v>0.95352000000000003</v>
      </c>
      <c r="J559" s="21" t="s">
        <v>101</v>
      </c>
      <c r="K559">
        <v>0</v>
      </c>
      <c r="L559">
        <v>0</v>
      </c>
      <c r="M559">
        <v>232</v>
      </c>
      <c r="N559" s="21" t="str">
        <f>IF(VLOOKUP(B559,'3.1.Base'!B:J,9,)&gt;M559,"O",IF(VLOOKUP(B559,'3.1.Base'!B:J,9,)&lt;M559,"X",""))</f>
        <v>X</v>
      </c>
      <c r="O559" t="s">
        <v>2204</v>
      </c>
    </row>
    <row r="560" spans="1:15" x14ac:dyDescent="0.3">
      <c r="A560" t="s">
        <v>6</v>
      </c>
      <c r="B560">
        <v>84724</v>
      </c>
      <c r="C560" t="s">
        <v>11</v>
      </c>
      <c r="D560">
        <v>8.8281399999999994</v>
      </c>
      <c r="E560">
        <v>1.9374100000000001</v>
      </c>
      <c r="F560">
        <v>0.91063000000000005</v>
      </c>
      <c r="G560">
        <v>9.5830099999999998</v>
      </c>
      <c r="H560">
        <v>2525.6736999999998</v>
      </c>
      <c r="I560">
        <v>0.53447</v>
      </c>
      <c r="J560" s="21" t="s">
        <v>101</v>
      </c>
      <c r="K560">
        <v>0</v>
      </c>
      <c r="L560">
        <v>0</v>
      </c>
      <c r="M560">
        <v>55</v>
      </c>
      <c r="N560" s="21" t="str">
        <f>IF(VLOOKUP(B560,'3.1.Base'!B:J,9,)&gt;M560,"O",IF(VLOOKUP(B560,'3.1.Base'!B:J,9,)&lt;M560,"X",""))</f>
        <v>O</v>
      </c>
      <c r="O560" t="s">
        <v>2205</v>
      </c>
    </row>
    <row r="561" spans="1:15" x14ac:dyDescent="0.3">
      <c r="A561" t="s">
        <v>6</v>
      </c>
      <c r="B561">
        <v>308978</v>
      </c>
      <c r="C561" t="s">
        <v>11</v>
      </c>
      <c r="D561">
        <v>4.95275</v>
      </c>
      <c r="E561">
        <v>1.97523</v>
      </c>
      <c r="F561">
        <v>0.34261999999999998</v>
      </c>
      <c r="G561">
        <v>4.6359300000000001</v>
      </c>
      <c r="H561">
        <v>783.88984000000005</v>
      </c>
      <c r="I561">
        <v>0.38829000000000002</v>
      </c>
      <c r="J561" s="21" t="s">
        <v>101</v>
      </c>
      <c r="K561">
        <v>0</v>
      </c>
      <c r="L561">
        <v>0</v>
      </c>
      <c r="M561">
        <v>16</v>
      </c>
      <c r="N561" s="21" t="str">
        <f>IF(VLOOKUP(B561,'3.1.Base'!B:J,9,)&gt;M561,"O",IF(VLOOKUP(B561,'3.1.Base'!B:J,9,)&lt;M561,"X",""))</f>
        <v>O</v>
      </c>
      <c r="O561" t="s">
        <v>2206</v>
      </c>
    </row>
    <row r="562" spans="1:15" x14ac:dyDescent="0.3">
      <c r="A562" t="s">
        <v>6</v>
      </c>
      <c r="B562">
        <v>398076</v>
      </c>
      <c r="C562" t="s">
        <v>10</v>
      </c>
      <c r="D562">
        <v>2.5670600000000001</v>
      </c>
      <c r="E562">
        <v>1.9878100000000001</v>
      </c>
      <c r="F562">
        <v>0.17233000000000001</v>
      </c>
      <c r="G562">
        <v>3.5399600000000002</v>
      </c>
      <c r="H562">
        <v>587.71082999999999</v>
      </c>
      <c r="I562">
        <v>0.91017999999999999</v>
      </c>
      <c r="J562" s="21" t="s">
        <v>101</v>
      </c>
      <c r="K562">
        <v>0</v>
      </c>
      <c r="L562">
        <v>0</v>
      </c>
      <c r="M562">
        <v>61</v>
      </c>
      <c r="N562" s="21" t="str">
        <f>IF(VLOOKUP(B562,'3.1.Base'!B:J,9,)&gt;M562,"O",IF(VLOOKUP(B562,'3.1.Base'!B:J,9,)&lt;M562,"X",""))</f>
        <v>O</v>
      </c>
      <c r="O562" t="s">
        <v>2207</v>
      </c>
    </row>
    <row r="563" spans="1:15" x14ac:dyDescent="0.3">
      <c r="A563" t="s">
        <v>6</v>
      </c>
      <c r="B563">
        <v>263935</v>
      </c>
      <c r="C563" t="s">
        <v>10</v>
      </c>
      <c r="D563">
        <v>11.18981</v>
      </c>
      <c r="E563">
        <v>1.90665</v>
      </c>
      <c r="F563">
        <v>0.38280999999999998</v>
      </c>
      <c r="G563">
        <v>11.244529999999999</v>
      </c>
      <c r="H563">
        <v>4973.8784699999997</v>
      </c>
      <c r="I563">
        <v>0.97524999999999995</v>
      </c>
      <c r="J563" s="21">
        <v>10</v>
      </c>
      <c r="K563">
        <v>0.1</v>
      </c>
      <c r="L563">
        <v>0.1</v>
      </c>
      <c r="M563">
        <v>10</v>
      </c>
      <c r="N563" s="21" t="str">
        <f>IF(VLOOKUP(B563,'3.1.Base'!B:J,9,)&gt;M563,"O",IF(VLOOKUP(B563,'3.1.Base'!B:J,9,)&lt;M563,"X",""))</f>
        <v>O</v>
      </c>
      <c r="O563" t="s">
        <v>2208</v>
      </c>
    </row>
    <row r="564" spans="1:15" x14ac:dyDescent="0.3">
      <c r="A564" t="s">
        <v>6</v>
      </c>
      <c r="B564">
        <v>120572</v>
      </c>
      <c r="C564" t="s">
        <v>11</v>
      </c>
      <c r="D564">
        <v>10.05687</v>
      </c>
      <c r="E564">
        <v>1.6746399999999999</v>
      </c>
      <c r="F564">
        <v>0.37564999999999998</v>
      </c>
      <c r="G564">
        <v>8.9445099999999993</v>
      </c>
      <c r="H564">
        <v>2365.9850799999999</v>
      </c>
      <c r="I564">
        <v>0.38373000000000002</v>
      </c>
      <c r="J564" s="21">
        <v>1</v>
      </c>
      <c r="K564">
        <v>1</v>
      </c>
      <c r="L564">
        <v>0.75</v>
      </c>
      <c r="M564">
        <v>1</v>
      </c>
      <c r="N564" s="21" t="str">
        <f>IF(VLOOKUP(B564,'3.1.Base'!B:J,9,)&gt;M564,"O",IF(VLOOKUP(B564,'3.1.Base'!B:J,9,)&lt;M564,"X",""))</f>
        <v>O</v>
      </c>
      <c r="O564" t="s">
        <v>2209</v>
      </c>
    </row>
    <row r="565" spans="1:15" x14ac:dyDescent="0.3">
      <c r="A565" t="s">
        <v>6</v>
      </c>
      <c r="B565">
        <v>99072</v>
      </c>
      <c r="C565" t="s">
        <v>10</v>
      </c>
      <c r="D565">
        <v>3.1585399999999999</v>
      </c>
      <c r="E565">
        <v>1.9614100000000001</v>
      </c>
      <c r="F565">
        <v>0.17474999999999999</v>
      </c>
      <c r="G565">
        <v>4.9828999999999999</v>
      </c>
      <c r="H565">
        <v>1158.48405</v>
      </c>
      <c r="I565">
        <v>0.85658999999999996</v>
      </c>
      <c r="J565" s="21">
        <v>9</v>
      </c>
      <c r="K565">
        <v>0.11111111111111099</v>
      </c>
      <c r="L565">
        <v>0.11111111111111099</v>
      </c>
      <c r="M565">
        <v>9</v>
      </c>
      <c r="N565" s="21" t="str">
        <f>IF(VLOOKUP(B565,'3.1.Base'!B:J,9,)&gt;M565,"O",IF(VLOOKUP(B565,'3.1.Base'!B:J,9,)&lt;M565,"X",""))</f>
        <v>O</v>
      </c>
      <c r="O565" t="s">
        <v>2210</v>
      </c>
    </row>
    <row r="566" spans="1:15" x14ac:dyDescent="0.3">
      <c r="A566" t="s">
        <v>6</v>
      </c>
      <c r="B566">
        <v>406274</v>
      </c>
      <c r="C566" t="s">
        <v>11</v>
      </c>
      <c r="D566">
        <v>7.9160599999999999</v>
      </c>
      <c r="E566">
        <v>3.1727599999999998</v>
      </c>
      <c r="F566">
        <v>0.68098000000000003</v>
      </c>
      <c r="G566">
        <v>6.0696899999999996</v>
      </c>
      <c r="H566">
        <v>1054.35769</v>
      </c>
      <c r="I566">
        <v>0.64142999999999994</v>
      </c>
      <c r="J566" s="21" t="s">
        <v>101</v>
      </c>
      <c r="K566">
        <v>0</v>
      </c>
      <c r="L566">
        <v>0</v>
      </c>
      <c r="M566">
        <v>12</v>
      </c>
      <c r="N566" s="21" t="str">
        <f>IF(VLOOKUP(B566,'3.1.Base'!B:J,9,)&gt;M566,"O",IF(VLOOKUP(B566,'3.1.Base'!B:J,9,)&lt;M566,"X",""))</f>
        <v>X</v>
      </c>
      <c r="O566" t="s">
        <v>2211</v>
      </c>
    </row>
    <row r="567" spans="1:15" x14ac:dyDescent="0.3">
      <c r="A567" t="s">
        <v>6</v>
      </c>
      <c r="B567">
        <v>410371</v>
      </c>
      <c r="C567" t="s">
        <v>11</v>
      </c>
      <c r="D567">
        <v>6.5493199999999998</v>
      </c>
      <c r="E567">
        <v>2.9193199999999999</v>
      </c>
      <c r="F567">
        <v>0.38191999999999998</v>
      </c>
      <c r="G567">
        <v>7.8163400000000003</v>
      </c>
      <c r="H567">
        <v>1963.67842</v>
      </c>
      <c r="I567">
        <v>0.70669000000000004</v>
      </c>
      <c r="J567" s="21" t="s">
        <v>101</v>
      </c>
      <c r="K567">
        <v>0</v>
      </c>
      <c r="L567">
        <v>0</v>
      </c>
      <c r="M567">
        <v>44</v>
      </c>
      <c r="N567" s="21" t="str">
        <f>IF(VLOOKUP(B567,'3.1.Base'!B:J,9,)&gt;M567,"O",IF(VLOOKUP(B567,'3.1.Base'!B:J,9,)&lt;M567,"X",""))</f>
        <v>O</v>
      </c>
      <c r="O567" t="s">
        <v>2212</v>
      </c>
    </row>
    <row r="568" spans="1:15" x14ac:dyDescent="0.3">
      <c r="A568" t="s">
        <v>6</v>
      </c>
      <c r="B568">
        <v>35590</v>
      </c>
      <c r="C568" t="s">
        <v>11</v>
      </c>
      <c r="D568">
        <v>11.024470000000001</v>
      </c>
      <c r="E568">
        <v>2.5015999999999998</v>
      </c>
      <c r="F568">
        <v>0.44442999999999999</v>
      </c>
      <c r="G568">
        <v>9.6812699999999996</v>
      </c>
      <c r="H568">
        <v>2364.5217600000001</v>
      </c>
      <c r="I568">
        <v>0.47338000000000002</v>
      </c>
      <c r="J568" s="21" t="s">
        <v>101</v>
      </c>
      <c r="K568">
        <v>0</v>
      </c>
      <c r="L568">
        <v>0</v>
      </c>
      <c r="M568">
        <v>87</v>
      </c>
      <c r="N568" s="21" t="str">
        <f>IF(VLOOKUP(B568,'3.1.Base'!B:J,9,)&gt;M568,"O",IF(VLOOKUP(B568,'3.1.Base'!B:J,9,)&lt;M568,"X",""))</f>
        <v>O</v>
      </c>
      <c r="O568" t="s">
        <v>2213</v>
      </c>
    </row>
    <row r="569" spans="1:15" x14ac:dyDescent="0.3">
      <c r="A569" t="s">
        <v>6</v>
      </c>
      <c r="B569">
        <v>408334</v>
      </c>
      <c r="C569" t="s">
        <v>26</v>
      </c>
      <c r="D569">
        <v>1.3111299999999999</v>
      </c>
      <c r="E569">
        <v>6.2511400000000004</v>
      </c>
      <c r="F569">
        <v>0.10097</v>
      </c>
      <c r="G569">
        <v>1.4899100000000001</v>
      </c>
      <c r="H569">
        <v>83.412189999999995</v>
      </c>
      <c r="I569">
        <v>0.35771999999999998</v>
      </c>
      <c r="J569" s="21" t="s">
        <v>101</v>
      </c>
      <c r="K569">
        <v>0</v>
      </c>
      <c r="L569">
        <v>0</v>
      </c>
      <c r="M569">
        <v>106</v>
      </c>
      <c r="N569" s="21" t="str">
        <f>IF(VLOOKUP(B569,'3.1.Base'!B:J,9,)&gt;M569,"O",IF(VLOOKUP(B569,'3.1.Base'!B:J,9,)&lt;M569,"X",""))</f>
        <v>O</v>
      </c>
      <c r="O569" t="s">
        <v>2214</v>
      </c>
    </row>
    <row r="570" spans="1:15" x14ac:dyDescent="0.3">
      <c r="A570" t="s">
        <v>6</v>
      </c>
      <c r="B570">
        <v>408330</v>
      </c>
      <c r="C570" t="s">
        <v>26</v>
      </c>
      <c r="D570">
        <v>0.80210999999999999</v>
      </c>
      <c r="E570">
        <v>6.1491300000000004</v>
      </c>
      <c r="F570">
        <v>2.3E-2</v>
      </c>
      <c r="G570">
        <v>1.17334</v>
      </c>
      <c r="H570">
        <v>31.173829999999999</v>
      </c>
      <c r="I570">
        <v>0.35232999999999998</v>
      </c>
      <c r="J570" s="21">
        <v>8</v>
      </c>
      <c r="K570">
        <v>0.125</v>
      </c>
      <c r="L570">
        <v>0.125</v>
      </c>
      <c r="M570">
        <v>8</v>
      </c>
      <c r="N570" s="21" t="str">
        <f>IF(VLOOKUP(B570,'3.1.Base'!B:J,9,)&gt;M570,"O",IF(VLOOKUP(B570,'3.1.Base'!B:J,9,)&lt;M570,"X",""))</f>
        <v>O</v>
      </c>
      <c r="O570" t="s">
        <v>2215</v>
      </c>
    </row>
    <row r="571" spans="1:15" x14ac:dyDescent="0.3">
      <c r="A571" t="s">
        <v>6</v>
      </c>
      <c r="B571">
        <v>12044</v>
      </c>
      <c r="C571" t="s">
        <v>11</v>
      </c>
      <c r="D571">
        <v>9.2642699999999998</v>
      </c>
      <c r="E571">
        <v>3.4777200000000001</v>
      </c>
      <c r="F571">
        <v>0.40689999999999998</v>
      </c>
      <c r="G571">
        <v>9.5464099999999998</v>
      </c>
      <c r="H571">
        <v>2608.7968500000002</v>
      </c>
      <c r="I571">
        <v>0.65</v>
      </c>
      <c r="J571" s="21" t="s">
        <v>101</v>
      </c>
      <c r="K571">
        <v>0</v>
      </c>
      <c r="L571">
        <v>0</v>
      </c>
      <c r="M571">
        <v>27</v>
      </c>
      <c r="N571" s="21" t="str">
        <f>IF(VLOOKUP(B571,'3.1.Base'!B:J,9,)&gt;M571,"O",IF(VLOOKUP(B571,'3.1.Base'!B:J,9,)&lt;M571,"X",""))</f>
        <v>O</v>
      </c>
      <c r="O571" t="s">
        <v>2216</v>
      </c>
    </row>
    <row r="572" spans="1:15" x14ac:dyDescent="0.3">
      <c r="A572" t="s">
        <v>6</v>
      </c>
      <c r="B572">
        <v>62226</v>
      </c>
      <c r="C572" t="s">
        <v>10</v>
      </c>
      <c r="D572">
        <v>4.2092499999999999</v>
      </c>
      <c r="E572">
        <v>3.7993700000000001</v>
      </c>
      <c r="F572">
        <v>0.26190000000000002</v>
      </c>
      <c r="G572">
        <v>5.8628400000000003</v>
      </c>
      <c r="H572">
        <v>880.40886999999998</v>
      </c>
      <c r="I572">
        <v>0.94110000000000005</v>
      </c>
      <c r="J572" s="21" t="s">
        <v>101</v>
      </c>
      <c r="K572">
        <v>0</v>
      </c>
      <c r="L572">
        <v>0</v>
      </c>
      <c r="M572">
        <v>18</v>
      </c>
      <c r="N572" s="21" t="str">
        <f>IF(VLOOKUP(B572,'3.1.Base'!B:J,9,)&gt;M572,"O",IF(VLOOKUP(B572,'3.1.Base'!B:J,9,)&lt;M572,"X",""))</f>
        <v>X</v>
      </c>
      <c r="O572" t="s">
        <v>2217</v>
      </c>
    </row>
    <row r="573" spans="1:15" x14ac:dyDescent="0.3">
      <c r="A573" t="s">
        <v>6</v>
      </c>
      <c r="B573">
        <v>249620</v>
      </c>
      <c r="C573" t="s">
        <v>10</v>
      </c>
      <c r="D573">
        <v>7.6507699999999996</v>
      </c>
      <c r="E573">
        <v>4.8178999999999998</v>
      </c>
      <c r="F573">
        <v>0.13303999999999999</v>
      </c>
      <c r="G573">
        <v>8.2029300000000003</v>
      </c>
      <c r="H573">
        <v>2554.3099099999999</v>
      </c>
      <c r="I573">
        <v>0.93298999999999999</v>
      </c>
      <c r="J573" s="21">
        <v>4</v>
      </c>
      <c r="K573">
        <v>0.25</v>
      </c>
      <c r="L573">
        <v>0.23611111111111099</v>
      </c>
      <c r="M573">
        <v>4</v>
      </c>
      <c r="N573" s="21" t="str">
        <f>IF(VLOOKUP(B573,'3.1.Base'!B:J,9,)&gt;M573,"O",IF(VLOOKUP(B573,'3.1.Base'!B:J,9,)&lt;M573,"X",""))</f>
        <v>O</v>
      </c>
      <c r="O573" t="s">
        <v>2218</v>
      </c>
    </row>
    <row r="574" spans="1:15" x14ac:dyDescent="0.3">
      <c r="A574" t="s">
        <v>6</v>
      </c>
      <c r="B574">
        <v>381714</v>
      </c>
      <c r="C574" t="s">
        <v>10</v>
      </c>
      <c r="D574">
        <v>6.9375999999999998</v>
      </c>
      <c r="E574">
        <v>2.83744</v>
      </c>
      <c r="F574">
        <v>0.34126000000000001</v>
      </c>
      <c r="G574">
        <v>7.4129199999999997</v>
      </c>
      <c r="H574">
        <v>1898.32761</v>
      </c>
      <c r="I574">
        <v>0.89109000000000005</v>
      </c>
      <c r="J574" s="21" t="s">
        <v>101</v>
      </c>
      <c r="K574">
        <v>0</v>
      </c>
      <c r="L574">
        <v>0</v>
      </c>
      <c r="M574">
        <v>28</v>
      </c>
      <c r="N574" s="21" t="str">
        <f>IF(VLOOKUP(B574,'3.1.Base'!B:J,9,)&gt;M574,"O",IF(VLOOKUP(B574,'3.1.Base'!B:J,9,)&lt;M574,"X",""))</f>
        <v>X</v>
      </c>
      <c r="O574" t="s">
        <v>2219</v>
      </c>
    </row>
    <row r="575" spans="1:15" x14ac:dyDescent="0.3">
      <c r="A575" t="s">
        <v>6</v>
      </c>
      <c r="B575">
        <v>46875</v>
      </c>
      <c r="C575" t="s">
        <v>11</v>
      </c>
      <c r="D575">
        <v>7.1008800000000001</v>
      </c>
      <c r="E575">
        <v>4.1358800000000002</v>
      </c>
      <c r="F575">
        <v>0.23125999999999999</v>
      </c>
      <c r="G575">
        <v>6.5603999999999996</v>
      </c>
      <c r="H575">
        <v>1099.1918900000001</v>
      </c>
      <c r="I575">
        <v>0.50299000000000005</v>
      </c>
      <c r="J575" s="21" t="s">
        <v>101</v>
      </c>
      <c r="K575">
        <v>0</v>
      </c>
      <c r="L575">
        <v>0</v>
      </c>
      <c r="M575">
        <v>20</v>
      </c>
      <c r="N575" s="21" t="str">
        <f>IF(VLOOKUP(B575,'3.1.Base'!B:J,9,)&gt;M575,"O",IF(VLOOKUP(B575,'3.1.Base'!B:J,9,)&lt;M575,"X",""))</f>
        <v>O</v>
      </c>
      <c r="O575" t="s">
        <v>2220</v>
      </c>
    </row>
    <row r="576" spans="1:15" x14ac:dyDescent="0.3">
      <c r="A576" t="s">
        <v>6</v>
      </c>
      <c r="B576">
        <v>61212</v>
      </c>
      <c r="C576" t="s">
        <v>11</v>
      </c>
      <c r="D576">
        <v>8.6842600000000001</v>
      </c>
      <c r="E576">
        <v>3.1246800000000001</v>
      </c>
      <c r="F576">
        <v>0.28111000000000003</v>
      </c>
      <c r="G576">
        <v>8.0883099999999999</v>
      </c>
      <c r="H576">
        <v>2121.4687199999998</v>
      </c>
      <c r="I576">
        <v>0.35343000000000002</v>
      </c>
      <c r="J576" s="21" t="s">
        <v>101</v>
      </c>
      <c r="K576">
        <v>0</v>
      </c>
      <c r="L576">
        <v>0</v>
      </c>
      <c r="M576">
        <v>12</v>
      </c>
      <c r="N576" s="21" t="str">
        <f>IF(VLOOKUP(B576,'3.1.Base'!B:J,9,)&gt;M576,"O",IF(VLOOKUP(B576,'3.1.Base'!B:J,9,)&lt;M576,"X",""))</f>
        <v>O</v>
      </c>
      <c r="O576" t="s">
        <v>2221</v>
      </c>
    </row>
    <row r="577" spans="1:15" x14ac:dyDescent="0.3">
      <c r="A577" t="s">
        <v>6</v>
      </c>
      <c r="B577">
        <v>329498</v>
      </c>
      <c r="C577" t="s">
        <v>26</v>
      </c>
      <c r="D577">
        <v>2.6297299999999999</v>
      </c>
      <c r="E577">
        <v>7.4081400000000004</v>
      </c>
      <c r="F577">
        <v>4.725E-2</v>
      </c>
      <c r="G577">
        <v>2.2926199999999999</v>
      </c>
      <c r="H577">
        <v>161.751</v>
      </c>
      <c r="I577">
        <v>0.30171999999999999</v>
      </c>
      <c r="J577" s="21">
        <v>1</v>
      </c>
      <c r="K577">
        <v>1</v>
      </c>
      <c r="L577">
        <v>1</v>
      </c>
      <c r="M577">
        <v>1</v>
      </c>
      <c r="N577" s="21" t="str">
        <f>IF(VLOOKUP(B577,'3.1.Base'!B:J,9,)&gt;M577,"O",IF(VLOOKUP(B577,'3.1.Base'!B:J,9,)&lt;M577,"X",""))</f>
        <v>O</v>
      </c>
      <c r="O577" t="s">
        <v>2222</v>
      </c>
    </row>
    <row r="578" spans="1:15" x14ac:dyDescent="0.3">
      <c r="A578" t="s">
        <v>6</v>
      </c>
      <c r="B578">
        <v>34591</v>
      </c>
      <c r="C578" t="s">
        <v>11</v>
      </c>
      <c r="D578">
        <v>6.1510800000000003</v>
      </c>
      <c r="E578">
        <v>1.77386</v>
      </c>
      <c r="F578">
        <v>0.91010999999999997</v>
      </c>
      <c r="G578">
        <v>5.8733000000000004</v>
      </c>
      <c r="H578">
        <v>1481.15843</v>
      </c>
      <c r="I578">
        <v>0.55549000000000004</v>
      </c>
      <c r="J578" s="21" t="s">
        <v>101</v>
      </c>
      <c r="K578">
        <v>0</v>
      </c>
      <c r="L578">
        <v>0</v>
      </c>
      <c r="M578">
        <v>24</v>
      </c>
      <c r="N578" s="21" t="str">
        <f>IF(VLOOKUP(B578,'3.1.Base'!B:J,9,)&gt;M578,"O",IF(VLOOKUP(B578,'3.1.Base'!B:J,9,)&lt;M578,"X",""))</f>
        <v>O</v>
      </c>
      <c r="O578" t="s">
        <v>2223</v>
      </c>
    </row>
    <row r="579" spans="1:15" x14ac:dyDescent="0.3">
      <c r="A579" t="s">
        <v>6</v>
      </c>
      <c r="B579">
        <v>271139</v>
      </c>
      <c r="C579" t="s">
        <v>10</v>
      </c>
      <c r="D579">
        <v>9.4246499999999997</v>
      </c>
      <c r="E579">
        <v>2.8869199999999999</v>
      </c>
      <c r="F579">
        <v>0.53988000000000003</v>
      </c>
      <c r="G579">
        <v>9.8702699999999997</v>
      </c>
      <c r="H579">
        <v>2803.26253</v>
      </c>
      <c r="I579">
        <v>0.87970999999999999</v>
      </c>
      <c r="J579" s="21" t="s">
        <v>101</v>
      </c>
      <c r="K579">
        <v>0</v>
      </c>
      <c r="L579">
        <v>0</v>
      </c>
      <c r="M579">
        <v>27</v>
      </c>
      <c r="N579" s="21" t="str">
        <f>IF(VLOOKUP(B579,'3.1.Base'!B:J,9,)&gt;M579,"O",IF(VLOOKUP(B579,'3.1.Base'!B:J,9,)&lt;M579,"X",""))</f>
        <v>X</v>
      </c>
      <c r="O579" t="s">
        <v>2224</v>
      </c>
    </row>
    <row r="580" spans="1:15" x14ac:dyDescent="0.3">
      <c r="A580" t="s">
        <v>6</v>
      </c>
      <c r="B580">
        <v>339752</v>
      </c>
      <c r="C580" t="s">
        <v>26</v>
      </c>
      <c r="D580">
        <v>2.6862200000000001</v>
      </c>
      <c r="E580">
        <v>5.5020100000000003</v>
      </c>
      <c r="F580">
        <v>0.15126000000000001</v>
      </c>
      <c r="G580">
        <v>2.9576899999999999</v>
      </c>
      <c r="H580">
        <v>367.91431999999998</v>
      </c>
      <c r="I580">
        <v>0.26715</v>
      </c>
      <c r="J580" s="21" t="s">
        <v>101</v>
      </c>
      <c r="K580">
        <v>0</v>
      </c>
      <c r="L580">
        <v>0</v>
      </c>
      <c r="M580">
        <v>69</v>
      </c>
      <c r="N580" s="21" t="str">
        <f>IF(VLOOKUP(B580,'3.1.Base'!B:J,9,)&gt;M580,"O",IF(VLOOKUP(B580,'3.1.Base'!B:J,9,)&lt;M580,"X",""))</f>
        <v>X</v>
      </c>
      <c r="O580" t="s">
        <v>2225</v>
      </c>
    </row>
    <row r="581" spans="1:15" x14ac:dyDescent="0.3">
      <c r="A581" t="s">
        <v>6</v>
      </c>
      <c r="B581">
        <v>337707</v>
      </c>
      <c r="C581" t="s">
        <v>11</v>
      </c>
      <c r="D581">
        <v>5.4949399999999997</v>
      </c>
      <c r="E581">
        <v>10.916079999999999</v>
      </c>
      <c r="F581">
        <v>7.6119999999999993E-2</v>
      </c>
      <c r="G581">
        <v>3.5931999999999999</v>
      </c>
      <c r="H581">
        <v>265.26983999999999</v>
      </c>
      <c r="I581">
        <v>0.45928000000000002</v>
      </c>
      <c r="J581" s="21" t="s">
        <v>101</v>
      </c>
      <c r="K581">
        <v>0</v>
      </c>
      <c r="L581">
        <v>0</v>
      </c>
      <c r="M581">
        <v>53</v>
      </c>
      <c r="N581" s="21" t="str">
        <f>IF(VLOOKUP(B581,'3.1.Base'!B:J,9,)&gt;M581,"O",IF(VLOOKUP(B581,'3.1.Base'!B:J,9,)&lt;M581,"X",""))</f>
        <v>O</v>
      </c>
      <c r="O581" t="s">
        <v>2226</v>
      </c>
    </row>
    <row r="582" spans="1:15" x14ac:dyDescent="0.3">
      <c r="A582" t="s">
        <v>6</v>
      </c>
      <c r="B582">
        <v>181040</v>
      </c>
      <c r="C582" t="s">
        <v>10</v>
      </c>
      <c r="D582">
        <v>14.24873</v>
      </c>
      <c r="E582">
        <v>1.92716</v>
      </c>
      <c r="F582">
        <v>0.41611999999999999</v>
      </c>
      <c r="G582">
        <v>9.68994</v>
      </c>
      <c r="H582">
        <v>2898.2822500000002</v>
      </c>
      <c r="I582">
        <v>0.94921</v>
      </c>
      <c r="J582" s="21" t="s">
        <v>101</v>
      </c>
      <c r="K582">
        <v>0</v>
      </c>
      <c r="L582">
        <v>0</v>
      </c>
      <c r="M582">
        <v>36</v>
      </c>
      <c r="N582" s="21" t="str">
        <f>IF(VLOOKUP(B582,'3.1.Base'!B:J,9,)&gt;M582,"O",IF(VLOOKUP(B582,'3.1.Base'!B:J,9,)&lt;M582,"X",""))</f>
        <v>X</v>
      </c>
      <c r="O582" t="s">
        <v>2227</v>
      </c>
    </row>
    <row r="583" spans="1:15" x14ac:dyDescent="0.3">
      <c r="A583" t="s">
        <v>6</v>
      </c>
      <c r="B583">
        <v>395071</v>
      </c>
      <c r="C583" t="s">
        <v>11</v>
      </c>
      <c r="D583">
        <v>11.50637</v>
      </c>
      <c r="E583">
        <v>4.0395599999999998</v>
      </c>
      <c r="F583">
        <v>0.62468999999999997</v>
      </c>
      <c r="G583">
        <v>10.038550000000001</v>
      </c>
      <c r="H583">
        <v>2683.5896200000002</v>
      </c>
      <c r="I583">
        <v>0.51602000000000003</v>
      </c>
      <c r="J583" s="21">
        <v>3</v>
      </c>
      <c r="K583">
        <v>0.33333333333333298</v>
      </c>
      <c r="L583">
        <v>0.33333333333333298</v>
      </c>
      <c r="M583">
        <v>3</v>
      </c>
      <c r="N583" s="21" t="str">
        <f>IF(VLOOKUP(B583,'3.1.Base'!B:J,9,)&gt;M583,"O",IF(VLOOKUP(B583,'3.1.Base'!B:J,9,)&lt;M583,"X",""))</f>
        <v>O</v>
      </c>
      <c r="O583" t="s">
        <v>2228</v>
      </c>
    </row>
    <row r="584" spans="1:15" x14ac:dyDescent="0.3">
      <c r="A584" t="s">
        <v>6</v>
      </c>
      <c r="B584">
        <v>333631</v>
      </c>
      <c r="C584" t="s">
        <v>10</v>
      </c>
      <c r="D584">
        <v>6.0598000000000001</v>
      </c>
      <c r="E584">
        <v>1.9113199999999999</v>
      </c>
      <c r="F584">
        <v>0.36834</v>
      </c>
      <c r="G584">
        <v>8.4119799999999998</v>
      </c>
      <c r="H584">
        <v>3882.4683</v>
      </c>
      <c r="I584">
        <v>0.94308999999999998</v>
      </c>
      <c r="J584" s="21" t="s">
        <v>101</v>
      </c>
      <c r="K584">
        <v>0</v>
      </c>
      <c r="L584">
        <v>0</v>
      </c>
      <c r="M584">
        <v>318</v>
      </c>
      <c r="N584" s="21" t="str">
        <f>IF(VLOOKUP(B584,'3.1.Base'!B:J,9,)&gt;M584,"O",IF(VLOOKUP(B584,'3.1.Base'!B:J,9,)&lt;M584,"X",""))</f>
        <v>O</v>
      </c>
      <c r="O584" t="s">
        <v>2229</v>
      </c>
    </row>
    <row r="585" spans="1:15" x14ac:dyDescent="0.3">
      <c r="A585" t="s">
        <v>6</v>
      </c>
      <c r="B585">
        <v>165689</v>
      </c>
      <c r="C585" t="s">
        <v>10</v>
      </c>
      <c r="D585">
        <v>5.6827100000000002</v>
      </c>
      <c r="E585">
        <v>2.3348300000000002</v>
      </c>
      <c r="F585">
        <v>0.19067000000000001</v>
      </c>
      <c r="G585">
        <v>7.0821800000000001</v>
      </c>
      <c r="H585">
        <v>1365.69328</v>
      </c>
      <c r="I585">
        <v>0.91057999999999995</v>
      </c>
      <c r="J585" s="21" t="s">
        <v>101</v>
      </c>
      <c r="K585">
        <v>0</v>
      </c>
      <c r="L585">
        <v>0</v>
      </c>
      <c r="M585">
        <v>516</v>
      </c>
      <c r="N585" s="21" t="str">
        <f>IF(VLOOKUP(B585,'3.1.Base'!B:J,9,)&gt;M585,"O",IF(VLOOKUP(B585,'3.1.Base'!B:J,9,)&lt;M585,"X",""))</f>
        <v>X</v>
      </c>
      <c r="O585" t="s">
        <v>2230</v>
      </c>
    </row>
    <row r="586" spans="1:15" x14ac:dyDescent="0.3">
      <c r="A586" t="s">
        <v>6</v>
      </c>
      <c r="B586">
        <v>311099</v>
      </c>
      <c r="C586" t="s">
        <v>26</v>
      </c>
      <c r="D586">
        <v>2.8371200000000001</v>
      </c>
      <c r="E586">
        <v>4.4746100000000002</v>
      </c>
      <c r="F586">
        <v>0.23885000000000001</v>
      </c>
      <c r="G586">
        <v>2.8895400000000002</v>
      </c>
      <c r="H586">
        <v>343.14161000000001</v>
      </c>
      <c r="I586">
        <v>4.8989999999999999E-2</v>
      </c>
      <c r="J586" s="21" t="s">
        <v>101</v>
      </c>
      <c r="K586">
        <v>0</v>
      </c>
      <c r="L586">
        <v>0</v>
      </c>
      <c r="M586">
        <v>27</v>
      </c>
      <c r="N586" s="21" t="str">
        <f>IF(VLOOKUP(B586,'3.1.Base'!B:J,9,)&gt;M586,"O",IF(VLOOKUP(B586,'3.1.Base'!B:J,9,)&lt;M586,"X",""))</f>
        <v>O</v>
      </c>
      <c r="O586" t="s">
        <v>2231</v>
      </c>
    </row>
    <row r="587" spans="1:15" x14ac:dyDescent="0.3">
      <c r="A587" t="s">
        <v>6</v>
      </c>
      <c r="B587">
        <v>374605</v>
      </c>
      <c r="C587" t="s">
        <v>11</v>
      </c>
      <c r="D587">
        <v>3.5628700000000002</v>
      </c>
      <c r="E587">
        <v>2.2164299999999999</v>
      </c>
      <c r="F587">
        <v>0.42204000000000003</v>
      </c>
      <c r="G587">
        <v>3.5683799999999999</v>
      </c>
      <c r="H587">
        <v>456.38099999999997</v>
      </c>
      <c r="I587">
        <v>0.66227000000000003</v>
      </c>
      <c r="J587" s="21" t="s">
        <v>101</v>
      </c>
      <c r="K587" s="28">
        <v>0</v>
      </c>
      <c r="L587" s="28">
        <v>0</v>
      </c>
      <c r="M587">
        <v>31</v>
      </c>
      <c r="N587" s="21" t="str">
        <f>IF(VLOOKUP(B587,'3.1.Base'!B:J,9,)&gt;M587,"O",IF(VLOOKUP(B587,'3.1.Base'!B:J,9,)&lt;M587,"X",""))</f>
        <v>X</v>
      </c>
      <c r="O587" t="s">
        <v>2232</v>
      </c>
    </row>
    <row r="588" spans="1:15" x14ac:dyDescent="0.3">
      <c r="A588" t="s">
        <v>6</v>
      </c>
      <c r="B588">
        <v>406347</v>
      </c>
      <c r="C588" t="s">
        <v>26</v>
      </c>
      <c r="D588">
        <v>3.1599200000000001</v>
      </c>
      <c r="E588">
        <v>6.9333799999999997</v>
      </c>
      <c r="F588">
        <v>0.22620000000000001</v>
      </c>
      <c r="G588">
        <v>3.9073899999999999</v>
      </c>
      <c r="H588">
        <v>495.28354999999999</v>
      </c>
      <c r="I588">
        <v>5.0560000000000001E-2</v>
      </c>
      <c r="J588" s="21">
        <v>2</v>
      </c>
      <c r="K588">
        <v>0.5</v>
      </c>
      <c r="L588">
        <v>0.36111111111111099</v>
      </c>
      <c r="M588">
        <v>2</v>
      </c>
      <c r="N588" s="21" t="str">
        <f>IF(VLOOKUP(B588,'3.1.Base'!B:J,9,)&gt;M588,"O",IF(VLOOKUP(B588,'3.1.Base'!B:J,9,)&lt;M588,"X",""))</f>
        <v>O</v>
      </c>
      <c r="O588" t="s">
        <v>2233</v>
      </c>
    </row>
    <row r="589" spans="1:15" x14ac:dyDescent="0.3">
      <c r="A589" t="s">
        <v>6</v>
      </c>
      <c r="B589">
        <v>342858</v>
      </c>
      <c r="C589" t="s">
        <v>11</v>
      </c>
      <c r="D589">
        <v>9.84849</v>
      </c>
      <c r="E589">
        <v>3.62181</v>
      </c>
      <c r="F589">
        <v>0.46138000000000001</v>
      </c>
      <c r="G589">
        <v>8.2637400000000003</v>
      </c>
      <c r="H589">
        <v>1954.81627</v>
      </c>
      <c r="I589">
        <v>0.60819999999999996</v>
      </c>
      <c r="J589" s="21" t="s">
        <v>101</v>
      </c>
      <c r="K589">
        <v>0</v>
      </c>
      <c r="L589">
        <v>0</v>
      </c>
      <c r="M589">
        <v>29</v>
      </c>
      <c r="N589" s="21" t="str">
        <f>IF(VLOOKUP(B589,'3.1.Base'!B:J,9,)&gt;M589,"O",IF(VLOOKUP(B589,'3.1.Base'!B:J,9,)&lt;M589,"X",""))</f>
        <v>X</v>
      </c>
      <c r="O589" t="s">
        <v>2234</v>
      </c>
    </row>
    <row r="590" spans="1:15" x14ac:dyDescent="0.3">
      <c r="A590" t="s">
        <v>6</v>
      </c>
      <c r="B590">
        <v>185172</v>
      </c>
      <c r="C590" t="s">
        <v>10</v>
      </c>
      <c r="D590">
        <v>3.41188</v>
      </c>
      <c r="E590">
        <v>3.0972200000000001</v>
      </c>
      <c r="F590">
        <v>0.16750999999999999</v>
      </c>
      <c r="G590">
        <v>5.61625</v>
      </c>
      <c r="H590">
        <v>1374.36365</v>
      </c>
      <c r="I590">
        <v>0.95633999999999997</v>
      </c>
      <c r="J590" s="21" t="s">
        <v>101</v>
      </c>
      <c r="K590">
        <v>0</v>
      </c>
      <c r="L590">
        <v>0</v>
      </c>
      <c r="M590">
        <v>32</v>
      </c>
      <c r="N590" s="21" t="str">
        <f>IF(VLOOKUP(B590,'3.1.Base'!B:J,9,)&gt;M590,"O",IF(VLOOKUP(B590,'3.1.Base'!B:J,9,)&lt;M590,"X",""))</f>
        <v>X</v>
      </c>
      <c r="O590" t="s">
        <v>2235</v>
      </c>
    </row>
    <row r="591" spans="1:15" x14ac:dyDescent="0.3">
      <c r="A591" t="s">
        <v>6</v>
      </c>
      <c r="B591">
        <v>285523</v>
      </c>
      <c r="C591" t="s">
        <v>26</v>
      </c>
      <c r="D591">
        <v>0.62858999999999998</v>
      </c>
      <c r="E591">
        <v>7.56717</v>
      </c>
      <c r="F591">
        <v>4.0590000000000001E-2</v>
      </c>
      <c r="G591">
        <v>1.01641</v>
      </c>
      <c r="H591">
        <v>75.178020000000004</v>
      </c>
      <c r="I591">
        <v>9.3630000000000005E-2</v>
      </c>
      <c r="J591" s="21">
        <v>1</v>
      </c>
      <c r="K591">
        <v>1</v>
      </c>
      <c r="L591">
        <v>1</v>
      </c>
      <c r="M591">
        <v>1</v>
      </c>
      <c r="N591" s="21" t="str">
        <f>IF(VLOOKUP(B591,'3.1.Base'!B:J,9,)&gt;M591,"O",IF(VLOOKUP(B591,'3.1.Base'!B:J,9,)&lt;M591,"X",""))</f>
        <v>O</v>
      </c>
      <c r="O591" t="s">
        <v>2236</v>
      </c>
    </row>
    <row r="592" spans="1:15" x14ac:dyDescent="0.3">
      <c r="A592" t="s">
        <v>6</v>
      </c>
      <c r="B592">
        <v>29531</v>
      </c>
      <c r="C592" t="s">
        <v>26</v>
      </c>
      <c r="D592">
        <v>0.91823999999999995</v>
      </c>
      <c r="E592">
        <v>67.036810000000003</v>
      </c>
      <c r="F592">
        <v>0.11058999999999999</v>
      </c>
      <c r="G592">
        <v>0.87505999999999995</v>
      </c>
      <c r="H592">
        <v>10.55143</v>
      </c>
      <c r="I592">
        <v>0.10227</v>
      </c>
      <c r="J592" s="21">
        <v>3</v>
      </c>
      <c r="K592">
        <v>0.33333333333333298</v>
      </c>
      <c r="L592">
        <v>0.33333333333333298</v>
      </c>
      <c r="M592">
        <v>3</v>
      </c>
      <c r="N592" s="21" t="str">
        <f>IF(VLOOKUP(B592,'3.1.Base'!B:J,9,)&gt;M592,"O",IF(VLOOKUP(B592,'3.1.Base'!B:J,9,)&lt;M592,"X",""))</f>
        <v>O</v>
      </c>
      <c r="O592" t="s">
        <v>2237</v>
      </c>
    </row>
    <row r="593" spans="1:15" x14ac:dyDescent="0.3">
      <c r="A593" t="s">
        <v>6</v>
      </c>
      <c r="B593">
        <v>231263</v>
      </c>
      <c r="C593" t="s">
        <v>11</v>
      </c>
      <c r="D593">
        <v>9.1064100000000003</v>
      </c>
      <c r="E593">
        <v>4.3813199999999997</v>
      </c>
      <c r="F593">
        <v>0.25986999999999999</v>
      </c>
      <c r="G593">
        <v>10.093260000000001</v>
      </c>
      <c r="H593">
        <v>2687.31576</v>
      </c>
      <c r="I593">
        <v>0.51370000000000005</v>
      </c>
      <c r="J593" s="21" t="s">
        <v>101</v>
      </c>
      <c r="K593">
        <v>0</v>
      </c>
      <c r="L593">
        <v>0</v>
      </c>
      <c r="M593">
        <v>2033</v>
      </c>
      <c r="N593" s="21" t="str">
        <f>IF(VLOOKUP(B593,'3.1.Base'!B:J,9,)&gt;M593,"O",IF(VLOOKUP(B593,'3.1.Base'!B:J,9,)&lt;M593,"X",""))</f>
        <v>X</v>
      </c>
      <c r="O593" t="s">
        <v>2238</v>
      </c>
    </row>
    <row r="594" spans="1:15" x14ac:dyDescent="0.3">
      <c r="A594" t="s">
        <v>6</v>
      </c>
      <c r="B594">
        <v>195423</v>
      </c>
      <c r="C594" t="s">
        <v>11</v>
      </c>
      <c r="D594">
        <v>12.24461</v>
      </c>
      <c r="E594">
        <v>4.3516500000000002</v>
      </c>
      <c r="F594">
        <v>0.22253999999999999</v>
      </c>
      <c r="G594">
        <v>11.45617</v>
      </c>
      <c r="H594">
        <v>3058.8313800000001</v>
      </c>
      <c r="I594">
        <v>0.63737999999999995</v>
      </c>
      <c r="J594" s="21" t="s">
        <v>101</v>
      </c>
      <c r="K594">
        <v>0</v>
      </c>
      <c r="L594">
        <v>0</v>
      </c>
      <c r="M594">
        <v>20</v>
      </c>
      <c r="N594" s="21" t="str">
        <f>IF(VLOOKUP(B594,'3.1.Base'!B:J,9,)&gt;M594,"O",IF(VLOOKUP(B594,'3.1.Base'!B:J,9,)&lt;M594,"X",""))</f>
        <v>O</v>
      </c>
      <c r="O594" t="s">
        <v>2239</v>
      </c>
    </row>
    <row r="595" spans="1:15" x14ac:dyDescent="0.3">
      <c r="A595" t="s">
        <v>6</v>
      </c>
      <c r="B595">
        <v>387940</v>
      </c>
      <c r="C595" t="s">
        <v>11</v>
      </c>
      <c r="D595">
        <v>11.576180000000001</v>
      </c>
      <c r="E595">
        <v>4.0971099999999998</v>
      </c>
      <c r="F595">
        <v>0.26876</v>
      </c>
      <c r="G595">
        <v>8.6301900000000007</v>
      </c>
      <c r="H595">
        <v>1893.4015300000001</v>
      </c>
      <c r="I595">
        <v>0.69310000000000005</v>
      </c>
      <c r="J595" s="21" t="s">
        <v>101</v>
      </c>
      <c r="K595">
        <v>0</v>
      </c>
      <c r="L595">
        <v>0</v>
      </c>
      <c r="M595">
        <v>39</v>
      </c>
      <c r="N595" s="21" t="str">
        <f>IF(VLOOKUP(B595,'3.1.Base'!B:J,9,)&gt;M595,"O",IF(VLOOKUP(B595,'3.1.Base'!B:J,9,)&lt;M595,"X",""))</f>
        <v>X</v>
      </c>
      <c r="O595" t="s">
        <v>2240</v>
      </c>
    </row>
    <row r="596" spans="1:15" x14ac:dyDescent="0.3">
      <c r="A596" t="s">
        <v>6</v>
      </c>
      <c r="B596">
        <v>275308</v>
      </c>
      <c r="C596" t="s">
        <v>11</v>
      </c>
      <c r="D596">
        <v>7.8087299999999997</v>
      </c>
      <c r="E596">
        <v>2.07619</v>
      </c>
      <c r="F596">
        <v>0.39623000000000003</v>
      </c>
      <c r="G596">
        <v>6.6924000000000001</v>
      </c>
      <c r="H596">
        <v>1236.1742899999999</v>
      </c>
      <c r="I596">
        <v>0.43894</v>
      </c>
      <c r="J596" s="21" t="s">
        <v>101</v>
      </c>
      <c r="K596">
        <v>0</v>
      </c>
      <c r="L596">
        <v>0</v>
      </c>
      <c r="M596">
        <v>34</v>
      </c>
      <c r="N596" s="21" t="str">
        <f>IF(VLOOKUP(B596,'3.1.Base'!B:J,9,)&gt;M596,"O",IF(VLOOKUP(B596,'3.1.Base'!B:J,9,)&lt;M596,"X",""))</f>
        <v>X</v>
      </c>
      <c r="O596" t="s">
        <v>2241</v>
      </c>
    </row>
    <row r="597" spans="1:15" x14ac:dyDescent="0.3">
      <c r="A597" t="s">
        <v>6</v>
      </c>
      <c r="B597">
        <v>419692</v>
      </c>
      <c r="C597" t="s">
        <v>10</v>
      </c>
      <c r="D597">
        <v>4.8647099999999996</v>
      </c>
      <c r="E597">
        <v>3.13184</v>
      </c>
      <c r="F597">
        <v>0.34012999999999999</v>
      </c>
      <c r="G597">
        <v>5.7023000000000001</v>
      </c>
      <c r="H597">
        <v>1200.6681599999999</v>
      </c>
      <c r="I597">
        <v>0.86809000000000003</v>
      </c>
      <c r="J597" s="21">
        <v>10</v>
      </c>
      <c r="K597">
        <v>0.1</v>
      </c>
      <c r="L597">
        <v>0.1</v>
      </c>
      <c r="M597">
        <v>10</v>
      </c>
      <c r="N597" s="21" t="str">
        <f>IF(VLOOKUP(B597,'3.1.Base'!B:J,9,)&gt;M597,"O",IF(VLOOKUP(B597,'3.1.Base'!B:J,9,)&lt;M597,"X",""))</f>
        <v>O</v>
      </c>
      <c r="O597" t="s">
        <v>2242</v>
      </c>
    </row>
    <row r="598" spans="1:15" x14ac:dyDescent="0.3">
      <c r="A598" t="s">
        <v>6</v>
      </c>
      <c r="B598">
        <v>294763</v>
      </c>
      <c r="C598" t="s">
        <v>10</v>
      </c>
      <c r="D598">
        <v>4.5276699999999996</v>
      </c>
      <c r="E598">
        <v>2.26091</v>
      </c>
      <c r="F598">
        <v>0.15820999999999999</v>
      </c>
      <c r="G598">
        <v>4.96136</v>
      </c>
      <c r="H598">
        <v>1043.3633</v>
      </c>
      <c r="I598">
        <v>0.85765000000000002</v>
      </c>
      <c r="J598" s="21">
        <v>10</v>
      </c>
      <c r="K598">
        <v>0.1</v>
      </c>
      <c r="L598">
        <v>0.1</v>
      </c>
      <c r="M598">
        <v>10</v>
      </c>
      <c r="N598" s="21" t="str">
        <f>IF(VLOOKUP(B598,'3.1.Base'!B:J,9,)&gt;M598,"O",IF(VLOOKUP(B598,'3.1.Base'!B:J,9,)&lt;M598,"X",""))</f>
        <v>O</v>
      </c>
      <c r="O598" t="s">
        <v>2243</v>
      </c>
    </row>
    <row r="599" spans="1:15" x14ac:dyDescent="0.3">
      <c r="A599" t="s">
        <v>6</v>
      </c>
      <c r="B599">
        <v>29553</v>
      </c>
      <c r="C599" t="s">
        <v>11</v>
      </c>
      <c r="D599">
        <v>4.2062400000000002</v>
      </c>
      <c r="E599">
        <v>3.72173</v>
      </c>
      <c r="F599">
        <v>8.0549999999999997E-2</v>
      </c>
      <c r="G599">
        <v>4.5423900000000001</v>
      </c>
      <c r="H599">
        <v>620.07248000000004</v>
      </c>
      <c r="I599">
        <v>0.48809000000000002</v>
      </c>
      <c r="J599" s="21">
        <v>10</v>
      </c>
      <c r="K599">
        <v>0.1</v>
      </c>
      <c r="L599">
        <v>0.1</v>
      </c>
      <c r="M599">
        <v>10</v>
      </c>
      <c r="N599" s="21" t="str">
        <f>IF(VLOOKUP(B599,'3.1.Base'!B:J,9,)&gt;M599,"O",IF(VLOOKUP(B599,'3.1.Base'!B:J,9,)&lt;M599,"X",""))</f>
        <v>O</v>
      </c>
      <c r="O599" t="s">
        <v>2244</v>
      </c>
    </row>
    <row r="600" spans="1:15" x14ac:dyDescent="0.3">
      <c r="A600" t="s">
        <v>6</v>
      </c>
      <c r="B600">
        <v>294768</v>
      </c>
      <c r="C600" t="s">
        <v>11</v>
      </c>
      <c r="D600">
        <v>6.55464</v>
      </c>
      <c r="E600">
        <v>3.7498300000000002</v>
      </c>
      <c r="F600">
        <v>0.46721000000000001</v>
      </c>
      <c r="G600">
        <v>7.9476100000000001</v>
      </c>
      <c r="H600">
        <v>1761.2838999999999</v>
      </c>
      <c r="I600">
        <v>0.63400000000000001</v>
      </c>
      <c r="J600" s="21" t="s">
        <v>101</v>
      </c>
      <c r="K600">
        <v>0</v>
      </c>
      <c r="L600">
        <v>0</v>
      </c>
      <c r="M600">
        <v>62</v>
      </c>
      <c r="N600" s="21" t="str">
        <f>IF(VLOOKUP(B600,'3.1.Base'!B:J,9,)&gt;M600,"O",IF(VLOOKUP(B600,'3.1.Base'!B:J,9,)&lt;M600,"X",""))</f>
        <v>X</v>
      </c>
      <c r="O600" t="s">
        <v>2245</v>
      </c>
    </row>
    <row r="601" spans="1:15" x14ac:dyDescent="0.3">
      <c r="A601" t="s">
        <v>6</v>
      </c>
      <c r="B601">
        <v>271228</v>
      </c>
      <c r="C601" t="s">
        <v>11</v>
      </c>
      <c r="D601">
        <v>10.09329</v>
      </c>
      <c r="E601">
        <v>1.8284800000000001</v>
      </c>
      <c r="F601">
        <v>0.32896999999999998</v>
      </c>
      <c r="G601">
        <v>7.2785500000000001</v>
      </c>
      <c r="H601">
        <v>1655.06819</v>
      </c>
      <c r="I601">
        <v>0.71135000000000004</v>
      </c>
      <c r="J601" s="21">
        <v>3</v>
      </c>
      <c r="K601">
        <v>0.33333333333333298</v>
      </c>
      <c r="L601">
        <v>0.33333333333333298</v>
      </c>
      <c r="M601">
        <v>3</v>
      </c>
      <c r="N601" s="21" t="str">
        <f>IF(VLOOKUP(B601,'3.1.Base'!B:J,9,)&gt;M601,"O",IF(VLOOKUP(B601,'3.1.Base'!B:J,9,)&lt;M601,"X",""))</f>
        <v>O</v>
      </c>
      <c r="O601" t="s">
        <v>2246</v>
      </c>
    </row>
    <row r="602" spans="1:15" x14ac:dyDescent="0.3">
      <c r="A602" t="s">
        <v>6</v>
      </c>
      <c r="B602">
        <v>144249</v>
      </c>
      <c r="C602" t="s">
        <v>26</v>
      </c>
      <c r="D602">
        <v>0.99817</v>
      </c>
      <c r="E602">
        <v>7.4893799999999997</v>
      </c>
      <c r="F602">
        <v>0.42820999999999998</v>
      </c>
      <c r="G602">
        <v>1.4686699999999999</v>
      </c>
      <c r="H602">
        <v>70.069320000000005</v>
      </c>
      <c r="I602">
        <v>5.9729999999999998E-2</v>
      </c>
      <c r="J602" s="21">
        <v>5</v>
      </c>
      <c r="K602" s="28">
        <v>0.2</v>
      </c>
      <c r="L602" s="28">
        <v>0.2</v>
      </c>
      <c r="M602">
        <v>5</v>
      </c>
      <c r="N602" s="21" t="str">
        <f>IF(VLOOKUP(B602,'3.1.Base'!B:J,9,)&gt;M602,"O",IF(VLOOKUP(B602,'3.1.Base'!B:J,9,)&lt;M602,"X",""))</f>
        <v>O</v>
      </c>
      <c r="O602" t="s">
        <v>2247</v>
      </c>
    </row>
    <row r="603" spans="1:15" x14ac:dyDescent="0.3">
      <c r="A603" t="s">
        <v>6</v>
      </c>
      <c r="B603">
        <v>338809</v>
      </c>
      <c r="C603" t="s">
        <v>11</v>
      </c>
      <c r="D603">
        <v>8.0199599999999993</v>
      </c>
      <c r="E603">
        <v>1.5845400000000001</v>
      </c>
      <c r="F603">
        <v>1.0747899999999999</v>
      </c>
      <c r="G603">
        <v>7.88849</v>
      </c>
      <c r="H603">
        <v>2578.2013200000001</v>
      </c>
      <c r="I603">
        <v>0.39306999999999997</v>
      </c>
      <c r="J603" s="21" t="s">
        <v>101</v>
      </c>
      <c r="K603" s="28">
        <v>0</v>
      </c>
      <c r="L603">
        <v>0</v>
      </c>
      <c r="M603">
        <v>267</v>
      </c>
      <c r="N603" s="21" t="str">
        <f>IF(VLOOKUP(B603,'3.1.Base'!B:J,9,)&gt;M603,"O",IF(VLOOKUP(B603,'3.1.Base'!B:J,9,)&lt;M603,"X",""))</f>
        <v>X</v>
      </c>
      <c r="O603" t="s">
        <v>2248</v>
      </c>
    </row>
    <row r="604" spans="1:15" x14ac:dyDescent="0.3">
      <c r="A604" t="s">
        <v>6</v>
      </c>
      <c r="B604">
        <v>349051</v>
      </c>
      <c r="C604" t="s">
        <v>11</v>
      </c>
      <c r="D604">
        <v>8.1661199999999994</v>
      </c>
      <c r="E604">
        <v>2.9342100000000002</v>
      </c>
      <c r="F604">
        <v>0.41027000000000002</v>
      </c>
      <c r="G604">
        <v>5.8102099999999997</v>
      </c>
      <c r="H604">
        <v>1124.4381100000001</v>
      </c>
      <c r="I604">
        <v>0.52549000000000001</v>
      </c>
      <c r="J604" s="21" t="s">
        <v>101</v>
      </c>
      <c r="K604">
        <v>0</v>
      </c>
      <c r="L604">
        <v>0</v>
      </c>
      <c r="M604">
        <v>103</v>
      </c>
      <c r="N604" s="21" t="str">
        <f>IF(VLOOKUP(B604,'3.1.Base'!B:J,9,)&gt;M604,"O",IF(VLOOKUP(B604,'3.1.Base'!B:J,9,)&lt;M604,"X",""))</f>
        <v>X</v>
      </c>
      <c r="O604" t="s">
        <v>2249</v>
      </c>
    </row>
    <row r="605" spans="1:15" x14ac:dyDescent="0.3">
      <c r="A605" t="s">
        <v>6</v>
      </c>
      <c r="B605">
        <v>217984</v>
      </c>
      <c r="C605" t="s">
        <v>11</v>
      </c>
      <c r="D605">
        <v>7.5807700000000002</v>
      </c>
      <c r="E605">
        <v>1.7898400000000001</v>
      </c>
      <c r="F605">
        <v>0.58509999999999995</v>
      </c>
      <c r="G605">
        <v>8.0371400000000008</v>
      </c>
      <c r="H605">
        <v>2642.4302400000001</v>
      </c>
      <c r="I605">
        <v>0.44222</v>
      </c>
      <c r="J605" s="21" t="s">
        <v>101</v>
      </c>
      <c r="K605">
        <v>0</v>
      </c>
      <c r="L605">
        <v>0</v>
      </c>
      <c r="M605">
        <v>16</v>
      </c>
      <c r="N605" s="21" t="str">
        <f>IF(VLOOKUP(B605,'3.1.Base'!B:J,9,)&gt;M605,"O",IF(VLOOKUP(B605,'3.1.Base'!B:J,9,)&lt;M605,"X",""))</f>
        <v>O</v>
      </c>
      <c r="O605" t="s">
        <v>2250</v>
      </c>
    </row>
    <row r="606" spans="1:15" x14ac:dyDescent="0.3">
      <c r="A606" t="s">
        <v>6</v>
      </c>
      <c r="B606">
        <v>224132</v>
      </c>
      <c r="C606" t="s">
        <v>10</v>
      </c>
      <c r="D606">
        <v>3.55524</v>
      </c>
      <c r="E606">
        <v>2.0570400000000002</v>
      </c>
      <c r="F606">
        <v>0.15031</v>
      </c>
      <c r="G606">
        <v>3.7209099999999999</v>
      </c>
      <c r="H606">
        <v>705.53467000000001</v>
      </c>
      <c r="I606">
        <v>0.91669999999999996</v>
      </c>
      <c r="J606" s="21">
        <v>4</v>
      </c>
      <c r="K606">
        <v>0.25</v>
      </c>
      <c r="L606">
        <v>0.25</v>
      </c>
      <c r="M606">
        <v>4</v>
      </c>
      <c r="N606" s="21" t="str">
        <f>IF(VLOOKUP(B606,'3.1.Base'!B:J,9,)&gt;M606,"O",IF(VLOOKUP(B606,'3.1.Base'!B:J,9,)&lt;M606,"X",""))</f>
        <v>O</v>
      </c>
      <c r="O606" t="s">
        <v>2251</v>
      </c>
    </row>
    <row r="607" spans="1:15" x14ac:dyDescent="0.3">
      <c r="A607" t="s">
        <v>6</v>
      </c>
      <c r="B607">
        <v>51092</v>
      </c>
      <c r="C607" t="s">
        <v>11</v>
      </c>
      <c r="D607">
        <v>7.6383400000000004</v>
      </c>
      <c r="E607">
        <v>7.2412200000000002</v>
      </c>
      <c r="F607">
        <v>0.22742000000000001</v>
      </c>
      <c r="G607">
        <v>7.9118300000000001</v>
      </c>
      <c r="H607">
        <v>1434.0007599999999</v>
      </c>
      <c r="I607">
        <v>0.63702000000000003</v>
      </c>
      <c r="J607" s="21">
        <v>7</v>
      </c>
      <c r="K607">
        <v>0.14285714285714199</v>
      </c>
      <c r="L607">
        <v>0.14285714285714199</v>
      </c>
      <c r="M607">
        <v>7</v>
      </c>
      <c r="N607" s="21" t="str">
        <f>IF(VLOOKUP(B607,'3.1.Base'!B:J,9,)&gt;M607,"O",IF(VLOOKUP(B607,'3.1.Base'!B:J,9,)&lt;M607,"X",""))</f>
        <v>O</v>
      </c>
      <c r="O607" t="s">
        <v>2252</v>
      </c>
    </row>
    <row r="608" spans="1:15" x14ac:dyDescent="0.3">
      <c r="A608" t="s">
        <v>6</v>
      </c>
      <c r="B608">
        <v>330640</v>
      </c>
      <c r="C608" t="s">
        <v>26</v>
      </c>
      <c r="D608">
        <v>1.11853</v>
      </c>
      <c r="E608">
        <v>8.2780299999999993</v>
      </c>
      <c r="F608">
        <v>2.955E-2</v>
      </c>
      <c r="G608">
        <v>1.5293600000000001</v>
      </c>
      <c r="H608">
        <v>232.18678</v>
      </c>
      <c r="I608">
        <v>0.21615000000000001</v>
      </c>
      <c r="J608" s="21">
        <v>1</v>
      </c>
      <c r="K608">
        <v>1</v>
      </c>
      <c r="L608">
        <v>1</v>
      </c>
      <c r="M608">
        <v>1</v>
      </c>
      <c r="N608" s="21" t="str">
        <f>IF(VLOOKUP(B608,'3.1.Base'!B:J,9,)&gt;M608,"O",IF(VLOOKUP(B608,'3.1.Base'!B:J,9,)&lt;M608,"X",""))</f>
        <v>O</v>
      </c>
      <c r="O608" t="s">
        <v>2253</v>
      </c>
    </row>
    <row r="609" spans="1:15" x14ac:dyDescent="0.3">
      <c r="A609" t="s">
        <v>6</v>
      </c>
      <c r="B609">
        <v>51093</v>
      </c>
      <c r="C609" t="s">
        <v>10</v>
      </c>
      <c r="D609">
        <v>9.7185000000000006</v>
      </c>
      <c r="E609">
        <v>3.45682</v>
      </c>
      <c r="F609">
        <v>0.18184</v>
      </c>
      <c r="G609">
        <v>8.5714799999999993</v>
      </c>
      <c r="H609">
        <v>2140.6919200000002</v>
      </c>
      <c r="I609">
        <v>0.98348999999999998</v>
      </c>
      <c r="J609" s="21" t="s">
        <v>101</v>
      </c>
      <c r="K609">
        <v>0</v>
      </c>
      <c r="L609">
        <v>0</v>
      </c>
      <c r="M609">
        <v>11</v>
      </c>
      <c r="N609" s="21" t="str">
        <f>IF(VLOOKUP(B609,'3.1.Base'!B:J,9,)&gt;M609,"O",IF(VLOOKUP(B609,'3.1.Base'!B:J,9,)&lt;M609,"X",""))</f>
        <v>O</v>
      </c>
      <c r="O609" t="s">
        <v>2254</v>
      </c>
    </row>
    <row r="610" spans="1:15" x14ac:dyDescent="0.3">
      <c r="A610" t="s">
        <v>6</v>
      </c>
      <c r="B610">
        <v>82839</v>
      </c>
      <c r="C610" t="s">
        <v>10</v>
      </c>
      <c r="D610">
        <v>10.418519999999999</v>
      </c>
      <c r="E610">
        <v>3.2794099999999999</v>
      </c>
      <c r="F610">
        <v>0.30264999999999997</v>
      </c>
      <c r="G610">
        <v>9.3981700000000004</v>
      </c>
      <c r="H610">
        <v>2834.2375999999999</v>
      </c>
      <c r="I610">
        <v>0.94749000000000005</v>
      </c>
      <c r="J610" s="21" t="s">
        <v>101</v>
      </c>
      <c r="K610">
        <v>0</v>
      </c>
      <c r="L610">
        <v>0</v>
      </c>
      <c r="M610">
        <v>539</v>
      </c>
      <c r="N610" s="21" t="str">
        <f>IF(VLOOKUP(B610,'3.1.Base'!B:J,9,)&gt;M610,"O",IF(VLOOKUP(B610,'3.1.Base'!B:J,9,)&lt;M610,"X",""))</f>
        <v>O</v>
      </c>
      <c r="O610" t="s">
        <v>2255</v>
      </c>
    </row>
    <row r="611" spans="1:15" x14ac:dyDescent="0.3">
      <c r="A611" t="s">
        <v>6</v>
      </c>
      <c r="B611">
        <v>325523</v>
      </c>
      <c r="C611" t="s">
        <v>26</v>
      </c>
      <c r="D611">
        <v>1.2131400000000001</v>
      </c>
      <c r="E611">
        <v>11.929040000000001</v>
      </c>
      <c r="F611">
        <v>3.4630000000000001E-2</v>
      </c>
      <c r="G611">
        <v>1.1562600000000001</v>
      </c>
      <c r="H611">
        <v>79.209999999999994</v>
      </c>
      <c r="I611">
        <v>8.9389999999999997E-2</v>
      </c>
      <c r="J611" s="21" t="s">
        <v>101</v>
      </c>
      <c r="K611">
        <v>0</v>
      </c>
      <c r="L611">
        <v>0</v>
      </c>
      <c r="M611">
        <v>245</v>
      </c>
      <c r="N611" s="21" t="str">
        <f>IF(VLOOKUP(B611,'3.1.Base'!B:J,9,)&gt;M611,"O",IF(VLOOKUP(B611,'3.1.Base'!B:J,9,)&lt;M611,"X",""))</f>
        <v>X</v>
      </c>
      <c r="O611" t="s">
        <v>2256</v>
      </c>
    </row>
    <row r="612" spans="1:15" x14ac:dyDescent="0.3">
      <c r="A612" t="s">
        <v>6</v>
      </c>
      <c r="B612">
        <v>184222</v>
      </c>
      <c r="C612" t="s">
        <v>11</v>
      </c>
      <c r="D612">
        <v>6.3541600000000003</v>
      </c>
      <c r="E612">
        <v>5.91608</v>
      </c>
      <c r="F612">
        <v>0.10886999999999999</v>
      </c>
      <c r="G612">
        <v>4.2547199999999998</v>
      </c>
      <c r="H612">
        <v>323.26862</v>
      </c>
      <c r="I612">
        <v>0.63246000000000002</v>
      </c>
      <c r="J612" s="21" t="s">
        <v>101</v>
      </c>
      <c r="K612" s="28">
        <v>0</v>
      </c>
      <c r="L612" s="28">
        <v>0</v>
      </c>
      <c r="M612">
        <v>211</v>
      </c>
      <c r="N612" s="21" t="str">
        <f>IF(VLOOKUP(B612,'3.1.Base'!B:J,9,)&gt;M612,"O",IF(VLOOKUP(B612,'3.1.Base'!B:J,9,)&lt;M612,"X",""))</f>
        <v>X</v>
      </c>
      <c r="O612" t="s">
        <v>2257</v>
      </c>
    </row>
    <row r="613" spans="1:15" x14ac:dyDescent="0.3">
      <c r="A613" t="s">
        <v>6</v>
      </c>
      <c r="B613">
        <v>299928</v>
      </c>
      <c r="C613" t="s">
        <v>10</v>
      </c>
      <c r="D613">
        <v>6.4049199999999997</v>
      </c>
      <c r="E613">
        <v>4.5624200000000004</v>
      </c>
      <c r="F613">
        <v>0.12556999999999999</v>
      </c>
      <c r="G613">
        <v>7.36578</v>
      </c>
      <c r="H613">
        <v>2080.7569800000001</v>
      </c>
      <c r="I613">
        <v>0.96775</v>
      </c>
      <c r="J613" s="21" t="s">
        <v>101</v>
      </c>
      <c r="K613">
        <v>0</v>
      </c>
      <c r="L613">
        <v>0</v>
      </c>
      <c r="M613">
        <v>21</v>
      </c>
      <c r="N613" s="21" t="str">
        <f>IF(VLOOKUP(B613,'3.1.Base'!B:J,9,)&gt;M613,"O",IF(VLOOKUP(B613,'3.1.Base'!B:J,9,)&lt;M613,"X",""))</f>
        <v>O</v>
      </c>
      <c r="O613" t="s">
        <v>2258</v>
      </c>
    </row>
    <row r="614" spans="1:15" x14ac:dyDescent="0.3">
      <c r="A614" t="s">
        <v>6</v>
      </c>
      <c r="B614">
        <v>231329</v>
      </c>
      <c r="C614" t="s">
        <v>10</v>
      </c>
      <c r="D614">
        <v>10.36321</v>
      </c>
      <c r="E614">
        <v>2.2034699999999998</v>
      </c>
      <c r="F614">
        <v>0.31834000000000001</v>
      </c>
      <c r="G614">
        <v>8.6862300000000001</v>
      </c>
      <c r="H614">
        <v>2177.5548800000001</v>
      </c>
      <c r="I614">
        <v>0.84492999999999996</v>
      </c>
      <c r="J614" s="21" t="s">
        <v>101</v>
      </c>
      <c r="K614">
        <v>0</v>
      </c>
      <c r="L614">
        <v>0</v>
      </c>
      <c r="M614">
        <v>49</v>
      </c>
      <c r="N614" s="21" t="str">
        <f>IF(VLOOKUP(B614,'3.1.Base'!B:J,9,)&gt;M614,"O",IF(VLOOKUP(B614,'3.1.Base'!B:J,9,)&lt;M614,"X",""))</f>
        <v/>
      </c>
      <c r="O614" t="s">
        <v>2259</v>
      </c>
    </row>
    <row r="615" spans="1:15" x14ac:dyDescent="0.3">
      <c r="A615" t="s">
        <v>6</v>
      </c>
      <c r="B615">
        <v>17317</v>
      </c>
      <c r="C615" t="s">
        <v>10</v>
      </c>
      <c r="D615">
        <v>16.33006</v>
      </c>
      <c r="E615">
        <v>2.0321699999999998</v>
      </c>
      <c r="F615">
        <v>0.76258000000000004</v>
      </c>
      <c r="G615">
        <v>11.80368</v>
      </c>
      <c r="H615">
        <v>4921.7211100000004</v>
      </c>
      <c r="I615">
        <v>0.95484000000000002</v>
      </c>
      <c r="J615" s="21" t="s">
        <v>101</v>
      </c>
      <c r="K615">
        <v>0</v>
      </c>
      <c r="L615">
        <v>0</v>
      </c>
      <c r="M615">
        <v>23</v>
      </c>
      <c r="N615" s="21" t="str">
        <f>IF(VLOOKUP(B615,'3.1.Base'!B:J,9,)&gt;M615,"O",IF(VLOOKUP(B615,'3.1.Base'!B:J,9,)&lt;M615,"X",""))</f>
        <v>X</v>
      </c>
      <c r="O615" t="s">
        <v>2260</v>
      </c>
    </row>
    <row r="616" spans="1:15" x14ac:dyDescent="0.3">
      <c r="A616" t="s">
        <v>6</v>
      </c>
      <c r="B616">
        <v>179109</v>
      </c>
      <c r="C616" t="s">
        <v>10</v>
      </c>
      <c r="D616">
        <v>11.6866</v>
      </c>
      <c r="E616">
        <v>3.3081999999999998</v>
      </c>
      <c r="F616">
        <v>0.26050000000000001</v>
      </c>
      <c r="G616">
        <v>9.7035800000000005</v>
      </c>
      <c r="H616">
        <v>3101.8934800000002</v>
      </c>
      <c r="I616">
        <v>0.93078000000000005</v>
      </c>
      <c r="J616" s="21" t="s">
        <v>101</v>
      </c>
      <c r="K616">
        <v>0</v>
      </c>
      <c r="L616">
        <v>0</v>
      </c>
      <c r="M616">
        <v>14</v>
      </c>
      <c r="N616" s="21" t="str">
        <f>IF(VLOOKUP(B616,'3.1.Base'!B:J,9,)&gt;M616,"O",IF(VLOOKUP(B616,'3.1.Base'!B:J,9,)&lt;M616,"X",""))</f>
        <v>O</v>
      </c>
      <c r="O616" t="s">
        <v>2261</v>
      </c>
    </row>
    <row r="617" spans="1:15" x14ac:dyDescent="0.3">
      <c r="A617" t="s">
        <v>6</v>
      </c>
      <c r="B617">
        <v>296878</v>
      </c>
      <c r="C617" t="s">
        <v>11</v>
      </c>
      <c r="D617">
        <v>6.9950700000000001</v>
      </c>
      <c r="E617">
        <v>3.34979</v>
      </c>
      <c r="F617">
        <v>0.22591</v>
      </c>
      <c r="G617">
        <v>5.3571299999999997</v>
      </c>
      <c r="H617">
        <v>1204.48361</v>
      </c>
      <c r="I617">
        <v>0.50039999999999996</v>
      </c>
      <c r="J617" s="21" t="s">
        <v>101</v>
      </c>
      <c r="K617">
        <v>0</v>
      </c>
      <c r="L617">
        <v>0</v>
      </c>
      <c r="M617">
        <v>129</v>
      </c>
      <c r="N617" s="21" t="str">
        <f>IF(VLOOKUP(B617,'3.1.Base'!B:J,9,)&gt;M617,"O",IF(VLOOKUP(B617,'3.1.Base'!B:J,9,)&lt;M617,"X",""))</f>
        <v>X</v>
      </c>
      <c r="O617" t="s">
        <v>2262</v>
      </c>
    </row>
    <row r="618" spans="1:15" x14ac:dyDescent="0.3">
      <c r="A618" t="s">
        <v>6</v>
      </c>
      <c r="B618">
        <v>79793</v>
      </c>
      <c r="C618" t="s">
        <v>11</v>
      </c>
      <c r="D618">
        <v>7.8105099999999998</v>
      </c>
      <c r="E618">
        <v>3.57559</v>
      </c>
      <c r="F618">
        <v>0.15190999999999999</v>
      </c>
      <c r="G618">
        <v>6.9088399999999996</v>
      </c>
      <c r="H618">
        <v>1367.0914399999999</v>
      </c>
      <c r="I618">
        <v>0.46697</v>
      </c>
      <c r="J618" s="21">
        <v>2</v>
      </c>
      <c r="K618">
        <v>0.5</v>
      </c>
      <c r="L618">
        <v>0.5</v>
      </c>
      <c r="M618">
        <v>2</v>
      </c>
      <c r="N618" s="21" t="str">
        <f>IF(VLOOKUP(B618,'3.1.Base'!B:J,9,)&gt;M618,"O",IF(VLOOKUP(B618,'3.1.Base'!B:J,9,)&lt;M618,"X",""))</f>
        <v>O</v>
      </c>
      <c r="O618" t="s">
        <v>2263</v>
      </c>
    </row>
    <row r="619" spans="1:15" x14ac:dyDescent="0.3">
      <c r="A619" t="s">
        <v>6</v>
      </c>
      <c r="B619">
        <v>264112</v>
      </c>
      <c r="C619" t="s">
        <v>11</v>
      </c>
      <c r="D619">
        <v>10.55373</v>
      </c>
      <c r="E619">
        <v>3.7967300000000002</v>
      </c>
      <c r="F619">
        <v>0.45034999999999997</v>
      </c>
      <c r="G619">
        <v>10.901910000000001</v>
      </c>
      <c r="H619">
        <v>2622.4525899999999</v>
      </c>
      <c r="I619">
        <v>0.34486</v>
      </c>
      <c r="J619" s="21" t="s">
        <v>101</v>
      </c>
      <c r="K619">
        <v>0</v>
      </c>
      <c r="L619">
        <v>0</v>
      </c>
      <c r="M619">
        <v>1322</v>
      </c>
      <c r="N619" s="21" t="str">
        <f>IF(VLOOKUP(B619,'3.1.Base'!B:J,9,)&gt;M619,"O",IF(VLOOKUP(B619,'3.1.Base'!B:J,9,)&lt;M619,"X",""))</f>
        <v>O</v>
      </c>
      <c r="O619" t="s">
        <v>2264</v>
      </c>
    </row>
    <row r="620" spans="1:15" x14ac:dyDescent="0.3">
      <c r="A620" t="s">
        <v>6</v>
      </c>
      <c r="B620">
        <v>250806</v>
      </c>
      <c r="C620" t="s">
        <v>26</v>
      </c>
      <c r="D620">
        <v>3.0281699999999998</v>
      </c>
      <c r="E620">
        <v>4.0711599999999999</v>
      </c>
      <c r="F620">
        <v>8.2750000000000004E-2</v>
      </c>
      <c r="G620">
        <v>2.8888699999999998</v>
      </c>
      <c r="H620">
        <v>320.71785999999997</v>
      </c>
      <c r="I620">
        <v>0.33746999999999999</v>
      </c>
      <c r="J620" s="21">
        <v>4</v>
      </c>
      <c r="K620">
        <v>0.25</v>
      </c>
      <c r="L620">
        <v>0.25</v>
      </c>
      <c r="M620">
        <v>4</v>
      </c>
      <c r="N620" s="21" t="str">
        <f>IF(VLOOKUP(B620,'3.1.Base'!B:J,9,)&gt;M620,"O",IF(VLOOKUP(B620,'3.1.Base'!B:J,9,)&lt;M620,"X",""))</f>
        <v>O</v>
      </c>
      <c r="O620" t="s">
        <v>2265</v>
      </c>
    </row>
    <row r="621" spans="1:15" x14ac:dyDescent="0.3">
      <c r="A621" t="s">
        <v>6</v>
      </c>
      <c r="B621">
        <v>55221</v>
      </c>
      <c r="C621" t="s">
        <v>10</v>
      </c>
      <c r="D621">
        <v>3.1167099999999999</v>
      </c>
      <c r="E621">
        <v>2.7593399999999999</v>
      </c>
      <c r="F621">
        <v>0.34242</v>
      </c>
      <c r="G621">
        <v>4.3710800000000001</v>
      </c>
      <c r="H621">
        <v>915.69722000000002</v>
      </c>
      <c r="I621">
        <v>0.88851999999999998</v>
      </c>
      <c r="J621" s="21" t="s">
        <v>101</v>
      </c>
      <c r="K621">
        <v>0</v>
      </c>
      <c r="L621">
        <v>0</v>
      </c>
      <c r="M621">
        <v>1969</v>
      </c>
      <c r="N621" s="21" t="str">
        <f>IF(VLOOKUP(B621,'3.1.Base'!B:J,9,)&gt;M621,"O",IF(VLOOKUP(B621,'3.1.Base'!B:J,9,)&lt;M621,"X",""))</f>
        <v>X</v>
      </c>
      <c r="O621" t="s">
        <v>2266</v>
      </c>
    </row>
    <row r="622" spans="1:15" x14ac:dyDescent="0.3">
      <c r="A622" t="s">
        <v>6</v>
      </c>
      <c r="B622">
        <v>274364</v>
      </c>
      <c r="C622" t="s">
        <v>11</v>
      </c>
      <c r="D622">
        <v>5.3832199999999997</v>
      </c>
      <c r="E622">
        <v>2.62731</v>
      </c>
      <c r="F622">
        <v>0.17680000000000001</v>
      </c>
      <c r="G622">
        <v>5.0324</v>
      </c>
      <c r="H622">
        <v>687.67700000000002</v>
      </c>
      <c r="I622">
        <v>0.51854</v>
      </c>
      <c r="J622" s="21" t="s">
        <v>101</v>
      </c>
      <c r="K622">
        <v>0</v>
      </c>
      <c r="L622">
        <v>0</v>
      </c>
      <c r="M622">
        <v>18</v>
      </c>
      <c r="N622" s="21" t="str">
        <f>IF(VLOOKUP(B622,'3.1.Base'!B:J,9,)&gt;M622,"O",IF(VLOOKUP(B622,'3.1.Base'!B:J,9,)&lt;M622,"X",""))</f>
        <v>O</v>
      </c>
      <c r="O622" t="s">
        <v>2267</v>
      </c>
    </row>
    <row r="623" spans="1:15" x14ac:dyDescent="0.3">
      <c r="A623" t="s">
        <v>6</v>
      </c>
      <c r="B623">
        <v>13243</v>
      </c>
      <c r="C623" t="s">
        <v>10</v>
      </c>
      <c r="D623">
        <v>5.5620599999999998</v>
      </c>
      <c r="E623">
        <v>1.8882000000000001</v>
      </c>
      <c r="F623">
        <v>0.30875999999999998</v>
      </c>
      <c r="G623">
        <v>6.4914100000000001</v>
      </c>
      <c r="H623">
        <v>1881.83619</v>
      </c>
      <c r="I623">
        <v>0.91164999999999996</v>
      </c>
      <c r="J623" s="21" t="s">
        <v>101</v>
      </c>
      <c r="K623">
        <v>0</v>
      </c>
      <c r="L623">
        <v>0</v>
      </c>
      <c r="M623">
        <v>19</v>
      </c>
      <c r="N623" s="21" t="str">
        <f>IF(VLOOKUP(B623,'3.1.Base'!B:J,9,)&gt;M623,"O",IF(VLOOKUP(B623,'3.1.Base'!B:J,9,)&lt;M623,"X",""))</f>
        <v>X</v>
      </c>
      <c r="O623" t="s">
        <v>2268</v>
      </c>
    </row>
    <row r="624" spans="1:15" x14ac:dyDescent="0.3">
      <c r="A624" t="s">
        <v>6</v>
      </c>
      <c r="B624">
        <v>81856</v>
      </c>
      <c r="C624" t="s">
        <v>11</v>
      </c>
      <c r="D624">
        <v>8.1342300000000005</v>
      </c>
      <c r="E624">
        <v>3.0728300000000002</v>
      </c>
      <c r="F624">
        <v>0.30967</v>
      </c>
      <c r="G624">
        <v>7.6480699999999997</v>
      </c>
      <c r="H624">
        <v>2078.4715900000001</v>
      </c>
      <c r="I624">
        <v>0.26500000000000001</v>
      </c>
      <c r="J624" s="21">
        <v>6</v>
      </c>
      <c r="K624">
        <v>0.16666666666666599</v>
      </c>
      <c r="L624">
        <v>0.16666666666666599</v>
      </c>
      <c r="M624">
        <v>6</v>
      </c>
      <c r="N624" s="21" t="str">
        <f>IF(VLOOKUP(B624,'3.1.Base'!B:J,9,)&gt;M624,"O",IF(VLOOKUP(B624,'3.1.Base'!B:J,9,)&lt;M624,"X",""))</f>
        <v>O</v>
      </c>
      <c r="O624" t="s">
        <v>2269</v>
      </c>
    </row>
    <row r="625" spans="1:15" x14ac:dyDescent="0.3">
      <c r="A625" t="s">
        <v>6</v>
      </c>
      <c r="B625">
        <v>90057</v>
      </c>
      <c r="C625" t="s">
        <v>11</v>
      </c>
      <c r="D625">
        <v>7.1885700000000003</v>
      </c>
      <c r="E625">
        <v>4.3155599999999996</v>
      </c>
      <c r="F625">
        <v>0.18562999999999999</v>
      </c>
      <c r="G625">
        <v>6.4511000000000003</v>
      </c>
      <c r="H625">
        <v>1046.1612500000001</v>
      </c>
      <c r="I625">
        <v>0.49009999999999998</v>
      </c>
      <c r="J625" s="21" t="s">
        <v>101</v>
      </c>
      <c r="K625">
        <v>0</v>
      </c>
      <c r="L625">
        <v>0</v>
      </c>
      <c r="M625">
        <v>137</v>
      </c>
      <c r="N625" s="21" t="str">
        <f>IF(VLOOKUP(B625,'3.1.Base'!B:J,9,)&gt;M625,"O",IF(VLOOKUP(B625,'3.1.Base'!B:J,9,)&lt;M625,"X",""))</f>
        <v>O</v>
      </c>
      <c r="O625" t="s">
        <v>2270</v>
      </c>
    </row>
    <row r="626" spans="1:15" x14ac:dyDescent="0.3">
      <c r="A626" t="s">
        <v>6</v>
      </c>
      <c r="B626">
        <v>329677</v>
      </c>
      <c r="C626" t="s">
        <v>10</v>
      </c>
      <c r="D626">
        <v>9.3858700000000006</v>
      </c>
      <c r="E626">
        <v>3.45682</v>
      </c>
      <c r="F626">
        <v>0.26285999999999998</v>
      </c>
      <c r="G626">
        <v>8.4718199999999992</v>
      </c>
      <c r="H626">
        <v>2697.2127700000001</v>
      </c>
      <c r="I626">
        <v>0.94960999999999995</v>
      </c>
      <c r="J626" s="21" t="s">
        <v>101</v>
      </c>
      <c r="K626">
        <v>0</v>
      </c>
      <c r="L626">
        <v>0</v>
      </c>
      <c r="M626">
        <v>23</v>
      </c>
      <c r="N626" s="21" t="str">
        <f>IF(VLOOKUP(B626,'3.1.Base'!B:J,9,)&gt;M626,"O",IF(VLOOKUP(B626,'3.1.Base'!B:J,9,)&lt;M626,"X",""))</f>
        <v>O</v>
      </c>
      <c r="O626" t="s">
        <v>2271</v>
      </c>
    </row>
    <row r="627" spans="1:15" x14ac:dyDescent="0.3">
      <c r="A627" t="s">
        <v>6</v>
      </c>
      <c r="B627">
        <v>181193</v>
      </c>
      <c r="C627" t="s">
        <v>26</v>
      </c>
      <c r="D627">
        <v>0</v>
      </c>
      <c r="E627">
        <v>0</v>
      </c>
      <c r="F627">
        <v>0</v>
      </c>
      <c r="G627">
        <v>0</v>
      </c>
      <c r="H627">
        <v>0</v>
      </c>
      <c r="I627">
        <v>0.36736000000000002</v>
      </c>
      <c r="J627" s="21" t="s">
        <v>101</v>
      </c>
      <c r="K627">
        <v>0</v>
      </c>
      <c r="L627">
        <v>0</v>
      </c>
      <c r="M627">
        <v>27</v>
      </c>
      <c r="N627" s="21" t="str">
        <f>IF(VLOOKUP(B627,'3.1.Base'!B:J,9,)&gt;M627,"O",IF(VLOOKUP(B627,'3.1.Base'!B:J,9,)&lt;M627,"X",""))</f>
        <v>X</v>
      </c>
      <c r="O627" t="s">
        <v>2272</v>
      </c>
    </row>
    <row r="628" spans="1:15" x14ac:dyDescent="0.3">
      <c r="A628" t="s">
        <v>6</v>
      </c>
      <c r="B628">
        <v>68562</v>
      </c>
      <c r="C628" t="s">
        <v>26</v>
      </c>
      <c r="D628">
        <v>1.08409</v>
      </c>
      <c r="E628">
        <v>37.809690000000003</v>
      </c>
      <c r="F628">
        <v>7.8609999999999999E-2</v>
      </c>
      <c r="G628">
        <v>1.1562300000000001</v>
      </c>
      <c r="H628">
        <v>88.333039999999997</v>
      </c>
      <c r="I628">
        <v>0.15175</v>
      </c>
      <c r="J628" s="21" t="s">
        <v>101</v>
      </c>
      <c r="K628">
        <v>0</v>
      </c>
      <c r="L628">
        <v>0</v>
      </c>
      <c r="M628">
        <v>41</v>
      </c>
      <c r="N628" s="21" t="str">
        <f>IF(VLOOKUP(B628,'3.1.Base'!B:J,9,)&gt;M628,"O",IF(VLOOKUP(B628,'3.1.Base'!B:J,9,)&lt;M628,"X",""))</f>
        <v>O</v>
      </c>
      <c r="O628" t="s">
        <v>2273</v>
      </c>
    </row>
    <row r="629" spans="1:15" x14ac:dyDescent="0.3">
      <c r="A629" t="s">
        <v>6</v>
      </c>
      <c r="B629">
        <v>139231</v>
      </c>
      <c r="C629" t="s">
        <v>10</v>
      </c>
      <c r="D629">
        <v>4.4816500000000001</v>
      </c>
      <c r="E629">
        <v>2.68675</v>
      </c>
      <c r="F629">
        <v>0.30776999999999999</v>
      </c>
      <c r="G629">
        <v>5.6886900000000002</v>
      </c>
      <c r="H629">
        <v>1339.3483000000001</v>
      </c>
      <c r="I629">
        <v>0.84067000000000003</v>
      </c>
      <c r="J629" s="21" t="s">
        <v>101</v>
      </c>
      <c r="K629">
        <v>0</v>
      </c>
      <c r="L629">
        <v>0</v>
      </c>
      <c r="M629">
        <v>17</v>
      </c>
      <c r="N629" s="21" t="str">
        <f>IF(VLOOKUP(B629,'3.1.Base'!B:J,9,)&gt;M629,"O",IF(VLOOKUP(B629,'3.1.Base'!B:J,9,)&lt;M629,"X",""))</f>
        <v>O</v>
      </c>
      <c r="O629" t="s">
        <v>2274</v>
      </c>
    </row>
    <row r="630" spans="1:15" x14ac:dyDescent="0.3">
      <c r="A630" t="s">
        <v>6</v>
      </c>
      <c r="B630">
        <v>424920</v>
      </c>
      <c r="C630" t="s">
        <v>11</v>
      </c>
      <c r="D630">
        <v>2.5555500000000002</v>
      </c>
      <c r="E630">
        <v>5.8905700000000003</v>
      </c>
      <c r="F630">
        <v>7.4160000000000004E-2</v>
      </c>
      <c r="G630">
        <v>2.0541299999999998</v>
      </c>
      <c r="H630">
        <v>133.05842000000001</v>
      </c>
      <c r="I630">
        <v>0.23569999999999999</v>
      </c>
      <c r="J630" s="21" t="s">
        <v>101</v>
      </c>
      <c r="K630">
        <v>0</v>
      </c>
      <c r="L630">
        <v>0</v>
      </c>
      <c r="M630">
        <v>11</v>
      </c>
      <c r="N630" s="21" t="str">
        <f>IF(VLOOKUP(B630,'3.1.Base'!B:J,9,)&gt;M630,"O",IF(VLOOKUP(B630,'3.1.Base'!B:J,9,)&lt;M630,"X",""))</f>
        <v>O</v>
      </c>
      <c r="O630" t="s">
        <v>2275</v>
      </c>
    </row>
    <row r="631" spans="1:15" x14ac:dyDescent="0.3">
      <c r="A631" t="s">
        <v>6</v>
      </c>
      <c r="B631">
        <v>474073</v>
      </c>
      <c r="C631" t="s">
        <v>11</v>
      </c>
      <c r="D631">
        <v>6.33263</v>
      </c>
      <c r="E631">
        <v>4.0802800000000001</v>
      </c>
      <c r="F631">
        <v>0.24362</v>
      </c>
      <c r="G631">
        <v>4.7595900000000002</v>
      </c>
      <c r="H631">
        <v>806.19519000000003</v>
      </c>
      <c r="I631">
        <v>0.49486999999999998</v>
      </c>
      <c r="J631" s="21" t="s">
        <v>101</v>
      </c>
      <c r="K631">
        <v>0</v>
      </c>
      <c r="L631">
        <v>0</v>
      </c>
      <c r="M631">
        <v>55</v>
      </c>
      <c r="N631" s="21" t="str">
        <f>IF(VLOOKUP(B631,'3.1.Base'!B:J,9,)&gt;M631,"O",IF(VLOOKUP(B631,'3.1.Base'!B:J,9,)&lt;M631,"X",""))</f>
        <v>O</v>
      </c>
      <c r="O631" t="s">
        <v>2276</v>
      </c>
    </row>
    <row r="632" spans="1:15" x14ac:dyDescent="0.3">
      <c r="A632" t="s">
        <v>6</v>
      </c>
      <c r="B632">
        <v>417765</v>
      </c>
      <c r="C632" t="s">
        <v>26</v>
      </c>
      <c r="D632">
        <v>0.86650000000000005</v>
      </c>
      <c r="E632">
        <v>9.4852399999999992</v>
      </c>
      <c r="F632">
        <v>4.6710000000000002E-2</v>
      </c>
      <c r="G632">
        <v>1.18218</v>
      </c>
      <c r="H632">
        <v>119.35248</v>
      </c>
      <c r="I632">
        <v>0.20285</v>
      </c>
      <c r="J632" s="21">
        <v>1</v>
      </c>
      <c r="K632">
        <v>1</v>
      </c>
      <c r="L632">
        <v>1</v>
      </c>
      <c r="M632">
        <v>1</v>
      </c>
      <c r="N632" s="21" t="str">
        <f>IF(VLOOKUP(B632,'3.1.Base'!B:J,9,)&gt;M632,"O",IF(VLOOKUP(B632,'3.1.Base'!B:J,9,)&lt;M632,"X",""))</f>
        <v>O</v>
      </c>
      <c r="O632" t="s">
        <v>2277</v>
      </c>
    </row>
    <row r="633" spans="1:15" x14ac:dyDescent="0.3">
      <c r="A633" t="s">
        <v>6</v>
      </c>
      <c r="B633">
        <v>210918</v>
      </c>
      <c r="C633" t="s">
        <v>10</v>
      </c>
      <c r="D633">
        <v>5.5263900000000001</v>
      </c>
      <c r="E633">
        <v>3.6865700000000001</v>
      </c>
      <c r="F633">
        <v>0.22750999999999999</v>
      </c>
      <c r="G633">
        <v>5.26234</v>
      </c>
      <c r="H633">
        <v>929.75359000000003</v>
      </c>
      <c r="I633">
        <v>0.91286999999999996</v>
      </c>
      <c r="J633" s="21">
        <v>6</v>
      </c>
      <c r="K633">
        <v>0.16666666666666599</v>
      </c>
      <c r="L633">
        <v>0.16666666666666599</v>
      </c>
      <c r="M633">
        <v>6</v>
      </c>
      <c r="N633" s="21" t="str">
        <f>IF(VLOOKUP(B633,'3.1.Base'!B:J,9,)&gt;M633,"O",IF(VLOOKUP(B633,'3.1.Base'!B:J,9,)&lt;M633,"X",""))</f>
        <v>O</v>
      </c>
      <c r="O633" t="s">
        <v>2278</v>
      </c>
    </row>
    <row r="634" spans="1:15" x14ac:dyDescent="0.3">
      <c r="A634" t="s">
        <v>6</v>
      </c>
      <c r="B634">
        <v>294893</v>
      </c>
      <c r="C634" t="s">
        <v>11</v>
      </c>
      <c r="D634">
        <v>8.1485500000000002</v>
      </c>
      <c r="E634">
        <v>3.9192999999999998</v>
      </c>
      <c r="F634">
        <v>0.42371999999999999</v>
      </c>
      <c r="G634">
        <v>5.8174200000000003</v>
      </c>
      <c r="H634">
        <v>942.69272000000001</v>
      </c>
      <c r="I634">
        <v>0.34233000000000002</v>
      </c>
      <c r="J634" s="21" t="s">
        <v>101</v>
      </c>
      <c r="K634">
        <v>0</v>
      </c>
      <c r="L634">
        <v>0</v>
      </c>
      <c r="M634">
        <v>128</v>
      </c>
      <c r="N634" s="21" t="str">
        <f>IF(VLOOKUP(B634,'3.1.Base'!B:J,9,)&gt;M634,"O",IF(VLOOKUP(B634,'3.1.Base'!B:J,9,)&lt;M634,"X",""))</f>
        <v>O</v>
      </c>
      <c r="O634" t="s">
        <v>2279</v>
      </c>
    </row>
    <row r="635" spans="1:15" x14ac:dyDescent="0.3">
      <c r="A635" t="s">
        <v>6</v>
      </c>
      <c r="B635">
        <v>272366</v>
      </c>
      <c r="C635" t="s">
        <v>11</v>
      </c>
      <c r="D635">
        <v>6.8050499999999996</v>
      </c>
      <c r="E635">
        <v>3.27352</v>
      </c>
      <c r="F635">
        <v>0.28928999999999999</v>
      </c>
      <c r="G635">
        <v>7.1932900000000002</v>
      </c>
      <c r="H635">
        <v>2005.9853599999999</v>
      </c>
      <c r="I635">
        <v>0.70352999999999999</v>
      </c>
      <c r="J635" s="21" t="s">
        <v>101</v>
      </c>
      <c r="K635">
        <v>0</v>
      </c>
      <c r="L635">
        <v>0</v>
      </c>
      <c r="M635">
        <v>57</v>
      </c>
      <c r="N635" s="21" t="str">
        <f>IF(VLOOKUP(B635,'3.1.Base'!B:J,9,)&gt;M635,"O",IF(VLOOKUP(B635,'3.1.Base'!B:J,9,)&lt;M635,"X",""))</f>
        <v>X</v>
      </c>
      <c r="O635" t="s">
        <v>2280</v>
      </c>
    </row>
    <row r="636" spans="1:15" x14ac:dyDescent="0.3">
      <c r="A636" t="s">
        <v>6</v>
      </c>
      <c r="B636">
        <v>337903</v>
      </c>
      <c r="C636" t="s">
        <v>11</v>
      </c>
      <c r="D636">
        <v>10.792009999999999</v>
      </c>
      <c r="E636">
        <v>1.9635199999999999</v>
      </c>
      <c r="F636">
        <v>0.57138</v>
      </c>
      <c r="G636">
        <v>9.4078999999999997</v>
      </c>
      <c r="H636">
        <v>2902.1254300000001</v>
      </c>
      <c r="I636">
        <v>0.61782999999999999</v>
      </c>
      <c r="J636" s="21" t="s">
        <v>101</v>
      </c>
      <c r="K636">
        <v>0</v>
      </c>
      <c r="L636">
        <v>0</v>
      </c>
      <c r="M636">
        <v>24</v>
      </c>
      <c r="N636" s="21" t="str">
        <f>IF(VLOOKUP(B636,'3.1.Base'!B:J,9,)&gt;M636,"O",IF(VLOOKUP(B636,'3.1.Base'!B:J,9,)&lt;M636,"X",""))</f>
        <v>X</v>
      </c>
      <c r="O636" t="s">
        <v>2281</v>
      </c>
    </row>
    <row r="637" spans="1:15" x14ac:dyDescent="0.3">
      <c r="A637" t="s">
        <v>6</v>
      </c>
      <c r="B637">
        <v>68586</v>
      </c>
      <c r="C637" t="s">
        <v>11</v>
      </c>
      <c r="D637">
        <v>9.3032500000000002</v>
      </c>
      <c r="E637">
        <v>3.2128800000000002</v>
      </c>
      <c r="F637">
        <v>0.16772999999999999</v>
      </c>
      <c r="G637">
        <v>7.0083700000000002</v>
      </c>
      <c r="H637">
        <v>1364.73461</v>
      </c>
      <c r="I637">
        <v>0.71611000000000002</v>
      </c>
      <c r="J637" s="21">
        <v>7</v>
      </c>
      <c r="K637">
        <v>0.14285714285714199</v>
      </c>
      <c r="L637">
        <v>0.14285714285714199</v>
      </c>
      <c r="M637">
        <v>7</v>
      </c>
      <c r="N637" s="21" t="str">
        <f>IF(VLOOKUP(B637,'3.1.Base'!B:J,9,)&gt;M637,"O",IF(VLOOKUP(B637,'3.1.Base'!B:J,9,)&lt;M637,"X",""))</f>
        <v>O</v>
      </c>
      <c r="O637" t="s">
        <v>2282</v>
      </c>
    </row>
    <row r="638" spans="1:15" x14ac:dyDescent="0.3">
      <c r="A638" t="s">
        <v>6</v>
      </c>
      <c r="B638">
        <v>267241</v>
      </c>
      <c r="C638" t="s">
        <v>26</v>
      </c>
      <c r="D638">
        <v>0.67498999999999998</v>
      </c>
      <c r="E638">
        <v>780.5</v>
      </c>
      <c r="F638">
        <v>0.22589000000000001</v>
      </c>
      <c r="G638">
        <v>0.29942999999999997</v>
      </c>
      <c r="H638">
        <v>0</v>
      </c>
      <c r="I638">
        <v>0.36487000000000003</v>
      </c>
      <c r="J638" s="21" t="s">
        <v>101</v>
      </c>
      <c r="K638">
        <v>0</v>
      </c>
      <c r="L638">
        <v>0</v>
      </c>
      <c r="M638">
        <v>366</v>
      </c>
      <c r="N638" s="21" t="str">
        <f>IF(VLOOKUP(B638,'3.1.Base'!B:J,9,)&gt;M638,"O",IF(VLOOKUP(B638,'3.1.Base'!B:J,9,)&lt;M638,"X",""))</f>
        <v>X</v>
      </c>
      <c r="O638" t="s">
        <v>2283</v>
      </c>
    </row>
    <row r="639" spans="1:15" x14ac:dyDescent="0.3">
      <c r="A639" t="s">
        <v>6</v>
      </c>
      <c r="B639">
        <v>200685</v>
      </c>
      <c r="C639" t="s">
        <v>26</v>
      </c>
      <c r="D639">
        <v>2.49614</v>
      </c>
      <c r="E639">
        <v>5.6793100000000001</v>
      </c>
      <c r="F639">
        <v>0.11462</v>
      </c>
      <c r="G639">
        <v>2.9715500000000001</v>
      </c>
      <c r="H639">
        <v>239.73770999999999</v>
      </c>
      <c r="I639">
        <v>7.8310000000000005E-2</v>
      </c>
      <c r="J639" s="21">
        <v>2</v>
      </c>
      <c r="K639">
        <v>0.5</v>
      </c>
      <c r="L639">
        <v>0.5</v>
      </c>
      <c r="M639">
        <v>2</v>
      </c>
      <c r="N639" s="21" t="str">
        <f>IF(VLOOKUP(B639,'3.1.Base'!B:J,9,)&gt;M639,"O",IF(VLOOKUP(B639,'3.1.Base'!B:J,9,)&lt;M639,"X",""))</f>
        <v>O</v>
      </c>
      <c r="O639" t="s">
        <v>2284</v>
      </c>
    </row>
    <row r="640" spans="1:15" x14ac:dyDescent="0.3">
      <c r="A640" t="s">
        <v>6</v>
      </c>
      <c r="B640">
        <v>400374</v>
      </c>
      <c r="C640" t="s">
        <v>26</v>
      </c>
      <c r="D640">
        <v>3.1197400000000002</v>
      </c>
      <c r="E640">
        <v>4.14215</v>
      </c>
      <c r="F640">
        <v>8.4059999999999996E-2</v>
      </c>
      <c r="G640">
        <v>3.06013</v>
      </c>
      <c r="H640">
        <v>321.16460000000001</v>
      </c>
      <c r="I640">
        <v>6.1420000000000002E-2</v>
      </c>
      <c r="J640" s="21">
        <v>1</v>
      </c>
      <c r="K640">
        <v>1</v>
      </c>
      <c r="L640">
        <v>1</v>
      </c>
      <c r="M640">
        <v>1</v>
      </c>
      <c r="N640" s="21" t="str">
        <f>IF(VLOOKUP(B640,'3.1.Base'!B:J,9,)&gt;M640,"O",IF(VLOOKUP(B640,'3.1.Base'!B:J,9,)&lt;M640,"X",""))</f>
        <v>O</v>
      </c>
      <c r="O640" t="s">
        <v>2285</v>
      </c>
    </row>
    <row r="641" spans="1:15" x14ac:dyDescent="0.3">
      <c r="A641" t="s">
        <v>6</v>
      </c>
      <c r="B641">
        <v>411636</v>
      </c>
      <c r="C641" t="s">
        <v>10</v>
      </c>
      <c r="D641">
        <v>11.74934</v>
      </c>
      <c r="E641">
        <v>1.8888499999999999</v>
      </c>
      <c r="F641">
        <v>0.37685000000000002</v>
      </c>
      <c r="G641">
        <v>10.943009999999999</v>
      </c>
      <c r="H641">
        <v>4832.5540899999996</v>
      </c>
      <c r="I641">
        <v>0.91234999999999999</v>
      </c>
      <c r="J641" s="21" t="s">
        <v>101</v>
      </c>
      <c r="K641">
        <v>0</v>
      </c>
      <c r="L641">
        <v>0</v>
      </c>
      <c r="M641">
        <v>24</v>
      </c>
      <c r="N641" s="21" t="str">
        <f>IF(VLOOKUP(B641,'3.1.Base'!B:J,9,)&gt;M641,"O",IF(VLOOKUP(B641,'3.1.Base'!B:J,9,)&lt;M641,"X",""))</f>
        <v>O</v>
      </c>
      <c r="O641" t="s">
        <v>2286</v>
      </c>
    </row>
    <row r="642" spans="1:15" x14ac:dyDescent="0.3">
      <c r="A642" t="s">
        <v>6</v>
      </c>
      <c r="B642">
        <v>381942</v>
      </c>
      <c r="C642" t="s">
        <v>11</v>
      </c>
      <c r="D642">
        <v>10.797000000000001</v>
      </c>
      <c r="E642">
        <v>1.9495100000000001</v>
      </c>
      <c r="F642">
        <v>0.16233</v>
      </c>
      <c r="G642">
        <v>4.57294</v>
      </c>
      <c r="H642">
        <v>789.41335000000004</v>
      </c>
      <c r="I642">
        <v>0.68240000000000001</v>
      </c>
      <c r="J642" s="21">
        <v>2</v>
      </c>
      <c r="K642">
        <v>0.5</v>
      </c>
      <c r="L642">
        <v>0.5</v>
      </c>
      <c r="M642">
        <v>2</v>
      </c>
      <c r="N642" s="21" t="str">
        <f>IF(VLOOKUP(B642,'3.1.Base'!B:J,9,)&gt;M642,"O",IF(VLOOKUP(B642,'3.1.Base'!B:J,9,)&lt;M642,"X",""))</f>
        <v>O</v>
      </c>
      <c r="O642" t="s">
        <v>2287</v>
      </c>
    </row>
    <row r="643" spans="1:15" x14ac:dyDescent="0.3">
      <c r="A643" t="s">
        <v>6</v>
      </c>
      <c r="B643">
        <v>51187</v>
      </c>
      <c r="C643" t="s">
        <v>10</v>
      </c>
      <c r="D643">
        <v>8.4548299999999994</v>
      </c>
      <c r="E643">
        <v>3.0176699999999999</v>
      </c>
      <c r="F643">
        <v>0.42781000000000002</v>
      </c>
      <c r="G643">
        <v>8.4683100000000007</v>
      </c>
      <c r="H643">
        <v>2284.9937100000002</v>
      </c>
      <c r="I643">
        <v>0.90491999999999995</v>
      </c>
      <c r="J643" s="21" t="s">
        <v>101</v>
      </c>
      <c r="K643">
        <v>0</v>
      </c>
      <c r="L643">
        <v>0</v>
      </c>
      <c r="M643">
        <v>16</v>
      </c>
      <c r="N643" s="21" t="str">
        <f>IF(VLOOKUP(B643,'3.1.Base'!B:J,9,)&gt;M643,"O",IF(VLOOKUP(B643,'3.1.Base'!B:J,9,)&lt;M643,"X",""))</f>
        <v>X</v>
      </c>
      <c r="O643" t="s">
        <v>2288</v>
      </c>
    </row>
    <row r="644" spans="1:15" x14ac:dyDescent="0.3">
      <c r="A644" t="s">
        <v>6</v>
      </c>
      <c r="B644">
        <v>201718</v>
      </c>
      <c r="C644" t="s">
        <v>11</v>
      </c>
      <c r="D644">
        <v>9.1084499999999995</v>
      </c>
      <c r="E644">
        <v>3.9576199999999999</v>
      </c>
      <c r="F644">
        <v>0.16066</v>
      </c>
      <c r="G644">
        <v>9.2847000000000008</v>
      </c>
      <c r="H644">
        <v>2163.7696599999999</v>
      </c>
      <c r="I644">
        <v>0.77991999999999995</v>
      </c>
      <c r="J644" s="21" t="s">
        <v>101</v>
      </c>
      <c r="K644">
        <v>0</v>
      </c>
      <c r="L644">
        <v>0</v>
      </c>
      <c r="M644">
        <v>139</v>
      </c>
      <c r="N644" s="21" t="str">
        <f>IF(VLOOKUP(B644,'3.1.Base'!B:J,9,)&gt;M644,"O",IF(VLOOKUP(B644,'3.1.Base'!B:J,9,)&lt;M644,"X",""))</f>
        <v>X</v>
      </c>
      <c r="O644" t="s">
        <v>2289</v>
      </c>
    </row>
    <row r="645" spans="1:15" x14ac:dyDescent="0.3">
      <c r="A645" t="s">
        <v>6</v>
      </c>
      <c r="B645">
        <v>314354</v>
      </c>
      <c r="C645" t="s">
        <v>10</v>
      </c>
      <c r="D645">
        <v>7.0598400000000003</v>
      </c>
      <c r="E645">
        <v>1.93947</v>
      </c>
      <c r="F645">
        <v>0.29788999999999999</v>
      </c>
      <c r="G645">
        <v>7.9706400000000004</v>
      </c>
      <c r="H645">
        <v>3428.9989</v>
      </c>
      <c r="I645">
        <v>0.95987999999999996</v>
      </c>
      <c r="J645" s="21">
        <v>5</v>
      </c>
      <c r="K645">
        <v>0.2</v>
      </c>
      <c r="L645">
        <v>0.2</v>
      </c>
      <c r="M645">
        <v>5</v>
      </c>
      <c r="N645" s="21" t="str">
        <f>IF(VLOOKUP(B645,'3.1.Base'!B:J,9,)&gt;M645,"O",IF(VLOOKUP(B645,'3.1.Base'!B:J,9,)&lt;M645,"X",""))</f>
        <v>O</v>
      </c>
      <c r="O645" t="s">
        <v>2290</v>
      </c>
    </row>
    <row r="646" spans="1:15" x14ac:dyDescent="0.3">
      <c r="A646" t="s">
        <v>6</v>
      </c>
      <c r="B646">
        <v>460799</v>
      </c>
      <c r="C646" t="s">
        <v>11</v>
      </c>
      <c r="D646">
        <v>5.2124100000000002</v>
      </c>
      <c r="E646">
        <v>1.83524</v>
      </c>
      <c r="F646">
        <v>0.3957</v>
      </c>
      <c r="G646">
        <v>7.24533</v>
      </c>
      <c r="H646">
        <v>2384.4597699999999</v>
      </c>
      <c r="I646">
        <v>0.75926000000000005</v>
      </c>
      <c r="J646" s="21" t="s">
        <v>101</v>
      </c>
      <c r="K646">
        <v>0</v>
      </c>
      <c r="L646">
        <v>0</v>
      </c>
      <c r="M646">
        <v>647</v>
      </c>
      <c r="N646" s="21" t="str">
        <f>IF(VLOOKUP(B646,'3.1.Base'!B:J,9,)&gt;M646,"O",IF(VLOOKUP(B646,'3.1.Base'!B:J,9,)&lt;M646,"X",""))</f>
        <v>X</v>
      </c>
      <c r="O646" t="s">
        <v>2291</v>
      </c>
    </row>
    <row r="647" spans="1:15" x14ac:dyDescent="0.3">
      <c r="A647" t="s">
        <v>6</v>
      </c>
      <c r="B647">
        <v>47097</v>
      </c>
      <c r="C647" t="s">
        <v>11</v>
      </c>
      <c r="D647">
        <v>6.7776500000000004</v>
      </c>
      <c r="E647">
        <v>3.56393</v>
      </c>
      <c r="F647">
        <v>0.26712000000000002</v>
      </c>
      <c r="G647">
        <v>6.4543799999999996</v>
      </c>
      <c r="H647">
        <v>1258.4515699999999</v>
      </c>
      <c r="I647">
        <v>0.81067999999999996</v>
      </c>
      <c r="J647" s="21" t="s">
        <v>101</v>
      </c>
      <c r="K647">
        <v>0</v>
      </c>
      <c r="L647">
        <v>0</v>
      </c>
      <c r="M647">
        <v>200</v>
      </c>
      <c r="N647" s="21" t="str">
        <f>IF(VLOOKUP(B647,'3.1.Base'!B:J,9,)&gt;M647,"O",IF(VLOOKUP(B647,'3.1.Base'!B:J,9,)&lt;M647,"X",""))</f>
        <v>X</v>
      </c>
      <c r="O647" t="s">
        <v>2292</v>
      </c>
    </row>
    <row r="648" spans="1:15" x14ac:dyDescent="0.3">
      <c r="A648" t="s">
        <v>6</v>
      </c>
      <c r="B648">
        <v>422908</v>
      </c>
      <c r="C648" t="s">
        <v>10</v>
      </c>
      <c r="D648">
        <v>6.9301399999999997</v>
      </c>
      <c r="E648">
        <v>1.99434</v>
      </c>
      <c r="F648">
        <v>0.24976000000000001</v>
      </c>
      <c r="G648">
        <v>6.8587800000000003</v>
      </c>
      <c r="H648">
        <v>1839.10726</v>
      </c>
      <c r="I648">
        <v>0.93391000000000002</v>
      </c>
      <c r="J648" s="21" t="s">
        <v>101</v>
      </c>
      <c r="K648">
        <v>0</v>
      </c>
      <c r="L648">
        <v>0</v>
      </c>
      <c r="M648">
        <v>21</v>
      </c>
      <c r="N648" s="21" t="str">
        <f>IF(VLOOKUP(B648,'3.1.Base'!B:J,9,)&gt;M648,"O",IF(VLOOKUP(B648,'3.1.Base'!B:J,9,)&lt;M648,"X",""))</f>
        <v>X</v>
      </c>
      <c r="O648" t="s">
        <v>2293</v>
      </c>
    </row>
    <row r="649" spans="1:15" x14ac:dyDescent="0.3">
      <c r="A649" t="s">
        <v>6</v>
      </c>
      <c r="B649">
        <v>432125</v>
      </c>
      <c r="C649" t="s">
        <v>11</v>
      </c>
      <c r="D649">
        <v>8.8140099999999997</v>
      </c>
      <c r="E649">
        <v>2.8854000000000002</v>
      </c>
      <c r="F649">
        <v>0.55888000000000004</v>
      </c>
      <c r="G649">
        <v>8.7425200000000007</v>
      </c>
      <c r="H649">
        <v>2085.6392999999998</v>
      </c>
      <c r="I649">
        <v>0.52041999999999999</v>
      </c>
      <c r="J649" s="21">
        <v>8</v>
      </c>
      <c r="K649">
        <v>0.125</v>
      </c>
      <c r="L649">
        <v>0.125</v>
      </c>
      <c r="M649">
        <v>8</v>
      </c>
      <c r="N649" s="21" t="str">
        <f>IF(VLOOKUP(B649,'3.1.Base'!B:J,9,)&gt;M649,"O",IF(VLOOKUP(B649,'3.1.Base'!B:J,9,)&lt;M649,"X",""))</f>
        <v>O</v>
      </c>
      <c r="O649" t="s">
        <v>2294</v>
      </c>
    </row>
    <row r="650" spans="1:15" x14ac:dyDescent="0.3">
      <c r="A650" t="s">
        <v>6</v>
      </c>
      <c r="B650">
        <v>409594</v>
      </c>
      <c r="C650" t="s">
        <v>11</v>
      </c>
      <c r="D650">
        <v>10.122590000000001</v>
      </c>
      <c r="E650">
        <v>2.1806000000000001</v>
      </c>
      <c r="F650">
        <v>0.56318000000000001</v>
      </c>
      <c r="G650">
        <v>9.7030200000000004</v>
      </c>
      <c r="H650">
        <v>2838.1119100000001</v>
      </c>
      <c r="I650">
        <v>0.62456999999999996</v>
      </c>
      <c r="J650" s="21" t="s">
        <v>101</v>
      </c>
      <c r="K650">
        <v>0</v>
      </c>
      <c r="L650">
        <v>0</v>
      </c>
      <c r="M650">
        <v>34</v>
      </c>
      <c r="N650" s="21" t="str">
        <f>IF(VLOOKUP(B650,'3.1.Base'!B:J,9,)&gt;M650,"O",IF(VLOOKUP(B650,'3.1.Base'!B:J,9,)&lt;M650,"X",""))</f>
        <v>X</v>
      </c>
      <c r="O650" t="s">
        <v>2295</v>
      </c>
    </row>
    <row r="651" spans="1:15" x14ac:dyDescent="0.3">
      <c r="A651" t="s">
        <v>6</v>
      </c>
      <c r="B651">
        <v>329720</v>
      </c>
      <c r="C651" t="s">
        <v>10</v>
      </c>
      <c r="D651">
        <v>11.21946</v>
      </c>
      <c r="E651">
        <v>3.3022100000000001</v>
      </c>
      <c r="F651">
        <v>0.72548000000000001</v>
      </c>
      <c r="G651">
        <v>8.0451099999999993</v>
      </c>
      <c r="H651">
        <v>1977.02421</v>
      </c>
      <c r="I651">
        <v>0.96797999999999995</v>
      </c>
      <c r="J651" s="21" t="s">
        <v>101</v>
      </c>
      <c r="K651">
        <v>0</v>
      </c>
      <c r="L651">
        <v>0</v>
      </c>
      <c r="M651">
        <v>41</v>
      </c>
      <c r="N651" s="21" t="str">
        <f>IF(VLOOKUP(B651,'3.1.Base'!B:J,9,)&gt;M651,"O",IF(VLOOKUP(B651,'3.1.Base'!B:J,9,)&lt;M651,"X",""))</f>
        <v>X</v>
      </c>
      <c r="O651" t="s">
        <v>2296</v>
      </c>
    </row>
    <row r="652" spans="1:15" x14ac:dyDescent="0.3">
      <c r="A652" t="s">
        <v>6</v>
      </c>
      <c r="B652">
        <v>364539</v>
      </c>
      <c r="C652" t="s">
        <v>10</v>
      </c>
      <c r="D652">
        <v>6.7092900000000002</v>
      </c>
      <c r="E652">
        <v>2.8938000000000001</v>
      </c>
      <c r="F652">
        <v>0.35056999999999999</v>
      </c>
      <c r="G652">
        <v>7.2195099999999996</v>
      </c>
      <c r="H652">
        <v>2125.8331499999999</v>
      </c>
      <c r="I652">
        <v>0.97269000000000005</v>
      </c>
      <c r="J652" s="21" t="s">
        <v>101</v>
      </c>
      <c r="K652">
        <v>0</v>
      </c>
      <c r="L652">
        <v>0</v>
      </c>
      <c r="M652">
        <v>34</v>
      </c>
      <c r="N652" s="21" t="str">
        <f>IF(VLOOKUP(B652,'3.1.Base'!B:J,9,)&gt;M652,"O",IF(VLOOKUP(B652,'3.1.Base'!B:J,9,)&lt;M652,"X",""))</f>
        <v>O</v>
      </c>
      <c r="O652" t="s">
        <v>2297</v>
      </c>
    </row>
    <row r="653" spans="1:15" x14ac:dyDescent="0.3">
      <c r="A653" t="s">
        <v>6</v>
      </c>
      <c r="B653">
        <v>411641</v>
      </c>
      <c r="C653" t="s">
        <v>11</v>
      </c>
      <c r="D653">
        <v>9.6766699999999997</v>
      </c>
      <c r="E653">
        <v>3.4008699999999998</v>
      </c>
      <c r="F653">
        <v>0.50183</v>
      </c>
      <c r="G653">
        <v>8.1391100000000005</v>
      </c>
      <c r="H653">
        <v>1540.2556400000001</v>
      </c>
      <c r="I653">
        <v>0.76581999999999995</v>
      </c>
      <c r="J653" s="21" t="s">
        <v>101</v>
      </c>
      <c r="K653">
        <v>0</v>
      </c>
      <c r="L653">
        <v>0</v>
      </c>
      <c r="M653">
        <v>421</v>
      </c>
      <c r="N653" s="21" t="str">
        <f>IF(VLOOKUP(B653,'3.1.Base'!B:J,9,)&gt;M653,"O",IF(VLOOKUP(B653,'3.1.Base'!B:J,9,)&lt;M653,"X",""))</f>
        <v>X</v>
      </c>
      <c r="O653" t="s">
        <v>2298</v>
      </c>
    </row>
    <row r="654" spans="1:15" x14ac:dyDescent="0.3">
      <c r="A654" t="s">
        <v>6</v>
      </c>
      <c r="B654">
        <v>313339</v>
      </c>
      <c r="C654" t="s">
        <v>10</v>
      </c>
      <c r="D654">
        <v>2.27955</v>
      </c>
      <c r="E654">
        <v>1.93604</v>
      </c>
      <c r="F654">
        <v>0.24676999999999999</v>
      </c>
      <c r="G654">
        <v>3.6699700000000002</v>
      </c>
      <c r="H654">
        <v>511.35768000000002</v>
      </c>
      <c r="I654">
        <v>0.94572999999999996</v>
      </c>
      <c r="J654" s="21" t="s">
        <v>101</v>
      </c>
      <c r="K654">
        <v>0</v>
      </c>
      <c r="L654">
        <v>0</v>
      </c>
      <c r="M654">
        <v>98</v>
      </c>
      <c r="N654" s="21" t="str">
        <f>IF(VLOOKUP(B654,'3.1.Base'!B:J,9,)&gt;M654,"O",IF(VLOOKUP(B654,'3.1.Base'!B:J,9,)&lt;M654,"X",""))</f>
        <v>X</v>
      </c>
      <c r="O654" t="s">
        <v>2299</v>
      </c>
    </row>
    <row r="655" spans="1:15" x14ac:dyDescent="0.3">
      <c r="A655" t="s">
        <v>7</v>
      </c>
      <c r="B655">
        <v>167426</v>
      </c>
      <c r="C655" t="s">
        <v>11</v>
      </c>
      <c r="D655">
        <v>6.4600099999999996</v>
      </c>
      <c r="E655">
        <v>1.7488600000000001</v>
      </c>
      <c r="F655">
        <v>0.42664000000000002</v>
      </c>
      <c r="G655">
        <v>6.6626700000000003</v>
      </c>
      <c r="H655">
        <v>821.00921000000005</v>
      </c>
      <c r="I655">
        <v>0.75973999999999997</v>
      </c>
      <c r="J655" s="21" t="s">
        <v>101</v>
      </c>
      <c r="K655">
        <v>0</v>
      </c>
      <c r="L655">
        <v>0</v>
      </c>
      <c r="M655">
        <v>54</v>
      </c>
      <c r="N655" s="21" t="str">
        <f>IF(VLOOKUP(B655,'3.1.Base'!B:J,9,)&gt;M655,"O",IF(VLOOKUP(B655,'3.1.Base'!B:J,9,)&lt;M655,"X",""))</f>
        <v>O</v>
      </c>
      <c r="O655" t="s">
        <v>2300</v>
      </c>
    </row>
    <row r="656" spans="1:15" x14ac:dyDescent="0.3">
      <c r="A656" t="s">
        <v>7</v>
      </c>
      <c r="B656">
        <v>34816</v>
      </c>
      <c r="C656" t="s">
        <v>11</v>
      </c>
      <c r="D656">
        <v>6.61653</v>
      </c>
      <c r="E656">
        <v>1.00789</v>
      </c>
      <c r="F656">
        <v>0.45523999999999998</v>
      </c>
      <c r="G656">
        <v>8.1143000000000001</v>
      </c>
      <c r="H656">
        <v>1938.2653700000001</v>
      </c>
      <c r="I656">
        <v>0.55915000000000004</v>
      </c>
      <c r="J656" s="21" t="s">
        <v>101</v>
      </c>
      <c r="K656">
        <v>0</v>
      </c>
      <c r="L656">
        <v>0</v>
      </c>
      <c r="M656">
        <v>238</v>
      </c>
      <c r="N656" s="21" t="str">
        <f>IF(VLOOKUP(B656,'3.1.Base'!B:J,9,)&gt;M656,"O",IF(VLOOKUP(B656,'3.1.Base'!B:J,9,)&lt;M656,"X",""))</f>
        <v>O</v>
      </c>
      <c r="O656" t="s">
        <v>2301</v>
      </c>
    </row>
    <row r="657" spans="1:15" x14ac:dyDescent="0.3">
      <c r="A657" t="s">
        <v>7</v>
      </c>
      <c r="B657">
        <v>53250</v>
      </c>
      <c r="C657" t="s">
        <v>26</v>
      </c>
      <c r="D657">
        <v>0.90271000000000001</v>
      </c>
      <c r="E657">
        <v>3.5627900000000001</v>
      </c>
      <c r="F657">
        <v>3.798E-2</v>
      </c>
      <c r="G657">
        <v>0.67891999999999997</v>
      </c>
      <c r="H657">
        <v>7.7669199999999998</v>
      </c>
      <c r="I657">
        <v>8.7730000000000002E-2</v>
      </c>
      <c r="J657" s="21" t="s">
        <v>101</v>
      </c>
      <c r="K657">
        <v>0</v>
      </c>
      <c r="L657">
        <v>0</v>
      </c>
      <c r="M657">
        <v>12</v>
      </c>
      <c r="N657" s="21" t="str">
        <f>IF(VLOOKUP(B657,'3.1.Base'!B:J,9,)&gt;M657,"O",IF(VLOOKUP(B657,'3.1.Base'!B:J,9,)&lt;M657,"X",""))</f>
        <v>O</v>
      </c>
      <c r="O657" t="s">
        <v>2302</v>
      </c>
    </row>
    <row r="658" spans="1:15" x14ac:dyDescent="0.3">
      <c r="A658" t="s">
        <v>7</v>
      </c>
      <c r="B658">
        <v>24579</v>
      </c>
      <c r="C658" t="s">
        <v>11</v>
      </c>
      <c r="D658">
        <v>10.71824</v>
      </c>
      <c r="E658">
        <v>1.4425600000000001</v>
      </c>
      <c r="F658">
        <v>0.21154999999999999</v>
      </c>
      <c r="G658">
        <v>7.46075</v>
      </c>
      <c r="H658">
        <v>1109.4771900000001</v>
      </c>
      <c r="I658">
        <v>0.38723000000000002</v>
      </c>
      <c r="J658" s="21">
        <v>7</v>
      </c>
      <c r="K658">
        <v>0.14285714285714199</v>
      </c>
      <c r="L658">
        <v>0.14285714285714199</v>
      </c>
      <c r="M658">
        <v>7</v>
      </c>
      <c r="N658" s="21" t="str">
        <f>IF(VLOOKUP(B658,'3.1.Base'!B:J,9,)&gt;M658,"O",IF(VLOOKUP(B658,'3.1.Base'!B:J,9,)&lt;M658,"X",""))</f>
        <v>O</v>
      </c>
      <c r="O658" t="s">
        <v>2303</v>
      </c>
    </row>
    <row r="659" spans="1:15" x14ac:dyDescent="0.3">
      <c r="A659" t="s">
        <v>7</v>
      </c>
      <c r="B659">
        <v>78853</v>
      </c>
      <c r="C659" t="s">
        <v>11</v>
      </c>
      <c r="D659">
        <v>5.55518</v>
      </c>
      <c r="E659">
        <v>1.4224699999999999</v>
      </c>
      <c r="F659">
        <v>0.27500999999999998</v>
      </c>
      <c r="G659">
        <v>4.4267500000000002</v>
      </c>
      <c r="H659">
        <v>290.60897</v>
      </c>
      <c r="I659">
        <v>0.71004999999999996</v>
      </c>
      <c r="J659" s="21" t="s">
        <v>101</v>
      </c>
      <c r="K659">
        <v>0</v>
      </c>
      <c r="L659">
        <v>0</v>
      </c>
      <c r="M659">
        <v>167</v>
      </c>
      <c r="N659" s="21" t="str">
        <f>IF(VLOOKUP(B659,'3.1.Base'!B:J,9,)&gt;M659,"O",IF(VLOOKUP(B659,'3.1.Base'!B:J,9,)&lt;M659,"X",""))</f>
        <v>X</v>
      </c>
      <c r="O659" t="s">
        <v>2304</v>
      </c>
    </row>
    <row r="660" spans="1:15" x14ac:dyDescent="0.3">
      <c r="A660" t="s">
        <v>7</v>
      </c>
      <c r="B660">
        <v>335363</v>
      </c>
      <c r="C660" t="s">
        <v>10</v>
      </c>
      <c r="D660">
        <v>7.8586499999999999</v>
      </c>
      <c r="E660">
        <v>1.3218300000000001</v>
      </c>
      <c r="F660">
        <v>0.34056999999999998</v>
      </c>
      <c r="G660">
        <v>7.4567500000000004</v>
      </c>
      <c r="H660">
        <v>1775.5341599999999</v>
      </c>
      <c r="I660">
        <v>0.94679000000000002</v>
      </c>
      <c r="J660" s="21" t="s">
        <v>101</v>
      </c>
      <c r="K660">
        <v>0</v>
      </c>
      <c r="L660">
        <v>0</v>
      </c>
      <c r="M660">
        <v>32</v>
      </c>
      <c r="N660" s="21" t="str">
        <f>IF(VLOOKUP(B660,'3.1.Base'!B:J,9,)&gt;M660,"O",IF(VLOOKUP(B660,'3.1.Base'!B:J,9,)&lt;M660,"X",""))</f>
        <v>O</v>
      </c>
      <c r="O660" t="s">
        <v>2305</v>
      </c>
    </row>
    <row r="661" spans="1:15" x14ac:dyDescent="0.3">
      <c r="A661" t="s">
        <v>7</v>
      </c>
      <c r="B661">
        <v>229380</v>
      </c>
      <c r="C661" t="s">
        <v>10</v>
      </c>
      <c r="D661">
        <v>8.9529099999999993</v>
      </c>
      <c r="E661">
        <v>1.7041200000000001</v>
      </c>
      <c r="F661">
        <v>0.33368999999999999</v>
      </c>
      <c r="G661">
        <v>8.4921199999999999</v>
      </c>
      <c r="H661">
        <v>1578.7338099999999</v>
      </c>
      <c r="I661">
        <v>0.94357000000000002</v>
      </c>
      <c r="J661" s="21" t="s">
        <v>101</v>
      </c>
      <c r="K661">
        <v>0</v>
      </c>
      <c r="L661">
        <v>0</v>
      </c>
      <c r="M661">
        <v>63</v>
      </c>
      <c r="N661" s="21" t="str">
        <f>IF(VLOOKUP(B661,'3.1.Base'!B:J,9,)&gt;M661,"O",IF(VLOOKUP(B661,'3.1.Base'!B:J,9,)&lt;M661,"X",""))</f>
        <v>X</v>
      </c>
      <c r="O661" t="s">
        <v>2306</v>
      </c>
    </row>
    <row r="662" spans="1:15" x14ac:dyDescent="0.3">
      <c r="A662" t="s">
        <v>7</v>
      </c>
      <c r="B662">
        <v>13834</v>
      </c>
      <c r="C662" t="s">
        <v>10</v>
      </c>
      <c r="D662">
        <v>15.33281</v>
      </c>
      <c r="E662">
        <v>1.03304</v>
      </c>
      <c r="F662">
        <v>0.56037999999999999</v>
      </c>
      <c r="G662">
        <v>14.41733</v>
      </c>
      <c r="H662">
        <v>4822.0862399999996</v>
      </c>
      <c r="I662">
        <v>0.95930000000000004</v>
      </c>
      <c r="J662" s="21" t="s">
        <v>101</v>
      </c>
      <c r="K662">
        <v>0</v>
      </c>
      <c r="L662">
        <v>0</v>
      </c>
      <c r="M662">
        <v>102</v>
      </c>
      <c r="N662" s="21" t="str">
        <f>IF(VLOOKUP(B662,'3.1.Base'!B:J,9,)&gt;M662,"O",IF(VLOOKUP(B662,'3.1.Base'!B:J,9,)&lt;M662,"X",""))</f>
        <v>X</v>
      </c>
      <c r="O662" t="s">
        <v>2307</v>
      </c>
    </row>
    <row r="663" spans="1:15" x14ac:dyDescent="0.3">
      <c r="A663" t="s">
        <v>7</v>
      </c>
      <c r="B663">
        <v>413705</v>
      </c>
      <c r="C663" t="s">
        <v>11</v>
      </c>
      <c r="D663">
        <v>5.7045899999999996</v>
      </c>
      <c r="E663">
        <v>1.0295700000000001</v>
      </c>
      <c r="F663">
        <v>0.17496</v>
      </c>
      <c r="G663">
        <v>3.6577700000000002</v>
      </c>
      <c r="H663">
        <v>411.20920000000001</v>
      </c>
      <c r="I663">
        <v>0.73294000000000004</v>
      </c>
      <c r="J663" s="21" t="s">
        <v>101</v>
      </c>
      <c r="K663">
        <v>0</v>
      </c>
      <c r="L663">
        <v>0</v>
      </c>
      <c r="M663">
        <v>26</v>
      </c>
      <c r="N663" s="21" t="str">
        <f>IF(VLOOKUP(B663,'3.1.Base'!B:J,9,)&gt;M663,"O",IF(VLOOKUP(B663,'3.1.Base'!B:J,9,)&lt;M663,"X",""))</f>
        <v>O</v>
      </c>
      <c r="O663" t="s">
        <v>2308</v>
      </c>
    </row>
    <row r="664" spans="1:15" x14ac:dyDescent="0.3">
      <c r="A664" t="s">
        <v>7</v>
      </c>
      <c r="B664">
        <v>229394</v>
      </c>
      <c r="C664" t="s">
        <v>26</v>
      </c>
      <c r="D664">
        <v>1.8926099999999999</v>
      </c>
      <c r="E664">
        <v>5.3754400000000002</v>
      </c>
      <c r="F664">
        <v>8.1250000000000003E-2</v>
      </c>
      <c r="G664">
        <v>1.9114899999999999</v>
      </c>
      <c r="H664">
        <v>42.897300000000001</v>
      </c>
      <c r="I664">
        <v>7.8159999999999993E-2</v>
      </c>
      <c r="J664" s="21" t="s">
        <v>101</v>
      </c>
      <c r="K664">
        <v>0</v>
      </c>
      <c r="L664">
        <v>0</v>
      </c>
      <c r="M664">
        <v>35</v>
      </c>
      <c r="N664" s="21" t="str">
        <f>IF(VLOOKUP(B664,'3.1.Base'!B:J,9,)&gt;M664,"O",IF(VLOOKUP(B664,'3.1.Base'!B:J,9,)&lt;M664,"X",""))</f>
        <v>O</v>
      </c>
      <c r="O664" t="s">
        <v>2309</v>
      </c>
    </row>
    <row r="665" spans="1:15" x14ac:dyDescent="0.3">
      <c r="A665" t="s">
        <v>7</v>
      </c>
      <c r="B665">
        <v>28177</v>
      </c>
      <c r="C665" t="s">
        <v>11</v>
      </c>
      <c r="D665">
        <v>9.9223499999999998</v>
      </c>
      <c r="E665">
        <v>1.00525</v>
      </c>
      <c r="F665">
        <v>0.61026999999999998</v>
      </c>
      <c r="G665">
        <v>9.5137699999999992</v>
      </c>
      <c r="H665">
        <v>2335.56664</v>
      </c>
      <c r="I665">
        <v>0.5534</v>
      </c>
      <c r="J665" s="21" t="s">
        <v>101</v>
      </c>
      <c r="K665">
        <v>0</v>
      </c>
      <c r="L665">
        <v>0</v>
      </c>
      <c r="M665">
        <v>29</v>
      </c>
      <c r="N665" s="21" t="str">
        <f>IF(VLOOKUP(B665,'3.1.Base'!B:J,9,)&gt;M665,"O",IF(VLOOKUP(B665,'3.1.Base'!B:J,9,)&lt;M665,"X",""))</f>
        <v>X</v>
      </c>
      <c r="O665" t="s">
        <v>2310</v>
      </c>
    </row>
    <row r="666" spans="1:15" x14ac:dyDescent="0.3">
      <c r="A666" t="s">
        <v>7</v>
      </c>
      <c r="B666">
        <v>321043</v>
      </c>
      <c r="C666" t="s">
        <v>10</v>
      </c>
      <c r="D666">
        <v>5.8060299999999998</v>
      </c>
      <c r="E666">
        <v>1.2820100000000001</v>
      </c>
      <c r="F666">
        <v>0.37845000000000001</v>
      </c>
      <c r="G666">
        <v>5.82986</v>
      </c>
      <c r="H666">
        <v>669.63193000000001</v>
      </c>
      <c r="I666">
        <v>0.90224000000000004</v>
      </c>
      <c r="J666" s="21">
        <v>6</v>
      </c>
      <c r="K666">
        <v>0.16666666666666599</v>
      </c>
      <c r="L666">
        <v>0.16666666666666599</v>
      </c>
      <c r="M666">
        <v>6</v>
      </c>
      <c r="N666" s="21" t="str">
        <f>IF(VLOOKUP(B666,'3.1.Base'!B:J,9,)&gt;M666,"O",IF(VLOOKUP(B666,'3.1.Base'!B:J,9,)&lt;M666,"X",""))</f>
        <v>O</v>
      </c>
      <c r="O666" t="s">
        <v>2311</v>
      </c>
    </row>
    <row r="667" spans="1:15" x14ac:dyDescent="0.3">
      <c r="A667" t="s">
        <v>7</v>
      </c>
      <c r="B667">
        <v>455199</v>
      </c>
      <c r="C667" t="s">
        <v>11</v>
      </c>
      <c r="D667">
        <v>9.0521200000000004</v>
      </c>
      <c r="E667">
        <v>1.0550999999999999</v>
      </c>
      <c r="F667">
        <v>0.55076000000000003</v>
      </c>
      <c r="G667">
        <v>8.10928</v>
      </c>
      <c r="H667">
        <v>1740.3604600000001</v>
      </c>
      <c r="I667">
        <v>0.46073999999999998</v>
      </c>
      <c r="J667" s="21" t="s">
        <v>101</v>
      </c>
      <c r="K667">
        <v>0</v>
      </c>
      <c r="L667">
        <v>0</v>
      </c>
      <c r="M667">
        <v>48</v>
      </c>
      <c r="N667" s="21" t="str">
        <f>IF(VLOOKUP(B667,'3.1.Base'!B:J,9,)&gt;M667,"O",IF(VLOOKUP(B667,'3.1.Base'!B:J,9,)&lt;M667,"X",""))</f>
        <v>O</v>
      </c>
      <c r="O667" t="s">
        <v>2312</v>
      </c>
    </row>
    <row r="668" spans="1:15" x14ac:dyDescent="0.3">
      <c r="A668" t="s">
        <v>7</v>
      </c>
      <c r="B668">
        <v>102427</v>
      </c>
      <c r="C668" t="s">
        <v>11</v>
      </c>
      <c r="D668">
        <v>5.8634899999999996</v>
      </c>
      <c r="E668">
        <v>1.5584899999999999</v>
      </c>
      <c r="F668">
        <v>0.35626000000000002</v>
      </c>
      <c r="G668">
        <v>5.6553699999999996</v>
      </c>
      <c r="H668">
        <v>541.71019999999999</v>
      </c>
      <c r="I668">
        <v>0.57142999999999999</v>
      </c>
      <c r="J668" s="21" t="s">
        <v>101</v>
      </c>
      <c r="K668">
        <v>0</v>
      </c>
      <c r="L668">
        <v>0</v>
      </c>
      <c r="M668">
        <v>191</v>
      </c>
      <c r="N668" s="21" t="str">
        <f>IF(VLOOKUP(B668,'3.1.Base'!B:J,9,)&gt;M668,"O",IF(VLOOKUP(B668,'3.1.Base'!B:J,9,)&lt;M668,"X",""))</f>
        <v>O</v>
      </c>
      <c r="O668" t="s">
        <v>2313</v>
      </c>
    </row>
    <row r="669" spans="1:15" x14ac:dyDescent="0.3">
      <c r="A669" t="s">
        <v>7</v>
      </c>
      <c r="B669">
        <v>184862</v>
      </c>
      <c r="C669" t="s">
        <v>11</v>
      </c>
      <c r="D669">
        <v>7.1623900000000003</v>
      </c>
      <c r="E669">
        <v>2.45513</v>
      </c>
      <c r="F669">
        <v>0.21054</v>
      </c>
      <c r="G669">
        <v>5.1713199999999997</v>
      </c>
      <c r="H669">
        <v>434.26191999999998</v>
      </c>
      <c r="I669">
        <v>0.42532999999999999</v>
      </c>
      <c r="J669" s="21" t="s">
        <v>101</v>
      </c>
      <c r="K669">
        <v>0</v>
      </c>
      <c r="L669">
        <v>0</v>
      </c>
      <c r="M669">
        <v>233</v>
      </c>
      <c r="N669" s="21" t="str">
        <f>IF(VLOOKUP(B669,'3.1.Base'!B:J,9,)&gt;M669,"O",IF(VLOOKUP(B669,'3.1.Base'!B:J,9,)&lt;M669,"X",""))</f>
        <v>X</v>
      </c>
      <c r="O669" t="s">
        <v>2314</v>
      </c>
    </row>
    <row r="670" spans="1:15" x14ac:dyDescent="0.3">
      <c r="A670" t="s">
        <v>7</v>
      </c>
      <c r="B670">
        <v>112670</v>
      </c>
      <c r="C670" t="s">
        <v>10</v>
      </c>
      <c r="D670">
        <v>10.34318</v>
      </c>
      <c r="E670">
        <v>1.1579699999999999</v>
      </c>
      <c r="F670">
        <v>0.39272000000000001</v>
      </c>
      <c r="G670">
        <v>10.14977</v>
      </c>
      <c r="H670">
        <v>2172.08871</v>
      </c>
      <c r="I670">
        <v>0.92276999999999998</v>
      </c>
      <c r="J670" s="21" t="s">
        <v>101</v>
      </c>
      <c r="K670">
        <v>0</v>
      </c>
      <c r="L670">
        <v>0</v>
      </c>
      <c r="M670">
        <v>431</v>
      </c>
      <c r="N670" s="21" t="str">
        <f>IF(VLOOKUP(B670,'3.1.Base'!B:J,9,)&gt;M670,"O",IF(VLOOKUP(B670,'3.1.Base'!B:J,9,)&lt;M670,"X",""))</f>
        <v>O</v>
      </c>
      <c r="O670" t="s">
        <v>2315</v>
      </c>
    </row>
    <row r="671" spans="1:15" x14ac:dyDescent="0.3">
      <c r="A671" t="s">
        <v>7</v>
      </c>
      <c r="B671">
        <v>1569</v>
      </c>
      <c r="C671" t="s">
        <v>11</v>
      </c>
      <c r="D671">
        <v>10.38626</v>
      </c>
      <c r="E671">
        <v>2.0929000000000002</v>
      </c>
      <c r="F671">
        <v>0.51058000000000003</v>
      </c>
      <c r="G671">
        <v>7.7771800000000004</v>
      </c>
      <c r="H671">
        <v>1058.56494</v>
      </c>
      <c r="I671">
        <v>0.70755999999999997</v>
      </c>
      <c r="J671" s="21" t="s">
        <v>101</v>
      </c>
      <c r="K671">
        <v>0</v>
      </c>
      <c r="L671">
        <v>0</v>
      </c>
      <c r="M671">
        <v>61</v>
      </c>
      <c r="N671" s="21" t="str">
        <f>IF(VLOOKUP(B671,'3.1.Base'!B:J,9,)&gt;M671,"O",IF(VLOOKUP(B671,'3.1.Base'!B:J,9,)&lt;M671,"X",""))</f>
        <v>X</v>
      </c>
      <c r="O671" t="s">
        <v>2316</v>
      </c>
    </row>
    <row r="672" spans="1:15" x14ac:dyDescent="0.3">
      <c r="A672" t="s">
        <v>7</v>
      </c>
      <c r="B672">
        <v>16930</v>
      </c>
      <c r="C672" t="s">
        <v>11</v>
      </c>
      <c r="D672">
        <v>6.50108</v>
      </c>
      <c r="E672">
        <v>1.31955</v>
      </c>
      <c r="F672">
        <v>0.38140000000000002</v>
      </c>
      <c r="G672">
        <v>7.0477299999999996</v>
      </c>
      <c r="H672">
        <v>1205.6783399999999</v>
      </c>
      <c r="I672">
        <v>0.75592999999999999</v>
      </c>
      <c r="J672" s="21" t="s">
        <v>101</v>
      </c>
      <c r="K672">
        <v>0</v>
      </c>
      <c r="L672">
        <v>0</v>
      </c>
      <c r="M672">
        <v>28</v>
      </c>
      <c r="N672" s="21" t="str">
        <f>IF(VLOOKUP(B672,'3.1.Base'!B:J,9,)&gt;M672,"O",IF(VLOOKUP(B672,'3.1.Base'!B:J,9,)&lt;M672,"X",""))</f>
        <v>X</v>
      </c>
      <c r="O672" t="s">
        <v>2317</v>
      </c>
    </row>
    <row r="673" spans="1:15" x14ac:dyDescent="0.3">
      <c r="A673" t="s">
        <v>7</v>
      </c>
      <c r="B673">
        <v>245793</v>
      </c>
      <c r="C673" t="s">
        <v>11</v>
      </c>
      <c r="D673">
        <v>9.7650000000000006</v>
      </c>
      <c r="E673">
        <v>1.3275600000000001</v>
      </c>
      <c r="F673">
        <v>0.31618000000000002</v>
      </c>
      <c r="G673">
        <v>9.0582100000000008</v>
      </c>
      <c r="H673">
        <v>1666.5593899999999</v>
      </c>
      <c r="I673">
        <v>0.56989000000000001</v>
      </c>
      <c r="J673" s="21" t="s">
        <v>101</v>
      </c>
      <c r="K673">
        <v>0</v>
      </c>
      <c r="L673">
        <v>0</v>
      </c>
      <c r="M673">
        <v>28</v>
      </c>
      <c r="N673" s="21" t="str">
        <f>IF(VLOOKUP(B673,'3.1.Base'!B:J,9,)&gt;M673,"O",IF(VLOOKUP(B673,'3.1.Base'!B:J,9,)&lt;M673,"X",""))</f>
        <v>X</v>
      </c>
      <c r="O673" t="s">
        <v>2318</v>
      </c>
    </row>
    <row r="674" spans="1:15" x14ac:dyDescent="0.3">
      <c r="A674" t="s">
        <v>7</v>
      </c>
      <c r="B674">
        <v>43554</v>
      </c>
      <c r="C674" t="s">
        <v>10</v>
      </c>
      <c r="D674">
        <v>7.1049699999999998</v>
      </c>
      <c r="E674">
        <v>1.29501</v>
      </c>
      <c r="F674">
        <v>0.24722</v>
      </c>
      <c r="G674">
        <v>7.0115999999999996</v>
      </c>
      <c r="H674">
        <v>948.35127</v>
      </c>
      <c r="I674">
        <v>0.97101000000000004</v>
      </c>
      <c r="J674" s="21" t="s">
        <v>101</v>
      </c>
      <c r="K674">
        <v>0</v>
      </c>
      <c r="L674">
        <v>0</v>
      </c>
      <c r="M674">
        <v>35</v>
      </c>
      <c r="N674" s="21" t="str">
        <f>IF(VLOOKUP(B674,'3.1.Base'!B:J,9,)&gt;M674,"O",IF(VLOOKUP(B674,'3.1.Base'!B:J,9,)&lt;M674,"X",""))</f>
        <v>X</v>
      </c>
      <c r="O674" t="s">
        <v>2319</v>
      </c>
    </row>
    <row r="675" spans="1:15" x14ac:dyDescent="0.3">
      <c r="A675" t="s">
        <v>7</v>
      </c>
      <c r="B675">
        <v>472612</v>
      </c>
      <c r="C675" t="s">
        <v>26</v>
      </c>
      <c r="D675">
        <v>0.74909999999999999</v>
      </c>
      <c r="E675">
        <v>5.6951700000000001</v>
      </c>
      <c r="F675">
        <v>2.2550000000000001E-2</v>
      </c>
      <c r="G675">
        <v>0.80401</v>
      </c>
      <c r="H675">
        <v>46.537080000000003</v>
      </c>
      <c r="I675">
        <v>0.1192</v>
      </c>
      <c r="J675" s="21">
        <v>3</v>
      </c>
      <c r="K675">
        <v>0.33333333333333298</v>
      </c>
      <c r="L675">
        <v>0.33333333333333298</v>
      </c>
      <c r="M675">
        <v>3</v>
      </c>
      <c r="N675" s="21" t="str">
        <f>IF(VLOOKUP(B675,'3.1.Base'!B:J,9,)&gt;M675,"O",IF(VLOOKUP(B675,'3.1.Base'!B:J,9,)&lt;M675,"X",""))</f>
        <v>O</v>
      </c>
      <c r="O675" t="s">
        <v>2320</v>
      </c>
    </row>
    <row r="676" spans="1:15" x14ac:dyDescent="0.3">
      <c r="A676" t="s">
        <v>7</v>
      </c>
      <c r="B676">
        <v>28195</v>
      </c>
      <c r="C676" t="s">
        <v>11</v>
      </c>
      <c r="D676">
        <v>6.8612399999999996</v>
      </c>
      <c r="E676">
        <v>1.0464500000000001</v>
      </c>
      <c r="F676">
        <v>0.42247000000000001</v>
      </c>
      <c r="G676">
        <v>7.2047400000000001</v>
      </c>
      <c r="H676">
        <v>1306.1894299999999</v>
      </c>
      <c r="I676">
        <v>0.48659999999999998</v>
      </c>
      <c r="J676" s="21" t="s">
        <v>101</v>
      </c>
      <c r="K676">
        <v>0</v>
      </c>
      <c r="L676">
        <v>0</v>
      </c>
      <c r="M676">
        <v>30</v>
      </c>
      <c r="N676" s="21" t="str">
        <f>IF(VLOOKUP(B676,'3.1.Base'!B:J,9,)&gt;M676,"O",IF(VLOOKUP(B676,'3.1.Base'!B:J,9,)&lt;M676,"X",""))</f>
        <v>O</v>
      </c>
      <c r="O676" t="s">
        <v>2321</v>
      </c>
    </row>
    <row r="677" spans="1:15" x14ac:dyDescent="0.3">
      <c r="A677" t="s">
        <v>7</v>
      </c>
      <c r="B677">
        <v>376354</v>
      </c>
      <c r="C677" t="s">
        <v>11</v>
      </c>
      <c r="D677">
        <v>6.4586399999999999</v>
      </c>
      <c r="E677">
        <v>1.08192</v>
      </c>
      <c r="F677">
        <v>0.66300000000000003</v>
      </c>
      <c r="G677">
        <v>7.5188499999999996</v>
      </c>
      <c r="H677">
        <v>1205.4051099999999</v>
      </c>
      <c r="I677">
        <v>0.33180999999999999</v>
      </c>
      <c r="J677" s="21" t="s">
        <v>101</v>
      </c>
      <c r="K677">
        <v>0</v>
      </c>
      <c r="L677">
        <v>0</v>
      </c>
      <c r="M677">
        <v>37</v>
      </c>
      <c r="N677" s="21" t="str">
        <f>IF(VLOOKUP(B677,'3.1.Base'!B:J,9,)&gt;M677,"O",IF(VLOOKUP(B677,'3.1.Base'!B:J,9,)&lt;M677,"X",""))</f>
        <v>X</v>
      </c>
      <c r="O677" t="s">
        <v>2322</v>
      </c>
    </row>
    <row r="678" spans="1:15" x14ac:dyDescent="0.3">
      <c r="A678" t="s">
        <v>7</v>
      </c>
      <c r="B678">
        <v>10282</v>
      </c>
      <c r="C678" t="s">
        <v>10</v>
      </c>
      <c r="D678">
        <v>6.2975099999999999</v>
      </c>
      <c r="E678">
        <v>1.29941</v>
      </c>
      <c r="F678">
        <v>0.32144</v>
      </c>
      <c r="G678">
        <v>5.5052599999999998</v>
      </c>
      <c r="H678">
        <v>576.10506999999996</v>
      </c>
      <c r="I678">
        <v>0.88527</v>
      </c>
      <c r="J678" s="21" t="s">
        <v>101</v>
      </c>
      <c r="K678">
        <v>0</v>
      </c>
      <c r="L678">
        <v>0</v>
      </c>
      <c r="M678">
        <v>47</v>
      </c>
      <c r="N678" s="21" t="str">
        <f>IF(VLOOKUP(B678,'3.1.Base'!B:J,9,)&gt;M678,"O",IF(VLOOKUP(B678,'3.1.Base'!B:J,9,)&lt;M678,"X",""))</f>
        <v>O</v>
      </c>
      <c r="O678" t="s">
        <v>2323</v>
      </c>
    </row>
    <row r="679" spans="1:15" x14ac:dyDescent="0.3">
      <c r="A679" t="s">
        <v>7</v>
      </c>
      <c r="B679">
        <v>177193</v>
      </c>
      <c r="C679" t="s">
        <v>11</v>
      </c>
      <c r="D679">
        <v>10.3348</v>
      </c>
      <c r="E679">
        <v>1.0372399999999999</v>
      </c>
      <c r="F679">
        <v>0.51236000000000004</v>
      </c>
      <c r="G679">
        <v>11.65456</v>
      </c>
      <c r="H679">
        <v>2619.43777</v>
      </c>
      <c r="I679">
        <v>0.52136000000000005</v>
      </c>
      <c r="J679" s="21" t="s">
        <v>101</v>
      </c>
      <c r="K679">
        <v>0</v>
      </c>
      <c r="L679">
        <v>0</v>
      </c>
      <c r="M679">
        <v>31</v>
      </c>
      <c r="N679" s="21" t="str">
        <f>IF(VLOOKUP(B679,'3.1.Base'!B:J,9,)&gt;M679,"O",IF(VLOOKUP(B679,'3.1.Base'!B:J,9,)&lt;M679,"X",""))</f>
        <v>X</v>
      </c>
      <c r="O679" t="s">
        <v>2324</v>
      </c>
    </row>
    <row r="680" spans="1:15" x14ac:dyDescent="0.3">
      <c r="A680" t="s">
        <v>7</v>
      </c>
      <c r="B680">
        <v>13364</v>
      </c>
      <c r="C680" t="s">
        <v>10</v>
      </c>
      <c r="D680">
        <v>3.8286600000000002</v>
      </c>
      <c r="E680">
        <v>1.46323</v>
      </c>
      <c r="F680">
        <v>0.22458</v>
      </c>
      <c r="G680">
        <v>3.83751</v>
      </c>
      <c r="H680">
        <v>379.00096000000002</v>
      </c>
      <c r="I680">
        <v>0.94816999999999996</v>
      </c>
      <c r="J680" s="21" t="s">
        <v>101</v>
      </c>
      <c r="K680">
        <v>0</v>
      </c>
      <c r="L680">
        <v>0</v>
      </c>
      <c r="M680">
        <v>32</v>
      </c>
      <c r="N680" s="21" t="str">
        <f>IF(VLOOKUP(B680,'3.1.Base'!B:J,9,)&gt;M680,"O",IF(VLOOKUP(B680,'3.1.Base'!B:J,9,)&lt;M680,"X",""))</f>
        <v>O</v>
      </c>
      <c r="O680" t="s">
        <v>2325</v>
      </c>
    </row>
    <row r="681" spans="1:15" x14ac:dyDescent="0.3">
      <c r="A681" t="s">
        <v>7</v>
      </c>
      <c r="B681">
        <v>255031</v>
      </c>
      <c r="C681" t="s">
        <v>10</v>
      </c>
      <c r="D681">
        <v>8.8986499999999999</v>
      </c>
      <c r="E681">
        <v>1.45905</v>
      </c>
      <c r="F681">
        <v>0.42292999999999997</v>
      </c>
      <c r="G681">
        <v>9.3081399999999999</v>
      </c>
      <c r="H681">
        <v>1844.08277</v>
      </c>
      <c r="I681">
        <v>0.93749000000000005</v>
      </c>
      <c r="J681" s="21" t="s">
        <v>101</v>
      </c>
      <c r="K681">
        <v>0</v>
      </c>
      <c r="L681">
        <v>0</v>
      </c>
      <c r="M681">
        <v>36</v>
      </c>
      <c r="N681" s="21" t="str">
        <f>IF(VLOOKUP(B681,'3.1.Base'!B:J,9,)&gt;M681,"O",IF(VLOOKUP(B681,'3.1.Base'!B:J,9,)&lt;M681,"X",""))</f>
        <v>X</v>
      </c>
      <c r="O681" t="s">
        <v>2326</v>
      </c>
    </row>
    <row r="682" spans="1:15" x14ac:dyDescent="0.3">
      <c r="A682" t="s">
        <v>7</v>
      </c>
      <c r="B682">
        <v>37942</v>
      </c>
      <c r="C682" t="s">
        <v>10</v>
      </c>
      <c r="D682">
        <v>11.628349999999999</v>
      </c>
      <c r="E682">
        <v>1.18119</v>
      </c>
      <c r="F682">
        <v>0.42059000000000002</v>
      </c>
      <c r="G682">
        <v>10.96139</v>
      </c>
      <c r="H682">
        <v>2822.0841799999998</v>
      </c>
      <c r="I682">
        <v>0.95577999999999996</v>
      </c>
      <c r="J682" s="21" t="s">
        <v>101</v>
      </c>
      <c r="K682">
        <v>0</v>
      </c>
      <c r="L682">
        <v>0</v>
      </c>
      <c r="M682">
        <v>47</v>
      </c>
      <c r="N682" s="21" t="str">
        <f>IF(VLOOKUP(B682,'3.1.Base'!B:J,9,)&gt;M682,"O",IF(VLOOKUP(B682,'3.1.Base'!B:J,9,)&lt;M682,"X",""))</f>
        <v>O</v>
      </c>
      <c r="O682" t="s">
        <v>2327</v>
      </c>
    </row>
    <row r="683" spans="1:15" x14ac:dyDescent="0.3">
      <c r="A683" t="s">
        <v>7</v>
      </c>
      <c r="B683">
        <v>296505</v>
      </c>
      <c r="C683" t="s">
        <v>11</v>
      </c>
      <c r="D683">
        <v>12.65063</v>
      </c>
      <c r="E683">
        <v>1.6058699999999999</v>
      </c>
      <c r="F683">
        <v>0.43131000000000003</v>
      </c>
      <c r="G683">
        <v>10.265319999999999</v>
      </c>
      <c r="H683">
        <v>1233.57132</v>
      </c>
      <c r="I683">
        <v>0.53407000000000004</v>
      </c>
      <c r="J683" s="21" t="s">
        <v>101</v>
      </c>
      <c r="K683">
        <v>0</v>
      </c>
      <c r="L683">
        <v>0</v>
      </c>
      <c r="M683">
        <v>-1</v>
      </c>
      <c r="N683" s="21" t="str">
        <f>IF(VLOOKUP(B683,'3.1.Base'!B:J,9,)&gt;M683,"O",IF(VLOOKUP(B683,'3.1.Base'!B:J,9,)&lt;M683,"X",""))</f>
        <v>O</v>
      </c>
      <c r="O683" t="s">
        <v>2328</v>
      </c>
    </row>
    <row r="684" spans="1:15" x14ac:dyDescent="0.3">
      <c r="A684" t="s">
        <v>7</v>
      </c>
      <c r="B684">
        <v>16450</v>
      </c>
      <c r="C684" t="s">
        <v>26</v>
      </c>
      <c r="D684">
        <v>0</v>
      </c>
      <c r="E684">
        <v>0</v>
      </c>
      <c r="F684">
        <v>0</v>
      </c>
      <c r="G684">
        <v>0</v>
      </c>
      <c r="H684">
        <v>0</v>
      </c>
      <c r="I684">
        <v>7.9100000000000004E-2</v>
      </c>
      <c r="J684" s="21">
        <v>1</v>
      </c>
      <c r="K684">
        <v>1</v>
      </c>
      <c r="L684">
        <v>1</v>
      </c>
      <c r="M684">
        <v>1</v>
      </c>
      <c r="N684" s="21" t="str">
        <f>IF(VLOOKUP(B684,'3.1.Base'!B:J,9,)&gt;M684,"O",IF(VLOOKUP(B684,'3.1.Base'!B:J,9,)&lt;M684,"X",""))</f>
        <v>O</v>
      </c>
      <c r="O684" t="s">
        <v>2329</v>
      </c>
    </row>
    <row r="685" spans="1:15" x14ac:dyDescent="0.3">
      <c r="A685" t="s">
        <v>7</v>
      </c>
      <c r="B685">
        <v>300614</v>
      </c>
      <c r="C685" t="s">
        <v>10</v>
      </c>
      <c r="D685">
        <v>7.52623</v>
      </c>
      <c r="E685">
        <v>1.25163</v>
      </c>
      <c r="F685">
        <v>0.41882000000000003</v>
      </c>
      <c r="G685">
        <v>7.1637300000000002</v>
      </c>
      <c r="H685">
        <v>1422.25595</v>
      </c>
      <c r="I685">
        <v>0.92386999999999997</v>
      </c>
      <c r="J685" s="21" t="s">
        <v>101</v>
      </c>
      <c r="K685">
        <v>0</v>
      </c>
      <c r="L685">
        <v>0</v>
      </c>
      <c r="M685">
        <v>32</v>
      </c>
      <c r="N685" s="21" t="str">
        <f>IF(VLOOKUP(B685,'3.1.Base'!B:J,9,)&gt;M685,"O",IF(VLOOKUP(B685,'3.1.Base'!B:J,9,)&lt;M685,"X",""))</f>
        <v>X</v>
      </c>
      <c r="O685" t="s">
        <v>2330</v>
      </c>
    </row>
    <row r="686" spans="1:15" x14ac:dyDescent="0.3">
      <c r="A686" t="s">
        <v>7</v>
      </c>
      <c r="B686">
        <v>65107</v>
      </c>
      <c r="C686" t="s">
        <v>26</v>
      </c>
      <c r="D686">
        <v>2.8603299999999998</v>
      </c>
      <c r="E686">
        <v>3.5218400000000001</v>
      </c>
      <c r="F686">
        <v>9.4560000000000005E-2</v>
      </c>
      <c r="G686">
        <v>2.5139800000000001</v>
      </c>
      <c r="H686">
        <v>164.87318999999999</v>
      </c>
      <c r="I686">
        <v>0.30606</v>
      </c>
      <c r="J686" s="21" t="s">
        <v>101</v>
      </c>
      <c r="K686">
        <v>0</v>
      </c>
      <c r="L686">
        <v>0</v>
      </c>
      <c r="M686">
        <v>154</v>
      </c>
      <c r="N686" s="21" t="str">
        <f>IF(VLOOKUP(B686,'3.1.Base'!B:J,9,)&gt;M686,"O",IF(VLOOKUP(B686,'3.1.Base'!B:J,9,)&lt;M686,"X",""))</f>
        <v>X</v>
      </c>
      <c r="O686" t="s">
        <v>2331</v>
      </c>
    </row>
    <row r="687" spans="1:15" x14ac:dyDescent="0.3">
      <c r="A687" t="s">
        <v>7</v>
      </c>
      <c r="B687">
        <v>161364</v>
      </c>
      <c r="C687" t="s">
        <v>11</v>
      </c>
      <c r="D687">
        <v>10.95932</v>
      </c>
      <c r="E687">
        <v>1.3391599999999999</v>
      </c>
      <c r="F687">
        <v>0.41271000000000002</v>
      </c>
      <c r="G687">
        <v>8.9665599999999994</v>
      </c>
      <c r="H687">
        <v>1451.5127600000001</v>
      </c>
      <c r="I687">
        <v>0.70091000000000003</v>
      </c>
      <c r="J687" s="21" t="s">
        <v>101</v>
      </c>
      <c r="K687">
        <v>0</v>
      </c>
      <c r="L687">
        <v>0</v>
      </c>
      <c r="M687">
        <v>31</v>
      </c>
      <c r="N687" s="21" t="str">
        <f>IF(VLOOKUP(B687,'3.1.Base'!B:J,9,)&gt;M687,"O",IF(VLOOKUP(B687,'3.1.Base'!B:J,9,)&lt;M687,"X",""))</f>
        <v>O</v>
      </c>
      <c r="O687" t="s">
        <v>2332</v>
      </c>
    </row>
    <row r="688" spans="1:15" x14ac:dyDescent="0.3">
      <c r="A688" t="s">
        <v>7</v>
      </c>
      <c r="B688">
        <v>472657</v>
      </c>
      <c r="C688" t="s">
        <v>10</v>
      </c>
      <c r="D688">
        <v>7.6682399999999999</v>
      </c>
      <c r="E688">
        <v>1.0358400000000001</v>
      </c>
      <c r="F688">
        <v>0.24693999999999999</v>
      </c>
      <c r="G688">
        <v>6.7137399999999996</v>
      </c>
      <c r="H688">
        <v>1482.17509</v>
      </c>
      <c r="I688">
        <v>0.91241000000000005</v>
      </c>
      <c r="J688" s="21" t="s">
        <v>101</v>
      </c>
      <c r="K688">
        <v>0</v>
      </c>
      <c r="L688">
        <v>0</v>
      </c>
      <c r="M688">
        <v>147</v>
      </c>
      <c r="N688" s="21" t="str">
        <f>IF(VLOOKUP(B688,'3.1.Base'!B:J,9,)&gt;M688,"O",IF(VLOOKUP(B688,'3.1.Base'!B:J,9,)&lt;M688,"X",""))</f>
        <v>O</v>
      </c>
      <c r="O688" t="s">
        <v>2333</v>
      </c>
    </row>
    <row r="689" spans="1:15" x14ac:dyDescent="0.3">
      <c r="A689" t="s">
        <v>7</v>
      </c>
      <c r="B689">
        <v>189012</v>
      </c>
      <c r="C689" t="s">
        <v>10</v>
      </c>
      <c r="D689">
        <v>5.71563</v>
      </c>
      <c r="E689">
        <v>1.2129799999999999</v>
      </c>
      <c r="F689">
        <v>0.23049</v>
      </c>
      <c r="G689">
        <v>6.1868499999999997</v>
      </c>
      <c r="H689">
        <v>809.54745000000003</v>
      </c>
      <c r="I689">
        <v>0.90288999999999997</v>
      </c>
      <c r="J689" s="21" t="s">
        <v>101</v>
      </c>
      <c r="K689">
        <v>0</v>
      </c>
      <c r="L689">
        <v>0</v>
      </c>
      <c r="M689">
        <v>128</v>
      </c>
      <c r="N689" s="21" t="str">
        <f>IF(VLOOKUP(B689,'3.1.Base'!B:J,9,)&gt;M689,"O",IF(VLOOKUP(B689,'3.1.Base'!B:J,9,)&lt;M689,"X",""))</f>
        <v>O</v>
      </c>
      <c r="O689" t="s">
        <v>2334</v>
      </c>
    </row>
    <row r="690" spans="1:15" x14ac:dyDescent="0.3">
      <c r="A690" t="s">
        <v>7</v>
      </c>
      <c r="B690">
        <v>78422</v>
      </c>
      <c r="C690" t="s">
        <v>26</v>
      </c>
      <c r="D690">
        <v>1.1720600000000001</v>
      </c>
      <c r="E690">
        <v>3.2595700000000001</v>
      </c>
      <c r="F690">
        <v>7.3669999999999999E-2</v>
      </c>
      <c r="G690">
        <v>1.34701</v>
      </c>
      <c r="H690">
        <v>63.964480000000002</v>
      </c>
      <c r="I690">
        <v>0.41533999999999999</v>
      </c>
      <c r="J690" s="21" t="s">
        <v>101</v>
      </c>
      <c r="K690">
        <v>0</v>
      </c>
      <c r="L690">
        <v>0</v>
      </c>
      <c r="M690">
        <v>19</v>
      </c>
      <c r="N690" s="21" t="str">
        <f>IF(VLOOKUP(B690,'3.1.Base'!B:J,9,)&gt;M690,"O",IF(VLOOKUP(B690,'3.1.Base'!B:J,9,)&lt;M690,"X",""))</f>
        <v>O</v>
      </c>
      <c r="O690" t="s">
        <v>2335</v>
      </c>
    </row>
    <row r="691" spans="1:15" x14ac:dyDescent="0.3">
      <c r="A691" t="s">
        <v>7</v>
      </c>
      <c r="B691">
        <v>99416</v>
      </c>
      <c r="C691" t="s">
        <v>11</v>
      </c>
      <c r="D691">
        <v>10.26679</v>
      </c>
      <c r="E691">
        <v>1.1614899999999999</v>
      </c>
      <c r="F691">
        <v>0.44625999999999999</v>
      </c>
      <c r="G691">
        <v>8.9014000000000006</v>
      </c>
      <c r="H691">
        <v>1366.7286300000001</v>
      </c>
      <c r="I691">
        <v>0.13603000000000001</v>
      </c>
      <c r="J691" s="21" t="s">
        <v>101</v>
      </c>
      <c r="K691">
        <v>0</v>
      </c>
      <c r="L691">
        <v>0</v>
      </c>
      <c r="M691">
        <v>11</v>
      </c>
      <c r="N691" s="21" t="str">
        <f>IF(VLOOKUP(B691,'3.1.Base'!B:J,9,)&gt;M691,"O",IF(VLOOKUP(B691,'3.1.Base'!B:J,9,)&lt;M691,"X",""))</f>
        <v>O</v>
      </c>
      <c r="O691" t="s">
        <v>2336</v>
      </c>
    </row>
    <row r="692" spans="1:15" x14ac:dyDescent="0.3">
      <c r="A692" t="s">
        <v>7</v>
      </c>
      <c r="B692">
        <v>169565</v>
      </c>
      <c r="C692" t="s">
        <v>26</v>
      </c>
      <c r="D692">
        <v>0</v>
      </c>
      <c r="E692">
        <v>0</v>
      </c>
      <c r="F692">
        <v>0</v>
      </c>
      <c r="G692">
        <v>0</v>
      </c>
      <c r="H692">
        <v>0</v>
      </c>
      <c r="I692">
        <v>6.9529999999999995E-2</v>
      </c>
      <c r="J692" s="21">
        <v>3</v>
      </c>
      <c r="K692">
        <v>0.33333333333333298</v>
      </c>
      <c r="L692">
        <v>0.33333333333333298</v>
      </c>
      <c r="M692">
        <v>3</v>
      </c>
      <c r="N692" s="21" t="str">
        <f>IF(VLOOKUP(B692,'3.1.Base'!B:J,9,)&gt;M692,"O",IF(VLOOKUP(B692,'3.1.Base'!B:J,9,)&lt;M692,"X",""))</f>
        <v>O</v>
      </c>
      <c r="O692" t="s">
        <v>2337</v>
      </c>
    </row>
    <row r="693" spans="1:15" x14ac:dyDescent="0.3">
      <c r="A693" t="s">
        <v>7</v>
      </c>
      <c r="B693">
        <v>130145</v>
      </c>
      <c r="C693" t="s">
        <v>11</v>
      </c>
      <c r="D693">
        <v>4.0188199999999998</v>
      </c>
      <c r="E693">
        <v>1.00989</v>
      </c>
      <c r="F693">
        <v>0.54668000000000005</v>
      </c>
      <c r="G693">
        <v>4.1031899999999997</v>
      </c>
      <c r="H693">
        <v>1400.6393</v>
      </c>
      <c r="I693">
        <v>0.44368000000000002</v>
      </c>
      <c r="J693" s="21" t="s">
        <v>101</v>
      </c>
      <c r="K693">
        <v>0</v>
      </c>
      <c r="L693">
        <v>0</v>
      </c>
      <c r="M693">
        <v>45</v>
      </c>
      <c r="N693" s="21" t="str">
        <f>IF(VLOOKUP(B693,'3.1.Base'!B:J,9,)&gt;M693,"O",IF(VLOOKUP(B693,'3.1.Base'!B:J,9,)&lt;M693,"X",""))</f>
        <v>O</v>
      </c>
      <c r="O693" t="s">
        <v>2338</v>
      </c>
    </row>
    <row r="694" spans="1:15" x14ac:dyDescent="0.3">
      <c r="A694" t="s">
        <v>7</v>
      </c>
      <c r="B694">
        <v>9825</v>
      </c>
      <c r="C694" t="s">
        <v>10</v>
      </c>
      <c r="D694">
        <v>11.10685</v>
      </c>
      <c r="E694">
        <v>1.3914599999999999</v>
      </c>
      <c r="F694">
        <v>0.35003000000000001</v>
      </c>
      <c r="G694">
        <v>9.9654199999999999</v>
      </c>
      <c r="H694">
        <v>1990.5706</v>
      </c>
      <c r="I694">
        <v>0.95391000000000004</v>
      </c>
      <c r="J694" s="21" t="s">
        <v>101</v>
      </c>
      <c r="K694">
        <v>0</v>
      </c>
      <c r="L694">
        <v>0</v>
      </c>
      <c r="M694">
        <v>32</v>
      </c>
      <c r="N694" s="21" t="str">
        <f>IF(VLOOKUP(B694,'3.1.Base'!B:J,9,)&gt;M694,"O",IF(VLOOKUP(B694,'3.1.Base'!B:J,9,)&lt;M694,"X",""))</f>
        <v>O</v>
      </c>
      <c r="O694" t="s">
        <v>2339</v>
      </c>
    </row>
    <row r="695" spans="1:15" x14ac:dyDescent="0.3">
      <c r="A695" t="s">
        <v>7</v>
      </c>
      <c r="B695">
        <v>88674</v>
      </c>
      <c r="C695" t="s">
        <v>26</v>
      </c>
      <c r="D695">
        <v>2.4576699999999998</v>
      </c>
      <c r="E695">
        <v>3.2734999999999999</v>
      </c>
      <c r="F695">
        <v>9.2280000000000001E-2</v>
      </c>
      <c r="G695">
        <v>2.4418799999999998</v>
      </c>
      <c r="H695">
        <v>154.87678</v>
      </c>
      <c r="I695">
        <v>0.22675999999999999</v>
      </c>
      <c r="J695" s="21">
        <v>5</v>
      </c>
      <c r="K695">
        <v>0.2</v>
      </c>
      <c r="L695">
        <v>0.2</v>
      </c>
      <c r="M695">
        <v>5</v>
      </c>
      <c r="N695" s="21" t="str">
        <f>IF(VLOOKUP(B695,'3.1.Base'!B:J,9,)&gt;M695,"O",IF(VLOOKUP(B695,'3.1.Base'!B:J,9,)&lt;M695,"X",""))</f>
        <v>O</v>
      </c>
      <c r="O695" t="s">
        <v>2340</v>
      </c>
    </row>
    <row r="696" spans="1:15" x14ac:dyDescent="0.3">
      <c r="A696" t="s">
        <v>7</v>
      </c>
      <c r="B696">
        <v>105573</v>
      </c>
      <c r="C696" t="s">
        <v>11</v>
      </c>
      <c r="D696">
        <v>8.6978600000000004</v>
      </c>
      <c r="E696">
        <v>1.23349</v>
      </c>
      <c r="F696">
        <v>0.58823999999999999</v>
      </c>
      <c r="G696">
        <v>8.4151900000000008</v>
      </c>
      <c r="H696">
        <v>1418.4203500000001</v>
      </c>
      <c r="I696">
        <v>0.58916000000000002</v>
      </c>
      <c r="J696" s="21">
        <v>9</v>
      </c>
      <c r="K696">
        <v>0.11111111111111099</v>
      </c>
      <c r="L696">
        <v>0.11111111111111099</v>
      </c>
      <c r="M696">
        <v>9</v>
      </c>
      <c r="N696" s="21" t="str">
        <f>IF(VLOOKUP(B696,'3.1.Base'!B:J,9,)&gt;M696,"O",IF(VLOOKUP(B696,'3.1.Base'!B:J,9,)&lt;M696,"X",""))</f>
        <v>O</v>
      </c>
      <c r="O696" t="s">
        <v>2341</v>
      </c>
    </row>
    <row r="697" spans="1:15" x14ac:dyDescent="0.3">
      <c r="A697" t="s">
        <v>7</v>
      </c>
      <c r="B697">
        <v>33893</v>
      </c>
      <c r="C697" t="s">
        <v>10</v>
      </c>
      <c r="D697">
        <v>8.2622699999999991</v>
      </c>
      <c r="E697">
        <v>1.6160300000000001</v>
      </c>
      <c r="F697">
        <v>0.23608999999999999</v>
      </c>
      <c r="G697">
        <v>7.8564800000000004</v>
      </c>
      <c r="H697">
        <v>1507.0953099999999</v>
      </c>
      <c r="I697">
        <v>0.90271000000000001</v>
      </c>
      <c r="J697" s="21">
        <v>4</v>
      </c>
      <c r="K697">
        <v>0.25</v>
      </c>
      <c r="L697">
        <v>0.25</v>
      </c>
      <c r="M697">
        <v>4</v>
      </c>
      <c r="N697" s="21" t="str">
        <f>IF(VLOOKUP(B697,'3.1.Base'!B:J,9,)&gt;M697,"O",IF(VLOOKUP(B697,'3.1.Base'!B:J,9,)&lt;M697,"X",""))</f>
        <v>O</v>
      </c>
      <c r="O697" t="s">
        <v>2342</v>
      </c>
    </row>
    <row r="698" spans="1:15" x14ac:dyDescent="0.3">
      <c r="A698" t="s">
        <v>7</v>
      </c>
      <c r="B698">
        <v>345196</v>
      </c>
      <c r="C698" t="s">
        <v>26</v>
      </c>
      <c r="D698">
        <v>3.70777</v>
      </c>
      <c r="E698">
        <v>6.0553400000000002</v>
      </c>
      <c r="F698">
        <v>9.2630000000000004E-2</v>
      </c>
      <c r="G698">
        <v>2.6390099999999999</v>
      </c>
      <c r="H698">
        <v>70.268630000000002</v>
      </c>
      <c r="I698">
        <v>3.1820000000000001E-2</v>
      </c>
      <c r="J698" s="21">
        <v>1</v>
      </c>
      <c r="K698">
        <v>1</v>
      </c>
      <c r="L698">
        <v>1</v>
      </c>
      <c r="M698">
        <v>1</v>
      </c>
      <c r="N698" s="21" t="str">
        <f>IF(VLOOKUP(B698,'3.1.Base'!B:J,9,)&gt;M698,"O",IF(VLOOKUP(B698,'3.1.Base'!B:J,9,)&lt;M698,"X",""))</f>
        <v>O</v>
      </c>
      <c r="O698" t="s">
        <v>2343</v>
      </c>
    </row>
    <row r="699" spans="1:15" x14ac:dyDescent="0.3">
      <c r="A699" t="s">
        <v>7</v>
      </c>
      <c r="B699">
        <v>268393</v>
      </c>
      <c r="C699" t="s">
        <v>10</v>
      </c>
      <c r="D699">
        <v>9.2972699999999993</v>
      </c>
      <c r="E699">
        <v>1.2168399999999999</v>
      </c>
      <c r="F699">
        <v>0.35455999999999999</v>
      </c>
      <c r="G699">
        <v>8.5198099999999997</v>
      </c>
      <c r="H699">
        <v>1527.02332</v>
      </c>
      <c r="I699">
        <v>0.92649999999999999</v>
      </c>
      <c r="J699" s="21" t="s">
        <v>101</v>
      </c>
      <c r="K699">
        <v>0</v>
      </c>
      <c r="L699">
        <v>0</v>
      </c>
      <c r="M699">
        <v>28</v>
      </c>
      <c r="N699" s="21" t="str">
        <f>IF(VLOOKUP(B699,'3.1.Base'!B:J,9,)&gt;M699,"O",IF(VLOOKUP(B699,'3.1.Base'!B:J,9,)&lt;M699,"X",""))</f>
        <v>X</v>
      </c>
      <c r="O699" t="s">
        <v>2344</v>
      </c>
    </row>
    <row r="700" spans="1:15" x14ac:dyDescent="0.3">
      <c r="A700" t="s">
        <v>7</v>
      </c>
      <c r="B700">
        <v>29297</v>
      </c>
      <c r="C700" t="s">
        <v>10</v>
      </c>
      <c r="D700">
        <v>9.51905</v>
      </c>
      <c r="E700">
        <v>1.1141799999999999</v>
      </c>
      <c r="F700">
        <v>0.36370000000000002</v>
      </c>
      <c r="G700">
        <v>9.5640599999999996</v>
      </c>
      <c r="H700">
        <v>2035.66939</v>
      </c>
      <c r="I700">
        <v>0.96145000000000003</v>
      </c>
      <c r="J700" s="21" t="s">
        <v>101</v>
      </c>
      <c r="K700">
        <v>0</v>
      </c>
      <c r="L700">
        <v>0</v>
      </c>
      <c r="M700">
        <v>22</v>
      </c>
      <c r="N700" s="21" t="str">
        <f>IF(VLOOKUP(B700,'3.1.Base'!B:J,9,)&gt;M700,"O",IF(VLOOKUP(B700,'3.1.Base'!B:J,9,)&lt;M700,"X",""))</f>
        <v>X</v>
      </c>
      <c r="O700" t="s">
        <v>2345</v>
      </c>
    </row>
    <row r="701" spans="1:15" x14ac:dyDescent="0.3">
      <c r="A701" t="s">
        <v>7</v>
      </c>
      <c r="B701">
        <v>187000</v>
      </c>
      <c r="C701" t="s">
        <v>10</v>
      </c>
      <c r="D701">
        <v>18.469080000000002</v>
      </c>
      <c r="E701">
        <v>1.13314</v>
      </c>
      <c r="F701">
        <v>0.57672000000000001</v>
      </c>
      <c r="G701">
        <v>13.249599999999999</v>
      </c>
      <c r="H701">
        <v>3091.1644900000001</v>
      </c>
      <c r="I701">
        <v>0.96379000000000004</v>
      </c>
      <c r="J701" s="21" t="s">
        <v>101</v>
      </c>
      <c r="K701">
        <v>0</v>
      </c>
      <c r="L701">
        <v>0</v>
      </c>
      <c r="M701">
        <v>21</v>
      </c>
      <c r="N701" s="21" t="str">
        <f>IF(VLOOKUP(B701,'3.1.Base'!B:J,9,)&gt;M701,"O",IF(VLOOKUP(B701,'3.1.Base'!B:J,9,)&lt;M701,"X",""))</f>
        <v>X</v>
      </c>
      <c r="O701" t="s">
        <v>2346</v>
      </c>
    </row>
    <row r="702" spans="1:15" x14ac:dyDescent="0.3">
      <c r="A702" t="s">
        <v>7</v>
      </c>
      <c r="B702">
        <v>173187</v>
      </c>
      <c r="C702" t="s">
        <v>10</v>
      </c>
      <c r="D702">
        <v>13.81912</v>
      </c>
      <c r="E702">
        <v>1.2917400000000001</v>
      </c>
      <c r="F702">
        <v>0.34382000000000001</v>
      </c>
      <c r="G702">
        <v>9.5246200000000005</v>
      </c>
      <c r="H702">
        <v>1468.6065599999999</v>
      </c>
      <c r="I702">
        <v>0.92717000000000005</v>
      </c>
      <c r="J702" s="21" t="s">
        <v>101</v>
      </c>
      <c r="K702">
        <v>0</v>
      </c>
      <c r="L702">
        <v>0</v>
      </c>
      <c r="M702">
        <v>32</v>
      </c>
      <c r="N702" s="21" t="str">
        <f>IF(VLOOKUP(B702,'3.1.Base'!B:J,9,)&gt;M702,"O",IF(VLOOKUP(B702,'3.1.Base'!B:J,9,)&lt;M702,"X",""))</f>
        <v>O</v>
      </c>
      <c r="O702" t="s">
        <v>2347</v>
      </c>
    </row>
    <row r="703" spans="1:15" x14ac:dyDescent="0.3">
      <c r="A703" t="s">
        <v>7</v>
      </c>
      <c r="B703">
        <v>9861</v>
      </c>
      <c r="C703" t="s">
        <v>11</v>
      </c>
      <c r="D703">
        <v>6.8352700000000004</v>
      </c>
      <c r="E703">
        <v>3.08249</v>
      </c>
      <c r="F703">
        <v>0.31742999999999999</v>
      </c>
      <c r="G703">
        <v>6.1374599999999999</v>
      </c>
      <c r="H703">
        <v>535.31780000000003</v>
      </c>
      <c r="I703">
        <v>0.69281999999999999</v>
      </c>
      <c r="J703" s="21" t="s">
        <v>101</v>
      </c>
      <c r="K703">
        <v>0</v>
      </c>
      <c r="L703">
        <v>0</v>
      </c>
      <c r="M703">
        <v>25</v>
      </c>
      <c r="N703" s="21" t="str">
        <f>IF(VLOOKUP(B703,'3.1.Base'!B:J,9,)&gt;M703,"O",IF(VLOOKUP(B703,'3.1.Base'!B:J,9,)&lt;M703,"X",""))</f>
        <v>X</v>
      </c>
      <c r="O703" t="s">
        <v>2348</v>
      </c>
    </row>
    <row r="704" spans="1:15" x14ac:dyDescent="0.3">
      <c r="A704" t="s">
        <v>7</v>
      </c>
      <c r="B704">
        <v>54407</v>
      </c>
      <c r="C704" t="s">
        <v>10</v>
      </c>
      <c r="D704">
        <v>9.9950200000000002</v>
      </c>
      <c r="E704">
        <v>1.5004900000000001</v>
      </c>
      <c r="F704">
        <v>0.41016000000000002</v>
      </c>
      <c r="G704">
        <v>8.3393999999999995</v>
      </c>
      <c r="H704">
        <v>1283.6350500000001</v>
      </c>
      <c r="I704">
        <v>0.92971999999999999</v>
      </c>
      <c r="J704" s="21" t="s">
        <v>101</v>
      </c>
      <c r="K704">
        <v>0</v>
      </c>
      <c r="L704">
        <v>0</v>
      </c>
      <c r="M704">
        <v>126</v>
      </c>
      <c r="N704" s="21" t="str">
        <f>IF(VLOOKUP(B704,'3.1.Base'!B:J,9,)&gt;M704,"O",IF(VLOOKUP(B704,'3.1.Base'!B:J,9,)&lt;M704,"X",""))</f>
        <v>X</v>
      </c>
      <c r="O704" t="s">
        <v>2349</v>
      </c>
    </row>
    <row r="705" spans="1:15" x14ac:dyDescent="0.3">
      <c r="A705" t="s">
        <v>7</v>
      </c>
      <c r="B705">
        <v>77449</v>
      </c>
      <c r="C705" t="s">
        <v>10</v>
      </c>
      <c r="D705">
        <v>9.7725399999999993</v>
      </c>
      <c r="E705">
        <v>1.6706700000000001</v>
      </c>
      <c r="F705">
        <v>0.49671999999999999</v>
      </c>
      <c r="G705">
        <v>9.7407299999999992</v>
      </c>
      <c r="H705">
        <v>1989.9239700000001</v>
      </c>
      <c r="I705">
        <v>0.90773000000000004</v>
      </c>
      <c r="J705" s="21" t="s">
        <v>101</v>
      </c>
      <c r="K705">
        <v>0</v>
      </c>
      <c r="L705">
        <v>0</v>
      </c>
      <c r="M705">
        <v>94</v>
      </c>
      <c r="N705" s="21" t="str">
        <f>IF(VLOOKUP(B705,'3.1.Base'!B:J,9,)&gt;M705,"O",IF(VLOOKUP(B705,'3.1.Base'!B:J,9,)&lt;M705,"X",""))</f>
        <v>O</v>
      </c>
      <c r="O705" t="s">
        <v>2350</v>
      </c>
    </row>
    <row r="706" spans="1:15" x14ac:dyDescent="0.3">
      <c r="A706" t="s">
        <v>7</v>
      </c>
      <c r="B706">
        <v>217736</v>
      </c>
      <c r="C706" t="s">
        <v>26</v>
      </c>
      <c r="D706">
        <v>1.0915699999999999</v>
      </c>
      <c r="E706">
        <v>1.45766</v>
      </c>
      <c r="F706">
        <v>0.16245999999999999</v>
      </c>
      <c r="G706">
        <v>1.3168200000000001</v>
      </c>
      <c r="H706">
        <v>56.511029999999998</v>
      </c>
      <c r="I706">
        <v>7.2980000000000003E-2</v>
      </c>
      <c r="J706" s="21" t="s">
        <v>101</v>
      </c>
      <c r="K706">
        <v>0</v>
      </c>
      <c r="L706">
        <v>0</v>
      </c>
      <c r="M706">
        <v>155</v>
      </c>
      <c r="N706" s="21" t="str">
        <f>IF(VLOOKUP(B706,'3.1.Base'!B:J,9,)&gt;M706,"O",IF(VLOOKUP(B706,'3.1.Base'!B:J,9,)&lt;M706,"X",""))</f>
        <v>O</v>
      </c>
      <c r="O706" t="s">
        <v>2351</v>
      </c>
    </row>
    <row r="707" spans="1:15" x14ac:dyDescent="0.3">
      <c r="A707" t="s">
        <v>7</v>
      </c>
      <c r="B707">
        <v>27276</v>
      </c>
      <c r="C707" t="s">
        <v>26</v>
      </c>
      <c r="D707">
        <v>1.13497</v>
      </c>
      <c r="E707">
        <v>2.1189499999999999</v>
      </c>
      <c r="F707">
        <v>0.16303999999999999</v>
      </c>
      <c r="G707">
        <v>1.50692</v>
      </c>
      <c r="H707">
        <v>44.951790000000003</v>
      </c>
      <c r="I707">
        <v>0.12545000000000001</v>
      </c>
      <c r="J707" s="21" t="s">
        <v>101</v>
      </c>
      <c r="K707">
        <v>0</v>
      </c>
      <c r="L707">
        <v>0</v>
      </c>
      <c r="M707">
        <v>31</v>
      </c>
      <c r="N707" s="21" t="str">
        <f>IF(VLOOKUP(B707,'3.1.Base'!B:J,9,)&gt;M707,"O",IF(VLOOKUP(B707,'3.1.Base'!B:J,9,)&lt;M707,"X",""))</f>
        <v>O</v>
      </c>
      <c r="O707" t="s">
        <v>2352</v>
      </c>
    </row>
    <row r="708" spans="1:15" x14ac:dyDescent="0.3">
      <c r="A708" t="s">
        <v>7</v>
      </c>
      <c r="B708">
        <v>142476</v>
      </c>
      <c r="C708" t="s">
        <v>10</v>
      </c>
      <c r="D708">
        <v>15.006449999999999</v>
      </c>
      <c r="E708">
        <v>1.3593599999999999</v>
      </c>
      <c r="F708">
        <v>0.55052999999999996</v>
      </c>
      <c r="G708">
        <v>13.147030000000001</v>
      </c>
      <c r="H708">
        <v>3287.4103</v>
      </c>
      <c r="I708">
        <v>0.95143</v>
      </c>
      <c r="J708" s="21" t="s">
        <v>101</v>
      </c>
      <c r="K708">
        <v>0</v>
      </c>
      <c r="L708">
        <v>0</v>
      </c>
      <c r="M708">
        <v>42</v>
      </c>
      <c r="N708" s="21" t="str">
        <f>IF(VLOOKUP(B708,'3.1.Base'!B:J,9,)&gt;M708,"O",IF(VLOOKUP(B708,'3.1.Base'!B:J,9,)&lt;M708,"X",""))</f>
        <v>X</v>
      </c>
      <c r="O708" t="s">
        <v>2353</v>
      </c>
    </row>
    <row r="709" spans="1:15" x14ac:dyDescent="0.3">
      <c r="A709" t="s">
        <v>7</v>
      </c>
      <c r="B709">
        <v>324246</v>
      </c>
      <c r="C709" t="s">
        <v>10</v>
      </c>
      <c r="D709">
        <v>8.2703399999999991</v>
      </c>
      <c r="E709">
        <v>1.0309600000000001</v>
      </c>
      <c r="F709">
        <v>0.34721000000000002</v>
      </c>
      <c r="G709">
        <v>8.1060999999999996</v>
      </c>
      <c r="H709">
        <v>1591.26928</v>
      </c>
      <c r="I709">
        <v>0.97318000000000005</v>
      </c>
      <c r="J709" s="21" t="s">
        <v>101</v>
      </c>
      <c r="K709">
        <v>0</v>
      </c>
      <c r="L709">
        <v>0</v>
      </c>
      <c r="M709">
        <v>23</v>
      </c>
      <c r="N709" s="21" t="str">
        <f>IF(VLOOKUP(B709,'3.1.Base'!B:J,9,)&gt;M709,"O",IF(VLOOKUP(B709,'3.1.Base'!B:J,9,)&lt;M709,"X",""))</f>
        <v>X</v>
      </c>
      <c r="O709" t="s">
        <v>2354</v>
      </c>
    </row>
    <row r="710" spans="1:15" x14ac:dyDescent="0.3">
      <c r="A710" t="s">
        <v>7</v>
      </c>
      <c r="B710">
        <v>145553</v>
      </c>
      <c r="C710" t="s">
        <v>11</v>
      </c>
      <c r="D710">
        <v>6.4134399999999996</v>
      </c>
      <c r="E710">
        <v>1.4660299999999999</v>
      </c>
      <c r="F710">
        <v>0.55850999999999995</v>
      </c>
      <c r="G710">
        <v>6.7900999999999998</v>
      </c>
      <c r="H710">
        <v>782.28035999999997</v>
      </c>
      <c r="I710">
        <v>0.56032999999999999</v>
      </c>
      <c r="J710" s="21" t="s">
        <v>101</v>
      </c>
      <c r="K710">
        <v>0</v>
      </c>
      <c r="L710">
        <v>0</v>
      </c>
      <c r="M710">
        <v>61</v>
      </c>
      <c r="N710" s="21" t="str">
        <f>IF(VLOOKUP(B710,'3.1.Base'!B:J,9,)&gt;M710,"O",IF(VLOOKUP(B710,'3.1.Base'!B:J,9,)&lt;M710,"X",""))</f>
        <v>X</v>
      </c>
      <c r="O710" t="s">
        <v>2355</v>
      </c>
    </row>
    <row r="711" spans="1:15" x14ac:dyDescent="0.3">
      <c r="A711" t="s">
        <v>7</v>
      </c>
      <c r="B711">
        <v>64663</v>
      </c>
      <c r="C711" t="s">
        <v>10</v>
      </c>
      <c r="D711">
        <v>3.9527299999999999</v>
      </c>
      <c r="E711">
        <v>1.2917400000000001</v>
      </c>
      <c r="F711">
        <v>0.2467</v>
      </c>
      <c r="G711">
        <v>4.8024399999999998</v>
      </c>
      <c r="H711">
        <v>504.20172000000002</v>
      </c>
      <c r="I711">
        <v>0.88388</v>
      </c>
      <c r="J711" s="21" t="s">
        <v>101</v>
      </c>
      <c r="K711">
        <v>0</v>
      </c>
      <c r="L711">
        <v>0</v>
      </c>
      <c r="M711">
        <v>77</v>
      </c>
      <c r="N711" s="21" t="str">
        <f>IF(VLOOKUP(B711,'3.1.Base'!B:J,9,)&gt;M711,"O",IF(VLOOKUP(B711,'3.1.Base'!B:J,9,)&lt;M711,"X",""))</f>
        <v>X</v>
      </c>
      <c r="O711" t="s">
        <v>2356</v>
      </c>
    </row>
    <row r="712" spans="1:15" x14ac:dyDescent="0.3">
      <c r="A712" t="s">
        <v>7</v>
      </c>
      <c r="B712">
        <v>506014</v>
      </c>
      <c r="C712" t="s">
        <v>10</v>
      </c>
      <c r="D712">
        <v>18.04588</v>
      </c>
      <c r="E712">
        <v>1.2713699999999999</v>
      </c>
      <c r="F712">
        <v>0.84789000000000003</v>
      </c>
      <c r="G712">
        <v>13.90883</v>
      </c>
      <c r="H712">
        <v>3085.0733799999998</v>
      </c>
      <c r="I712">
        <v>0.94067999999999996</v>
      </c>
      <c r="J712" s="21" t="s">
        <v>101</v>
      </c>
      <c r="K712">
        <v>0</v>
      </c>
      <c r="L712">
        <v>0</v>
      </c>
      <c r="M712">
        <v>11</v>
      </c>
      <c r="N712" s="21" t="str">
        <f>IF(VLOOKUP(B712,'3.1.Base'!B:J,9,)&gt;M712,"O",IF(VLOOKUP(B712,'3.1.Base'!B:J,9,)&lt;M712,"X",""))</f>
        <v>O</v>
      </c>
      <c r="O712" t="s">
        <v>2357</v>
      </c>
    </row>
    <row r="713" spans="1:15" x14ac:dyDescent="0.3">
      <c r="A713" t="s">
        <v>7</v>
      </c>
      <c r="B713">
        <v>275614</v>
      </c>
      <c r="C713" t="s">
        <v>10</v>
      </c>
      <c r="D713">
        <v>15.946109999999999</v>
      </c>
      <c r="E713">
        <v>1.08422</v>
      </c>
      <c r="F713">
        <v>0.47310000000000002</v>
      </c>
      <c r="G713">
        <v>13.87115</v>
      </c>
      <c r="H713">
        <v>4142.3162700000003</v>
      </c>
      <c r="I713">
        <v>0.97394999999999998</v>
      </c>
      <c r="J713" s="21" t="s">
        <v>101</v>
      </c>
      <c r="K713">
        <v>0</v>
      </c>
      <c r="L713">
        <v>0</v>
      </c>
      <c r="M713">
        <v>27</v>
      </c>
      <c r="N713" s="21" t="str">
        <f>IF(VLOOKUP(B713,'3.1.Base'!B:J,9,)&gt;M713,"O",IF(VLOOKUP(B713,'3.1.Base'!B:J,9,)&lt;M713,"X",""))</f>
        <v>O</v>
      </c>
      <c r="O713" t="s">
        <v>2358</v>
      </c>
    </row>
    <row r="714" spans="1:15" x14ac:dyDescent="0.3">
      <c r="A714" t="s">
        <v>7</v>
      </c>
      <c r="B714">
        <v>19623</v>
      </c>
      <c r="C714" t="s">
        <v>11</v>
      </c>
      <c r="D714">
        <v>6.0736400000000001</v>
      </c>
      <c r="E714">
        <v>3.17184</v>
      </c>
      <c r="F714">
        <v>0.15837000000000001</v>
      </c>
      <c r="G714">
        <v>4.70038</v>
      </c>
      <c r="H714">
        <v>353.12727999999998</v>
      </c>
      <c r="I714">
        <v>0.77173999999999998</v>
      </c>
      <c r="J714" s="21" t="s">
        <v>101</v>
      </c>
      <c r="K714">
        <v>0</v>
      </c>
      <c r="L714">
        <v>0</v>
      </c>
      <c r="M714">
        <v>31</v>
      </c>
      <c r="N714" s="21" t="str">
        <f>IF(VLOOKUP(B714,'3.1.Base'!B:J,9,)&gt;M714,"O",IF(VLOOKUP(B714,'3.1.Base'!B:J,9,)&lt;M714,"X",""))</f>
        <v>X</v>
      </c>
      <c r="O714" t="s">
        <v>2359</v>
      </c>
    </row>
    <row r="715" spans="1:15" x14ac:dyDescent="0.3">
      <c r="A715" t="s">
        <v>7</v>
      </c>
      <c r="B715">
        <v>92838</v>
      </c>
      <c r="C715" t="s">
        <v>10</v>
      </c>
      <c r="D715">
        <v>10.76451</v>
      </c>
      <c r="E715">
        <v>1.02406</v>
      </c>
      <c r="F715">
        <v>0.36641000000000001</v>
      </c>
      <c r="G715">
        <v>8.6009899999999995</v>
      </c>
      <c r="H715">
        <v>1624.9195199999999</v>
      </c>
      <c r="I715">
        <v>0.89898</v>
      </c>
      <c r="J715" s="21" t="s">
        <v>101</v>
      </c>
      <c r="K715">
        <v>0</v>
      </c>
      <c r="L715">
        <v>0</v>
      </c>
      <c r="M715">
        <v>56</v>
      </c>
      <c r="N715" s="21" t="str">
        <f>IF(VLOOKUP(B715,'3.1.Base'!B:J,9,)&gt;M715,"O",IF(VLOOKUP(B715,'3.1.Base'!B:J,9,)&lt;M715,"X",""))</f>
        <v>X</v>
      </c>
      <c r="O715" t="s">
        <v>2360</v>
      </c>
    </row>
    <row r="716" spans="1:15" x14ac:dyDescent="0.3">
      <c r="A716" t="s">
        <v>7</v>
      </c>
      <c r="B716">
        <v>53929</v>
      </c>
      <c r="C716" t="s">
        <v>10</v>
      </c>
      <c r="D716">
        <v>9.3862500000000004</v>
      </c>
      <c r="E716">
        <v>1.40422</v>
      </c>
      <c r="F716">
        <v>0.44266</v>
      </c>
      <c r="G716">
        <v>10.208220000000001</v>
      </c>
      <c r="H716">
        <v>2087.7551199999998</v>
      </c>
      <c r="I716">
        <v>0.95154000000000005</v>
      </c>
      <c r="J716" s="21" t="s">
        <v>101</v>
      </c>
      <c r="K716">
        <v>0</v>
      </c>
      <c r="L716">
        <v>0</v>
      </c>
      <c r="M716">
        <v>15</v>
      </c>
      <c r="N716" s="21" t="str">
        <f>IF(VLOOKUP(B716,'3.1.Base'!B:J,9,)&gt;M716,"O",IF(VLOOKUP(B716,'3.1.Base'!B:J,9,)&lt;M716,"X",""))</f>
        <v>X</v>
      </c>
      <c r="O716" t="s">
        <v>2361</v>
      </c>
    </row>
    <row r="717" spans="1:15" x14ac:dyDescent="0.3">
      <c r="A717" t="s">
        <v>7</v>
      </c>
      <c r="B717">
        <v>16046</v>
      </c>
      <c r="C717" t="s">
        <v>10</v>
      </c>
      <c r="D717">
        <v>19.766929999999999</v>
      </c>
      <c r="E717">
        <v>1.4003699999999999</v>
      </c>
      <c r="F717">
        <v>0.66805000000000003</v>
      </c>
      <c r="G717">
        <v>15.846679999999999</v>
      </c>
      <c r="H717">
        <v>4335.1637000000001</v>
      </c>
      <c r="I717">
        <v>0.98499000000000003</v>
      </c>
      <c r="J717" s="21" t="s">
        <v>101</v>
      </c>
      <c r="K717">
        <v>0</v>
      </c>
      <c r="L717">
        <v>0</v>
      </c>
      <c r="M717">
        <v>20</v>
      </c>
      <c r="N717" s="21" t="str">
        <f>IF(VLOOKUP(B717,'3.1.Base'!B:J,9,)&gt;M717,"O",IF(VLOOKUP(B717,'3.1.Base'!B:J,9,)&lt;M717,"X",""))</f>
        <v>X</v>
      </c>
      <c r="O717" t="s">
        <v>2362</v>
      </c>
    </row>
    <row r="718" spans="1:15" x14ac:dyDescent="0.3">
      <c r="A718" t="s">
        <v>7</v>
      </c>
      <c r="B718">
        <v>72371</v>
      </c>
      <c r="C718" t="s">
        <v>10</v>
      </c>
      <c r="D718">
        <v>4.6771500000000001</v>
      </c>
      <c r="E718">
        <v>1.26403</v>
      </c>
      <c r="F718">
        <v>0.31944</v>
      </c>
      <c r="G718">
        <v>5.6935599999999997</v>
      </c>
      <c r="H718">
        <v>646.89619000000005</v>
      </c>
      <c r="I718">
        <v>0.89400000000000002</v>
      </c>
      <c r="J718" s="21">
        <v>10</v>
      </c>
      <c r="K718">
        <v>0.1</v>
      </c>
      <c r="L718">
        <v>0.1</v>
      </c>
      <c r="M718">
        <v>10</v>
      </c>
      <c r="N718" s="21" t="str">
        <f>IF(VLOOKUP(B718,'3.1.Base'!B:J,9,)&gt;M718,"O",IF(VLOOKUP(B718,'3.1.Base'!B:J,9,)&lt;M718,"X",""))</f>
        <v>O</v>
      </c>
      <c r="O718" t="s">
        <v>2363</v>
      </c>
    </row>
    <row r="719" spans="1:15" x14ac:dyDescent="0.3">
      <c r="A719" t="s">
        <v>7</v>
      </c>
      <c r="B719">
        <v>18100</v>
      </c>
      <c r="C719" t="s">
        <v>26</v>
      </c>
      <c r="D719">
        <v>0.55262</v>
      </c>
      <c r="E719">
        <v>4.6284000000000001</v>
      </c>
      <c r="F719">
        <v>2.6349999999999998E-2</v>
      </c>
      <c r="G719">
        <v>0.76321000000000006</v>
      </c>
      <c r="H719">
        <v>42.102519999999998</v>
      </c>
      <c r="I719">
        <v>8.9029999999999998E-2</v>
      </c>
      <c r="J719" s="21" t="s">
        <v>101</v>
      </c>
      <c r="K719">
        <v>0</v>
      </c>
      <c r="L719">
        <v>0</v>
      </c>
      <c r="M719">
        <v>24</v>
      </c>
      <c r="N719" s="21" t="str">
        <f>IF(VLOOKUP(B719,'3.1.Base'!B:J,9,)&gt;M719,"O",IF(VLOOKUP(B719,'3.1.Base'!B:J,9,)&lt;M719,"X",""))</f>
        <v>O</v>
      </c>
      <c r="O719" t="s">
        <v>2364</v>
      </c>
    </row>
    <row r="720" spans="1:15" x14ac:dyDescent="0.3">
      <c r="A720" t="s">
        <v>7</v>
      </c>
      <c r="B720">
        <v>90805</v>
      </c>
      <c r="C720" t="s">
        <v>11</v>
      </c>
      <c r="D720">
        <v>8.4467999999999996</v>
      </c>
      <c r="E720">
        <v>1.2006300000000001</v>
      </c>
      <c r="F720">
        <v>0.48337999999999998</v>
      </c>
      <c r="G720">
        <v>8.3869500000000006</v>
      </c>
      <c r="H720">
        <v>1610.38752</v>
      </c>
      <c r="I720">
        <v>0.53239999999999998</v>
      </c>
      <c r="J720" s="21">
        <v>8</v>
      </c>
      <c r="K720">
        <v>0.125</v>
      </c>
      <c r="L720">
        <v>0.125</v>
      </c>
      <c r="M720">
        <v>8</v>
      </c>
      <c r="N720" s="21" t="str">
        <f>IF(VLOOKUP(B720,'3.1.Base'!B:J,9,)&gt;M720,"O",IF(VLOOKUP(B720,'3.1.Base'!B:J,9,)&lt;M720,"X",""))</f>
        <v>O</v>
      </c>
      <c r="O720" t="s">
        <v>2365</v>
      </c>
    </row>
    <row r="721" spans="1:15" x14ac:dyDescent="0.3">
      <c r="A721" t="s">
        <v>7</v>
      </c>
      <c r="B721">
        <v>145592</v>
      </c>
      <c r="C721" t="s">
        <v>11</v>
      </c>
      <c r="D721">
        <v>7.8609799999999996</v>
      </c>
      <c r="E721">
        <v>1.5228600000000001</v>
      </c>
      <c r="F721">
        <v>0.58662999999999998</v>
      </c>
      <c r="G721">
        <v>5.79373</v>
      </c>
      <c r="H721">
        <v>535.48643000000004</v>
      </c>
      <c r="I721">
        <v>0.41497000000000001</v>
      </c>
      <c r="J721" s="21" t="s">
        <v>101</v>
      </c>
      <c r="K721">
        <v>0</v>
      </c>
      <c r="L721">
        <v>0</v>
      </c>
      <c r="M721">
        <v>18</v>
      </c>
      <c r="N721" s="21" t="str">
        <f>IF(VLOOKUP(B721,'3.1.Base'!B:J,9,)&gt;M721,"O",IF(VLOOKUP(B721,'3.1.Base'!B:J,9,)&lt;M721,"X",""))</f>
        <v>O</v>
      </c>
      <c r="O721" t="s">
        <v>2366</v>
      </c>
    </row>
    <row r="722" spans="1:15" x14ac:dyDescent="0.3">
      <c r="A722" t="s">
        <v>7</v>
      </c>
      <c r="B722">
        <v>53952</v>
      </c>
      <c r="C722" t="s">
        <v>11</v>
      </c>
      <c r="D722">
        <v>3.8434300000000001</v>
      </c>
      <c r="E722">
        <v>1.1077399999999999</v>
      </c>
      <c r="F722">
        <v>0.55745</v>
      </c>
      <c r="G722">
        <v>4.8576100000000002</v>
      </c>
      <c r="H722">
        <v>691.82966999999996</v>
      </c>
      <c r="I722">
        <v>0.35255999999999998</v>
      </c>
      <c r="J722" s="21" t="s">
        <v>101</v>
      </c>
      <c r="K722">
        <v>0</v>
      </c>
      <c r="L722">
        <v>0</v>
      </c>
      <c r="M722">
        <v>404</v>
      </c>
      <c r="N722" s="21" t="str">
        <f>IF(VLOOKUP(B722,'3.1.Base'!B:J,9,)&gt;M722,"O",IF(VLOOKUP(B722,'3.1.Base'!B:J,9,)&lt;M722,"X",""))</f>
        <v>O</v>
      </c>
      <c r="O722" t="s">
        <v>2367</v>
      </c>
    </row>
    <row r="723" spans="1:15" x14ac:dyDescent="0.3">
      <c r="A723" t="s">
        <v>7</v>
      </c>
      <c r="B723">
        <v>18115</v>
      </c>
      <c r="C723" t="s">
        <v>26</v>
      </c>
      <c r="D723">
        <v>0</v>
      </c>
      <c r="E723">
        <v>0</v>
      </c>
      <c r="F723">
        <v>0</v>
      </c>
      <c r="G723">
        <v>0</v>
      </c>
      <c r="H723">
        <v>0</v>
      </c>
      <c r="I723">
        <v>4.6249999999999999E-2</v>
      </c>
      <c r="J723" s="21">
        <v>7</v>
      </c>
      <c r="K723">
        <v>0.14285714285714199</v>
      </c>
      <c r="L723">
        <v>0.14285714285714199</v>
      </c>
      <c r="M723">
        <v>7</v>
      </c>
      <c r="N723" s="21" t="str">
        <f>IF(VLOOKUP(B723,'3.1.Base'!B:J,9,)&gt;M723,"O",IF(VLOOKUP(B723,'3.1.Base'!B:J,9,)&lt;M723,"X",""))</f>
        <v>O</v>
      </c>
      <c r="O723" t="s">
        <v>2368</v>
      </c>
    </row>
    <row r="724" spans="1:15" x14ac:dyDescent="0.3">
      <c r="A724" t="s">
        <v>7</v>
      </c>
      <c r="B724">
        <v>53959</v>
      </c>
      <c r="C724" t="s">
        <v>11</v>
      </c>
      <c r="D724">
        <v>6.6766899999999998</v>
      </c>
      <c r="E724">
        <v>1.10057</v>
      </c>
      <c r="F724">
        <v>0.65985000000000005</v>
      </c>
      <c r="G724">
        <v>7.3312400000000002</v>
      </c>
      <c r="H724">
        <v>1397.6358299999999</v>
      </c>
      <c r="I724">
        <v>0.38113000000000002</v>
      </c>
      <c r="J724" s="21" t="s">
        <v>101</v>
      </c>
      <c r="K724">
        <v>0</v>
      </c>
      <c r="L724">
        <v>0</v>
      </c>
      <c r="M724">
        <v>32</v>
      </c>
      <c r="N724" s="21" t="str">
        <f>IF(VLOOKUP(B724,'3.1.Base'!B:J,9,)&gt;M724,"O",IF(VLOOKUP(B724,'3.1.Base'!B:J,9,)&lt;M724,"X",""))</f>
        <v>O</v>
      </c>
      <c r="O724" t="s">
        <v>2369</v>
      </c>
    </row>
    <row r="725" spans="1:15" x14ac:dyDescent="0.3">
      <c r="A725" t="s">
        <v>7</v>
      </c>
      <c r="B725">
        <v>261837</v>
      </c>
      <c r="C725" t="s">
        <v>11</v>
      </c>
      <c r="D725">
        <v>8.9032199999999992</v>
      </c>
      <c r="E725">
        <v>1.5958300000000001</v>
      </c>
      <c r="F725">
        <v>0.31513000000000002</v>
      </c>
      <c r="G725">
        <v>6.8050499999999996</v>
      </c>
      <c r="H725">
        <v>851.45982000000004</v>
      </c>
      <c r="I725">
        <v>0.33217999999999998</v>
      </c>
      <c r="J725" s="21">
        <v>3</v>
      </c>
      <c r="K725">
        <v>0.33333333333333298</v>
      </c>
      <c r="L725">
        <v>0.33333333333333298</v>
      </c>
      <c r="M725">
        <v>3</v>
      </c>
      <c r="N725" s="21" t="str">
        <f>IF(VLOOKUP(B725,'3.1.Base'!B:J,9,)&gt;M725,"O",IF(VLOOKUP(B725,'3.1.Base'!B:J,9,)&lt;M725,"X",""))</f>
        <v>O</v>
      </c>
      <c r="O725" t="s">
        <v>2370</v>
      </c>
    </row>
    <row r="726" spans="1:15" x14ac:dyDescent="0.3">
      <c r="A726" t="s">
        <v>7</v>
      </c>
      <c r="B726">
        <v>13525</v>
      </c>
      <c r="C726" t="s">
        <v>26</v>
      </c>
      <c r="D726">
        <v>0.61972000000000005</v>
      </c>
      <c r="E726">
        <v>95.75</v>
      </c>
      <c r="F726">
        <v>9.0699999999999999E-3</v>
      </c>
      <c r="G726">
        <v>0.50558999999999998</v>
      </c>
      <c r="H726">
        <v>0</v>
      </c>
      <c r="I726">
        <v>0.12814</v>
      </c>
      <c r="J726" s="21" t="s">
        <v>101</v>
      </c>
      <c r="K726">
        <v>0</v>
      </c>
      <c r="L726">
        <v>0</v>
      </c>
      <c r="M726">
        <v>48</v>
      </c>
      <c r="N726" s="21" t="str">
        <f>IF(VLOOKUP(B726,'3.1.Base'!B:J,9,)&gt;M726,"O",IF(VLOOKUP(B726,'3.1.Base'!B:J,9,)&lt;M726,"X",""))</f>
        <v>O</v>
      </c>
      <c r="O726" t="s">
        <v>2371</v>
      </c>
    </row>
    <row r="727" spans="1:15" x14ac:dyDescent="0.3">
      <c r="A727" t="s">
        <v>7</v>
      </c>
      <c r="B727">
        <v>19157</v>
      </c>
      <c r="C727" t="s">
        <v>11</v>
      </c>
      <c r="D727">
        <v>3.2960400000000001</v>
      </c>
      <c r="E727">
        <v>1.2006300000000001</v>
      </c>
      <c r="F727">
        <v>0.10218000000000001</v>
      </c>
      <c r="G727">
        <v>2.9012799999999999</v>
      </c>
      <c r="H727">
        <v>214.01625999999999</v>
      </c>
      <c r="I727">
        <v>0.44544</v>
      </c>
      <c r="J727" s="21" t="s">
        <v>101</v>
      </c>
      <c r="K727">
        <v>0</v>
      </c>
      <c r="L727">
        <v>0</v>
      </c>
      <c r="M727">
        <v>24</v>
      </c>
      <c r="N727" s="21" t="str">
        <f>IF(VLOOKUP(B727,'3.1.Base'!B:J,9,)&gt;M727,"O",IF(VLOOKUP(B727,'3.1.Base'!B:J,9,)&lt;M727,"X",""))</f>
        <v>O</v>
      </c>
      <c r="O727" t="s">
        <v>2372</v>
      </c>
    </row>
    <row r="728" spans="1:15" x14ac:dyDescent="0.3">
      <c r="A728" t="s">
        <v>7</v>
      </c>
      <c r="B728">
        <v>13015</v>
      </c>
      <c r="C728" t="s">
        <v>10</v>
      </c>
      <c r="D728">
        <v>5.2065999999999999</v>
      </c>
      <c r="E728">
        <v>1.4080900000000001</v>
      </c>
      <c r="F728">
        <v>0.43402000000000002</v>
      </c>
      <c r="G728">
        <v>5.4664299999999999</v>
      </c>
      <c r="H728">
        <v>712.85933</v>
      </c>
      <c r="I728">
        <v>0.94074999999999998</v>
      </c>
      <c r="J728" s="21" t="s">
        <v>101</v>
      </c>
      <c r="K728">
        <v>0</v>
      </c>
      <c r="L728">
        <v>0</v>
      </c>
      <c r="M728">
        <v>56</v>
      </c>
      <c r="N728" s="21" t="str">
        <f>IF(VLOOKUP(B728,'3.1.Base'!B:J,9,)&gt;M728,"O",IF(VLOOKUP(B728,'3.1.Base'!B:J,9,)&lt;M728,"X",""))</f>
        <v>X</v>
      </c>
      <c r="O728" t="s">
        <v>2373</v>
      </c>
    </row>
    <row r="729" spans="1:15" x14ac:dyDescent="0.3">
      <c r="A729" t="s">
        <v>7</v>
      </c>
      <c r="B729">
        <v>127195</v>
      </c>
      <c r="C729" t="s">
        <v>26</v>
      </c>
      <c r="D729">
        <v>0.80828</v>
      </c>
      <c r="E729">
        <v>6.8392900000000001</v>
      </c>
      <c r="F729">
        <v>3.2640000000000002E-2</v>
      </c>
      <c r="G729">
        <v>0.94362999999999997</v>
      </c>
      <c r="H729">
        <v>8.7524599999999992</v>
      </c>
      <c r="I729">
        <v>9.3619999999999995E-2</v>
      </c>
      <c r="J729" s="21">
        <v>4</v>
      </c>
      <c r="K729">
        <v>0.25</v>
      </c>
      <c r="L729">
        <v>0.25</v>
      </c>
      <c r="M729">
        <v>4</v>
      </c>
      <c r="N729" s="21" t="str">
        <f>IF(VLOOKUP(B729,'3.1.Base'!B:J,9,)&gt;M729,"O",IF(VLOOKUP(B729,'3.1.Base'!B:J,9,)&lt;M729,"X",""))</f>
        <v>O</v>
      </c>
      <c r="O729" t="s">
        <v>2374</v>
      </c>
    </row>
    <row r="730" spans="1:15" x14ac:dyDescent="0.3">
      <c r="A730" t="s">
        <v>7</v>
      </c>
      <c r="B730">
        <v>414939</v>
      </c>
      <c r="C730" t="s">
        <v>11</v>
      </c>
      <c r="D730">
        <v>5.6734099999999996</v>
      </c>
      <c r="E730">
        <v>1.1685700000000001</v>
      </c>
      <c r="F730">
        <v>0.14413999999999999</v>
      </c>
      <c r="G730">
        <v>4.5766600000000004</v>
      </c>
      <c r="H730">
        <v>599.28819999999996</v>
      </c>
      <c r="I730">
        <v>0.68515999999999999</v>
      </c>
      <c r="J730" s="21">
        <v>7</v>
      </c>
      <c r="K730">
        <v>0.14285714285714199</v>
      </c>
      <c r="L730">
        <v>0.14285714285714199</v>
      </c>
      <c r="M730">
        <v>7</v>
      </c>
      <c r="N730" s="21" t="str">
        <f>IF(VLOOKUP(B730,'3.1.Base'!B:J,9,)&gt;M730,"O",IF(VLOOKUP(B730,'3.1.Base'!B:J,9,)&lt;M730,"X",""))</f>
        <v>O</v>
      </c>
      <c r="O730" t="s">
        <v>2375</v>
      </c>
    </row>
    <row r="731" spans="1:15" x14ac:dyDescent="0.3">
      <c r="A731" t="s">
        <v>7</v>
      </c>
      <c r="B731">
        <v>349400</v>
      </c>
      <c r="C731" t="s">
        <v>10</v>
      </c>
      <c r="D731">
        <v>6.5103400000000002</v>
      </c>
      <c r="E731">
        <v>1.2256</v>
      </c>
      <c r="F731">
        <v>0.24969</v>
      </c>
      <c r="G731">
        <v>5.3705699999999998</v>
      </c>
      <c r="H731">
        <v>841.82593999999995</v>
      </c>
      <c r="I731">
        <v>0.91098000000000001</v>
      </c>
      <c r="J731" s="21" t="s">
        <v>101</v>
      </c>
      <c r="K731">
        <v>0</v>
      </c>
      <c r="L731">
        <v>0</v>
      </c>
      <c r="M731">
        <v>57</v>
      </c>
      <c r="N731" s="21" t="str">
        <f>IF(VLOOKUP(B731,'3.1.Base'!B:J,9,)&gt;M731,"O",IF(VLOOKUP(B731,'3.1.Base'!B:J,9,)&lt;M731,"X",""))</f>
        <v>X</v>
      </c>
      <c r="O731" t="s">
        <v>2376</v>
      </c>
    </row>
    <row r="732" spans="1:15" x14ac:dyDescent="0.3">
      <c r="A732" t="s">
        <v>7</v>
      </c>
      <c r="B732">
        <v>7404</v>
      </c>
      <c r="C732" t="s">
        <v>10</v>
      </c>
      <c r="D732">
        <v>5.4827199999999996</v>
      </c>
      <c r="E732">
        <v>1.54125</v>
      </c>
      <c r="F732">
        <v>0.43573000000000001</v>
      </c>
      <c r="G732">
        <v>5.8152699999999999</v>
      </c>
      <c r="H732">
        <v>765.12711000000002</v>
      </c>
      <c r="I732">
        <v>0.90771999999999997</v>
      </c>
      <c r="J732" s="21" t="s">
        <v>101</v>
      </c>
      <c r="K732">
        <v>0</v>
      </c>
      <c r="L732">
        <v>0</v>
      </c>
      <c r="M732">
        <v>23</v>
      </c>
      <c r="N732" s="21" t="str">
        <f>IF(VLOOKUP(B732,'3.1.Base'!B:J,9,)&gt;M732,"O",IF(VLOOKUP(B732,'3.1.Base'!B:J,9,)&lt;M732,"X",""))</f>
        <v>O</v>
      </c>
      <c r="O732" t="s">
        <v>2377</v>
      </c>
    </row>
    <row r="733" spans="1:15" x14ac:dyDescent="0.3">
      <c r="A733" t="s">
        <v>7</v>
      </c>
      <c r="B733">
        <v>330987</v>
      </c>
      <c r="C733" t="s">
        <v>10</v>
      </c>
      <c r="D733">
        <v>7.7314600000000002</v>
      </c>
      <c r="E733">
        <v>1.099</v>
      </c>
      <c r="F733">
        <v>0.25712000000000002</v>
      </c>
      <c r="G733">
        <v>6.4440200000000001</v>
      </c>
      <c r="H733">
        <v>937.48622</v>
      </c>
      <c r="I733">
        <v>0.89939999999999998</v>
      </c>
      <c r="J733" s="21" t="s">
        <v>101</v>
      </c>
      <c r="K733">
        <v>0</v>
      </c>
      <c r="L733">
        <v>0</v>
      </c>
      <c r="M733">
        <v>49</v>
      </c>
      <c r="N733" s="21" t="str">
        <f>IF(VLOOKUP(B733,'3.1.Base'!B:J,9,)&gt;M733,"O",IF(VLOOKUP(B733,'3.1.Base'!B:J,9,)&lt;M733,"X",""))</f>
        <v>X</v>
      </c>
      <c r="O733" t="s">
        <v>2378</v>
      </c>
    </row>
    <row r="734" spans="1:15" x14ac:dyDescent="0.3">
      <c r="A734" t="s">
        <v>7</v>
      </c>
      <c r="B734">
        <v>32494</v>
      </c>
      <c r="C734" t="s">
        <v>10</v>
      </c>
      <c r="D734">
        <v>6.3659499999999998</v>
      </c>
      <c r="E734">
        <v>1.6688499999999999</v>
      </c>
      <c r="F734">
        <v>0.2321</v>
      </c>
      <c r="G734">
        <v>6.2316399999999996</v>
      </c>
      <c r="H734">
        <v>1190.7091600000001</v>
      </c>
      <c r="I734">
        <v>0.93816999999999995</v>
      </c>
      <c r="J734" s="21" t="s">
        <v>101</v>
      </c>
      <c r="K734">
        <v>0</v>
      </c>
      <c r="L734">
        <v>0</v>
      </c>
      <c r="M734">
        <v>22</v>
      </c>
      <c r="N734" s="21" t="str">
        <f>IF(VLOOKUP(B734,'3.1.Base'!B:J,9,)&gt;M734,"O",IF(VLOOKUP(B734,'3.1.Base'!B:J,9,)&lt;M734,"X",""))</f>
        <v>O</v>
      </c>
      <c r="O734" t="s">
        <v>2379</v>
      </c>
    </row>
    <row r="735" spans="1:15" x14ac:dyDescent="0.3">
      <c r="A735" t="s">
        <v>7</v>
      </c>
      <c r="B735">
        <v>29429</v>
      </c>
      <c r="C735" t="s">
        <v>26</v>
      </c>
      <c r="D735">
        <v>2.6527599999999998</v>
      </c>
      <c r="E735">
        <v>3.15876</v>
      </c>
      <c r="F735">
        <v>0.56213999999999997</v>
      </c>
      <c r="G735">
        <v>2.4687100000000002</v>
      </c>
      <c r="H735">
        <v>159.37698</v>
      </c>
      <c r="I735">
        <v>0.26572000000000001</v>
      </c>
      <c r="J735" s="21">
        <v>1</v>
      </c>
      <c r="K735">
        <v>1</v>
      </c>
      <c r="L735">
        <v>1</v>
      </c>
      <c r="M735">
        <v>1</v>
      </c>
      <c r="N735" s="21" t="str">
        <f>IF(VLOOKUP(B735,'3.1.Base'!B:J,9,)&gt;M735,"O",IF(VLOOKUP(B735,'3.1.Base'!B:J,9,)&lt;M735,"X",""))</f>
        <v>O</v>
      </c>
      <c r="O735" t="s">
        <v>2380</v>
      </c>
    </row>
    <row r="736" spans="1:15" x14ac:dyDescent="0.3">
      <c r="A736" t="s">
        <v>7</v>
      </c>
      <c r="B736">
        <v>248054</v>
      </c>
      <c r="C736" t="s">
        <v>10</v>
      </c>
      <c r="D736">
        <v>9.9150299999999998</v>
      </c>
      <c r="E736">
        <v>1.2557400000000001</v>
      </c>
      <c r="F736">
        <v>0.33217999999999998</v>
      </c>
      <c r="G736">
        <v>8.2081900000000001</v>
      </c>
      <c r="H736">
        <v>1298.5567900000001</v>
      </c>
      <c r="I736">
        <v>0.93154000000000003</v>
      </c>
      <c r="J736" s="21" t="s">
        <v>101</v>
      </c>
      <c r="K736">
        <v>0</v>
      </c>
      <c r="L736">
        <v>0</v>
      </c>
      <c r="M736">
        <v>17</v>
      </c>
      <c r="N736" s="21" t="str">
        <f>IF(VLOOKUP(B736,'3.1.Base'!B:J,9,)&gt;M736,"O",IF(VLOOKUP(B736,'3.1.Base'!B:J,9,)&lt;M736,"X",""))</f>
        <v>X</v>
      </c>
      <c r="O736" t="s">
        <v>2381</v>
      </c>
    </row>
    <row r="737" spans="1:15" x14ac:dyDescent="0.3">
      <c r="A737" t="s">
        <v>7</v>
      </c>
      <c r="B737">
        <v>94452</v>
      </c>
      <c r="C737" t="s">
        <v>10</v>
      </c>
      <c r="D737">
        <v>10.427490000000001</v>
      </c>
      <c r="E737">
        <v>1.08192</v>
      </c>
      <c r="F737">
        <v>0.50617999999999996</v>
      </c>
      <c r="G737">
        <v>10.147880000000001</v>
      </c>
      <c r="H737">
        <v>2439.7783599999998</v>
      </c>
      <c r="I737">
        <v>0.90244000000000002</v>
      </c>
      <c r="J737" s="21" t="s">
        <v>101</v>
      </c>
      <c r="K737">
        <v>0</v>
      </c>
      <c r="L737">
        <v>0</v>
      </c>
      <c r="M737">
        <v>192</v>
      </c>
      <c r="N737" s="21" t="str">
        <f>IF(VLOOKUP(B737,'3.1.Base'!B:J,9,)&gt;M737,"O",IF(VLOOKUP(B737,'3.1.Base'!B:J,9,)&lt;M737,"X",""))</f>
        <v>O</v>
      </c>
      <c r="O737" t="s">
        <v>2382</v>
      </c>
    </row>
    <row r="738" spans="1:15" x14ac:dyDescent="0.3">
      <c r="A738" t="s">
        <v>7</v>
      </c>
      <c r="B738">
        <v>232699</v>
      </c>
      <c r="C738" t="s">
        <v>11</v>
      </c>
      <c r="D738">
        <v>11.47119</v>
      </c>
      <c r="E738">
        <v>1.5153300000000001</v>
      </c>
      <c r="F738">
        <v>0.59053</v>
      </c>
      <c r="G738">
        <v>9.6156100000000002</v>
      </c>
      <c r="H738">
        <v>831.02782999999999</v>
      </c>
      <c r="I738">
        <v>0.27217000000000002</v>
      </c>
      <c r="J738" s="21" t="s">
        <v>101</v>
      </c>
      <c r="K738">
        <v>0</v>
      </c>
      <c r="L738">
        <v>0</v>
      </c>
      <c r="M738">
        <v>30</v>
      </c>
      <c r="N738" s="21" t="str">
        <f>IF(VLOOKUP(B738,'3.1.Base'!B:J,9,)&gt;M738,"O",IF(VLOOKUP(B738,'3.1.Base'!B:J,9,)&lt;M738,"X",""))</f>
        <v>X</v>
      </c>
      <c r="O738" t="s">
        <v>2383</v>
      </c>
    </row>
    <row r="739" spans="1:15" x14ac:dyDescent="0.3">
      <c r="A739" t="s">
        <v>7</v>
      </c>
      <c r="B739">
        <v>11514</v>
      </c>
      <c r="C739" t="s">
        <v>11</v>
      </c>
      <c r="D739">
        <v>10.332420000000001</v>
      </c>
      <c r="E739">
        <v>1.8705700000000001</v>
      </c>
      <c r="F739">
        <v>0.41115000000000002</v>
      </c>
      <c r="G739">
        <v>8.5335699999999992</v>
      </c>
      <c r="H739">
        <v>1471.92678</v>
      </c>
      <c r="I739">
        <v>0.64817999999999998</v>
      </c>
      <c r="J739" s="21" t="s">
        <v>101</v>
      </c>
      <c r="K739">
        <v>0</v>
      </c>
      <c r="L739">
        <v>0</v>
      </c>
      <c r="M739">
        <v>82</v>
      </c>
      <c r="N739" s="21" t="str">
        <f>IF(VLOOKUP(B739,'3.1.Base'!B:J,9,)&gt;M739,"O",IF(VLOOKUP(B739,'3.1.Base'!B:J,9,)&lt;M739,"X",""))</f>
        <v>X</v>
      </c>
      <c r="O739" t="s">
        <v>2384</v>
      </c>
    </row>
    <row r="740" spans="1:15" x14ac:dyDescent="0.3">
      <c r="A740" t="s">
        <v>7</v>
      </c>
      <c r="B740">
        <v>400636</v>
      </c>
      <c r="C740" t="s">
        <v>10</v>
      </c>
      <c r="D740">
        <v>8.0018700000000003</v>
      </c>
      <c r="E740">
        <v>1.96662</v>
      </c>
      <c r="F740">
        <v>0.19547999999999999</v>
      </c>
      <c r="G740">
        <v>5.5993500000000003</v>
      </c>
      <c r="H740">
        <v>555.72077000000002</v>
      </c>
      <c r="I740">
        <v>0.91476999999999997</v>
      </c>
      <c r="J740" s="21" t="s">
        <v>101</v>
      </c>
      <c r="K740">
        <v>0</v>
      </c>
      <c r="L740">
        <v>0</v>
      </c>
      <c r="M740">
        <v>1096</v>
      </c>
      <c r="N740" s="21" t="str">
        <f>IF(VLOOKUP(B740,'3.1.Base'!B:J,9,)&gt;M740,"O",IF(VLOOKUP(B740,'3.1.Base'!B:J,9,)&lt;M740,"X",""))</f>
        <v>X</v>
      </c>
      <c r="O740" t="s">
        <v>2385</v>
      </c>
    </row>
    <row r="741" spans="1:15" x14ac:dyDescent="0.3">
      <c r="A741" t="s">
        <v>7</v>
      </c>
      <c r="B741">
        <v>52474</v>
      </c>
      <c r="C741" t="s">
        <v>10</v>
      </c>
      <c r="D741">
        <v>14.56305</v>
      </c>
      <c r="E741">
        <v>1.5459099999999999</v>
      </c>
      <c r="F741">
        <v>0.57577999999999996</v>
      </c>
      <c r="G741">
        <v>12.55153</v>
      </c>
      <c r="H741">
        <v>2792.0147299999999</v>
      </c>
      <c r="I741">
        <v>0.94225000000000003</v>
      </c>
      <c r="J741" s="21" t="s">
        <v>101</v>
      </c>
      <c r="K741">
        <v>0</v>
      </c>
      <c r="L741">
        <v>0</v>
      </c>
      <c r="M741">
        <v>13</v>
      </c>
      <c r="N741" s="21" t="str">
        <f>IF(VLOOKUP(B741,'3.1.Base'!B:J,9,)&gt;M741,"O",IF(VLOOKUP(B741,'3.1.Base'!B:J,9,)&lt;M741,"X",""))</f>
        <v>X</v>
      </c>
      <c r="O741" t="s">
        <v>2386</v>
      </c>
    </row>
    <row r="742" spans="1:15" x14ac:dyDescent="0.3">
      <c r="A742" t="s">
        <v>7</v>
      </c>
      <c r="B742">
        <v>4348</v>
      </c>
      <c r="C742" t="s">
        <v>11</v>
      </c>
      <c r="D742">
        <v>6.1984899999999996</v>
      </c>
      <c r="E742">
        <v>2.1917</v>
      </c>
      <c r="F742">
        <v>0.14199999999999999</v>
      </c>
      <c r="G742">
        <v>5.0171299999999999</v>
      </c>
      <c r="H742">
        <v>480.08386999999999</v>
      </c>
      <c r="I742">
        <v>0.22645999999999999</v>
      </c>
      <c r="J742" s="21" t="s">
        <v>101</v>
      </c>
      <c r="K742">
        <v>0</v>
      </c>
      <c r="L742">
        <v>0</v>
      </c>
      <c r="M742">
        <v>465</v>
      </c>
      <c r="N742" s="21" t="str">
        <f>IF(VLOOKUP(B742,'3.1.Base'!B:J,9,)&gt;M742,"O",IF(VLOOKUP(B742,'3.1.Base'!B:J,9,)&lt;M742,"X",""))</f>
        <v>O</v>
      </c>
      <c r="O742" t="s">
        <v>2387</v>
      </c>
    </row>
    <row r="743" spans="1:15" x14ac:dyDescent="0.3">
      <c r="A743" t="s">
        <v>7</v>
      </c>
      <c r="B743">
        <v>404731</v>
      </c>
      <c r="C743" t="s">
        <v>26</v>
      </c>
      <c r="D743">
        <v>2.0940599999999998</v>
      </c>
      <c r="E743">
        <v>5.7811300000000001</v>
      </c>
      <c r="F743">
        <v>0.11827</v>
      </c>
      <c r="G743">
        <v>1.7288300000000001</v>
      </c>
      <c r="H743">
        <v>92.322360000000003</v>
      </c>
      <c r="I743">
        <v>7.4090000000000003E-2</v>
      </c>
      <c r="J743" s="21">
        <v>3</v>
      </c>
      <c r="K743">
        <v>0.33333333333333298</v>
      </c>
      <c r="L743">
        <v>0.33333333333333298</v>
      </c>
      <c r="M743">
        <v>3</v>
      </c>
      <c r="N743" s="21" t="str">
        <f>IF(VLOOKUP(B743,'3.1.Base'!B:J,9,)&gt;M743,"O",IF(VLOOKUP(B743,'3.1.Base'!B:J,9,)&lt;M743,"X",""))</f>
        <v>O</v>
      </c>
      <c r="O743" t="s">
        <v>2388</v>
      </c>
    </row>
    <row r="744" spans="1:15" x14ac:dyDescent="0.3">
      <c r="A744" t="s">
        <v>7</v>
      </c>
      <c r="B744">
        <v>18174</v>
      </c>
      <c r="C744" t="s">
        <v>11</v>
      </c>
      <c r="D744">
        <v>7.96767</v>
      </c>
      <c r="E744">
        <v>2.1699700000000002</v>
      </c>
      <c r="F744">
        <v>0.24773000000000001</v>
      </c>
      <c r="G744">
        <v>6.6960100000000002</v>
      </c>
      <c r="H744">
        <v>940.37597000000005</v>
      </c>
      <c r="I744">
        <v>0.19667999999999999</v>
      </c>
      <c r="J744" s="21" t="s">
        <v>101</v>
      </c>
      <c r="K744">
        <v>0</v>
      </c>
      <c r="L744">
        <v>0</v>
      </c>
      <c r="M744">
        <v>12</v>
      </c>
      <c r="N744" s="21" t="str">
        <f>IF(VLOOKUP(B744,'3.1.Base'!B:J,9,)&gt;M744,"O",IF(VLOOKUP(B744,'3.1.Base'!B:J,9,)&lt;M744,"X",""))</f>
        <v>O</v>
      </c>
      <c r="O744" t="s">
        <v>2389</v>
      </c>
    </row>
    <row r="745" spans="1:15" x14ac:dyDescent="0.3">
      <c r="A745" t="s">
        <v>7</v>
      </c>
      <c r="B745">
        <v>33534</v>
      </c>
      <c r="C745" t="s">
        <v>10</v>
      </c>
      <c r="D745">
        <v>3.9130500000000001</v>
      </c>
      <c r="E745">
        <v>1.37646</v>
      </c>
      <c r="F745">
        <v>0.13062000000000001</v>
      </c>
      <c r="G745">
        <v>3.7152400000000001</v>
      </c>
      <c r="H745">
        <v>369.17408999999998</v>
      </c>
      <c r="I745">
        <v>0.86602999999999997</v>
      </c>
      <c r="J745" s="21" t="s">
        <v>101</v>
      </c>
      <c r="K745">
        <v>0</v>
      </c>
      <c r="L745">
        <v>0</v>
      </c>
      <c r="M745">
        <v>235</v>
      </c>
      <c r="N745" s="21" t="str">
        <f>IF(VLOOKUP(B745,'3.1.Base'!B:J,9,)&gt;M745,"O",IF(VLOOKUP(B745,'3.1.Base'!B:J,9,)&lt;M745,"X",""))</f>
        <v>O</v>
      </c>
      <c r="O745" t="s">
        <v>2390</v>
      </c>
    </row>
    <row r="746" spans="1:15" x14ac:dyDescent="0.3">
      <c r="A746" t="s">
        <v>7</v>
      </c>
      <c r="B746">
        <v>57598</v>
      </c>
      <c r="C746" t="s">
        <v>10</v>
      </c>
      <c r="D746">
        <v>8.1219599999999996</v>
      </c>
      <c r="E746">
        <v>1.70601</v>
      </c>
      <c r="F746">
        <v>0.40486</v>
      </c>
      <c r="G746">
        <v>7.4055400000000002</v>
      </c>
      <c r="H746">
        <v>1190.9644499999999</v>
      </c>
      <c r="I746">
        <v>0.91547999999999996</v>
      </c>
      <c r="J746" s="21" t="s">
        <v>101</v>
      </c>
      <c r="K746">
        <v>0</v>
      </c>
      <c r="L746">
        <v>0</v>
      </c>
      <c r="M746">
        <v>19</v>
      </c>
      <c r="N746" s="21" t="str">
        <f>IF(VLOOKUP(B746,'3.1.Base'!B:J,9,)&gt;M746,"O",IF(VLOOKUP(B746,'3.1.Base'!B:J,9,)&lt;M746,"X",""))</f>
        <v>X</v>
      </c>
      <c r="O746" t="s">
        <v>2391</v>
      </c>
    </row>
    <row r="747" spans="1:15" x14ac:dyDescent="0.3">
      <c r="A747" t="s">
        <v>7</v>
      </c>
      <c r="B747">
        <v>419577</v>
      </c>
      <c r="C747" t="s">
        <v>26</v>
      </c>
      <c r="D747">
        <v>0.92308000000000001</v>
      </c>
      <c r="E747">
        <v>2.8317899999999998</v>
      </c>
      <c r="F747">
        <v>3.5580000000000001E-2</v>
      </c>
      <c r="G747">
        <v>1.16611</v>
      </c>
      <c r="H747">
        <v>113.12746</v>
      </c>
      <c r="I747">
        <v>4.8439999999999997E-2</v>
      </c>
      <c r="J747" s="21">
        <v>1</v>
      </c>
      <c r="K747">
        <v>1</v>
      </c>
      <c r="L747">
        <v>0.7</v>
      </c>
      <c r="M747">
        <v>1</v>
      </c>
      <c r="N747" s="21" t="str">
        <f>IF(VLOOKUP(B747,'3.1.Base'!B:J,9,)&gt;M747,"O",IF(VLOOKUP(B747,'3.1.Base'!B:J,9,)&lt;M747,"X",""))</f>
        <v>O</v>
      </c>
      <c r="O747" t="s">
        <v>2392</v>
      </c>
    </row>
    <row r="748" spans="1:15" x14ac:dyDescent="0.3">
      <c r="A748" t="s">
        <v>7</v>
      </c>
      <c r="B748">
        <v>40707</v>
      </c>
      <c r="C748" t="s">
        <v>10</v>
      </c>
      <c r="D748">
        <v>6.4082499999999998</v>
      </c>
      <c r="E748">
        <v>1.34151</v>
      </c>
      <c r="F748">
        <v>0.33590999999999999</v>
      </c>
      <c r="G748">
        <v>5.9963199999999999</v>
      </c>
      <c r="H748">
        <v>1270.9241199999999</v>
      </c>
      <c r="I748">
        <v>0.94281999999999999</v>
      </c>
      <c r="J748" s="21" t="s">
        <v>101</v>
      </c>
      <c r="K748">
        <v>0</v>
      </c>
      <c r="L748">
        <v>0</v>
      </c>
      <c r="M748">
        <v>27</v>
      </c>
      <c r="N748" s="21" t="str">
        <f>IF(VLOOKUP(B748,'3.1.Base'!B:J,9,)&gt;M748,"O",IF(VLOOKUP(B748,'3.1.Base'!B:J,9,)&lt;M748,"X",""))</f>
        <v>X</v>
      </c>
      <c r="O748" t="s">
        <v>2393</v>
      </c>
    </row>
    <row r="749" spans="1:15" x14ac:dyDescent="0.3">
      <c r="A749" t="s">
        <v>7</v>
      </c>
      <c r="B749">
        <v>24839</v>
      </c>
      <c r="C749" t="s">
        <v>11</v>
      </c>
      <c r="D749">
        <v>9.1126699999999996</v>
      </c>
      <c r="E749">
        <v>1.0186200000000001</v>
      </c>
      <c r="F749">
        <v>0.35655999999999999</v>
      </c>
      <c r="G749">
        <v>8.2203900000000001</v>
      </c>
      <c r="H749">
        <v>1595.8174300000001</v>
      </c>
      <c r="I749">
        <v>0.53295000000000003</v>
      </c>
      <c r="J749" s="21" t="s">
        <v>101</v>
      </c>
      <c r="K749">
        <v>0</v>
      </c>
      <c r="L749">
        <v>0</v>
      </c>
      <c r="M749">
        <v>131</v>
      </c>
      <c r="N749" s="21" t="str">
        <f>IF(VLOOKUP(B749,'3.1.Base'!B:J,9,)&gt;M749,"O",IF(VLOOKUP(B749,'3.1.Base'!B:J,9,)&lt;M749,"X",""))</f>
        <v>X</v>
      </c>
      <c r="O749" t="s">
        <v>2394</v>
      </c>
    </row>
    <row r="750" spans="1:15" x14ac:dyDescent="0.3">
      <c r="A750" t="s">
        <v>7</v>
      </c>
      <c r="B750">
        <v>21769</v>
      </c>
      <c r="C750" t="s">
        <v>11</v>
      </c>
      <c r="D750">
        <v>8.3780099999999997</v>
      </c>
      <c r="E750">
        <v>1.01929</v>
      </c>
      <c r="F750">
        <v>0.44613000000000003</v>
      </c>
      <c r="G750">
        <v>8.5943699999999996</v>
      </c>
      <c r="H750">
        <v>2311.6437900000001</v>
      </c>
      <c r="I750">
        <v>0.56935999999999998</v>
      </c>
      <c r="J750" s="21" t="s">
        <v>101</v>
      </c>
      <c r="K750">
        <v>0</v>
      </c>
      <c r="L750">
        <v>0</v>
      </c>
      <c r="M750">
        <v>408</v>
      </c>
      <c r="N750" s="21" t="str">
        <f>IF(VLOOKUP(B750,'3.1.Base'!B:J,9,)&gt;M750,"O",IF(VLOOKUP(B750,'3.1.Base'!B:J,9,)&lt;M750,"X",""))</f>
        <v>O</v>
      </c>
      <c r="O750" t="s">
        <v>2395</v>
      </c>
    </row>
    <row r="751" spans="1:15" x14ac:dyDescent="0.3">
      <c r="A751" t="s">
        <v>7</v>
      </c>
      <c r="B751">
        <v>8458</v>
      </c>
      <c r="C751" t="s">
        <v>10</v>
      </c>
      <c r="D751">
        <v>2.7251599999999998</v>
      </c>
      <c r="E751">
        <v>1.24654</v>
      </c>
      <c r="F751">
        <v>0.14926</v>
      </c>
      <c r="G751">
        <v>3.62737</v>
      </c>
      <c r="H751">
        <v>423.86711000000003</v>
      </c>
      <c r="I751">
        <v>0.86963000000000001</v>
      </c>
      <c r="J751" s="21" t="s">
        <v>101</v>
      </c>
      <c r="K751">
        <v>0</v>
      </c>
      <c r="L751">
        <v>0</v>
      </c>
      <c r="M751">
        <v>12</v>
      </c>
      <c r="N751" s="21" t="str">
        <f>IF(VLOOKUP(B751,'3.1.Base'!B:J,9,)&gt;M751,"O",IF(VLOOKUP(B751,'3.1.Base'!B:J,9,)&lt;M751,"X",""))</f>
        <v>O</v>
      </c>
      <c r="O751" t="s">
        <v>2396</v>
      </c>
    </row>
    <row r="752" spans="1:15" x14ac:dyDescent="0.3">
      <c r="A752" t="s">
        <v>7</v>
      </c>
      <c r="B752">
        <v>94474</v>
      </c>
      <c r="C752" t="s">
        <v>10</v>
      </c>
      <c r="D752">
        <v>6.3399299999999998</v>
      </c>
      <c r="E752">
        <v>1.3889400000000001</v>
      </c>
      <c r="F752">
        <v>0.34784999999999999</v>
      </c>
      <c r="G752">
        <v>7.1205600000000002</v>
      </c>
      <c r="H752">
        <v>1459.9807800000001</v>
      </c>
      <c r="I752">
        <v>0.93230000000000002</v>
      </c>
      <c r="J752" s="21" t="s">
        <v>101</v>
      </c>
      <c r="K752">
        <v>0</v>
      </c>
      <c r="L752">
        <v>0</v>
      </c>
      <c r="M752">
        <v>48</v>
      </c>
      <c r="N752" s="21" t="str">
        <f>IF(VLOOKUP(B752,'3.1.Base'!B:J,9,)&gt;M752,"O",IF(VLOOKUP(B752,'3.1.Base'!B:J,9,)&lt;M752,"X",""))</f>
        <v>O</v>
      </c>
      <c r="O752" t="s">
        <v>2397</v>
      </c>
    </row>
    <row r="753" spans="1:15" x14ac:dyDescent="0.3">
      <c r="A753" t="s">
        <v>7</v>
      </c>
      <c r="B753">
        <v>16152</v>
      </c>
      <c r="C753" t="s">
        <v>10</v>
      </c>
      <c r="D753">
        <v>5.7328400000000004</v>
      </c>
      <c r="E753">
        <v>1.9319</v>
      </c>
      <c r="F753">
        <v>0.31585000000000002</v>
      </c>
      <c r="G753">
        <v>5.6473199999999997</v>
      </c>
      <c r="H753">
        <v>745.63779999999997</v>
      </c>
      <c r="I753">
        <v>0.80408000000000002</v>
      </c>
      <c r="J753" s="21">
        <v>3</v>
      </c>
      <c r="K753">
        <v>0.33333333333333298</v>
      </c>
      <c r="L753">
        <v>0.33333333333333298</v>
      </c>
      <c r="M753">
        <v>3</v>
      </c>
      <c r="N753" s="21" t="str">
        <f>IF(VLOOKUP(B753,'3.1.Base'!B:J,9,)&gt;M753,"O",IF(VLOOKUP(B753,'3.1.Base'!B:J,9,)&lt;M753,"X",""))</f>
        <v>O</v>
      </c>
      <c r="O753" t="s">
        <v>2398</v>
      </c>
    </row>
    <row r="754" spans="1:15" x14ac:dyDescent="0.3">
      <c r="A754" t="s">
        <v>7</v>
      </c>
      <c r="B754">
        <v>22815</v>
      </c>
      <c r="C754" t="s">
        <v>10</v>
      </c>
      <c r="D754">
        <v>4.4316399999999998</v>
      </c>
      <c r="E754">
        <v>2.1426599999999998</v>
      </c>
      <c r="F754">
        <v>0.20474000000000001</v>
      </c>
      <c r="G754">
        <v>5.00014</v>
      </c>
      <c r="H754">
        <v>406.55041999999997</v>
      </c>
      <c r="I754">
        <v>0.91286999999999996</v>
      </c>
      <c r="J754" s="21" t="s">
        <v>101</v>
      </c>
      <c r="K754">
        <v>0</v>
      </c>
      <c r="L754">
        <v>0</v>
      </c>
      <c r="M754">
        <v>21</v>
      </c>
      <c r="N754" s="21" t="str">
        <f>IF(VLOOKUP(B754,'3.1.Base'!B:J,9,)&gt;M754,"O",IF(VLOOKUP(B754,'3.1.Base'!B:J,9,)&lt;M754,"X",""))</f>
        <v>X</v>
      </c>
      <c r="O754" t="s">
        <v>2399</v>
      </c>
    </row>
    <row r="755" spans="1:15" x14ac:dyDescent="0.3">
      <c r="A755" t="s">
        <v>7</v>
      </c>
      <c r="B755">
        <v>23328</v>
      </c>
      <c r="C755" t="s">
        <v>11</v>
      </c>
      <c r="D755">
        <v>7.4451900000000002</v>
      </c>
      <c r="E755">
        <v>1.0172600000000001</v>
      </c>
      <c r="F755">
        <v>0.51576999999999995</v>
      </c>
      <c r="G755">
        <v>7.7853500000000002</v>
      </c>
      <c r="H755">
        <v>1400.05783</v>
      </c>
      <c r="I755">
        <v>0.46878999999999998</v>
      </c>
      <c r="J755" s="21" t="s">
        <v>101</v>
      </c>
      <c r="K755">
        <v>0</v>
      </c>
      <c r="L755">
        <v>0</v>
      </c>
      <c r="M755">
        <v>189</v>
      </c>
      <c r="N755" s="21" t="str">
        <f>IF(VLOOKUP(B755,'3.1.Base'!B:J,9,)&gt;M755,"O",IF(VLOOKUP(B755,'3.1.Base'!B:J,9,)&lt;M755,"X",""))</f>
        <v>X</v>
      </c>
      <c r="O755" t="s">
        <v>2400</v>
      </c>
    </row>
    <row r="756" spans="1:15" x14ac:dyDescent="0.3">
      <c r="A756" t="s">
        <v>7</v>
      </c>
      <c r="B756">
        <v>21792</v>
      </c>
      <c r="C756" t="s">
        <v>10</v>
      </c>
      <c r="D756">
        <v>12.11951</v>
      </c>
      <c r="E756">
        <v>1.1676800000000001</v>
      </c>
      <c r="F756">
        <v>0.46842</v>
      </c>
      <c r="G756">
        <v>11.289110000000001</v>
      </c>
      <c r="H756">
        <v>2559.0185700000002</v>
      </c>
      <c r="I756">
        <v>0.96884000000000003</v>
      </c>
      <c r="J756" s="21" t="s">
        <v>101</v>
      </c>
      <c r="K756">
        <v>0</v>
      </c>
      <c r="L756">
        <v>0</v>
      </c>
      <c r="M756">
        <v>20</v>
      </c>
      <c r="N756" s="21" t="str">
        <f>IF(VLOOKUP(B756,'3.1.Base'!B:J,9,)&gt;M756,"O",IF(VLOOKUP(B756,'3.1.Base'!B:J,9,)&lt;M756,"X",""))</f>
        <v>X</v>
      </c>
      <c r="O756" t="s">
        <v>2401</v>
      </c>
    </row>
    <row r="757" spans="1:15" x14ac:dyDescent="0.3">
      <c r="A757" t="s">
        <v>7</v>
      </c>
      <c r="B757">
        <v>491302</v>
      </c>
      <c r="C757" t="s">
        <v>11</v>
      </c>
      <c r="D757">
        <v>13.937530000000001</v>
      </c>
      <c r="E757">
        <v>1.2820100000000001</v>
      </c>
      <c r="F757">
        <v>0.36076000000000003</v>
      </c>
      <c r="G757">
        <v>8.8707499999999992</v>
      </c>
      <c r="H757">
        <v>1048.3007399999999</v>
      </c>
      <c r="I757">
        <v>0.56728000000000001</v>
      </c>
      <c r="J757" s="21">
        <v>8</v>
      </c>
      <c r="K757">
        <v>0.125</v>
      </c>
      <c r="L757">
        <v>0.125</v>
      </c>
      <c r="M757">
        <v>8</v>
      </c>
      <c r="N757" s="21" t="str">
        <f>IF(VLOOKUP(B757,'3.1.Base'!B:J,9,)&gt;M757,"O",IF(VLOOKUP(B757,'3.1.Base'!B:J,9,)&lt;M757,"X",""))</f>
        <v>O</v>
      </c>
      <c r="O757" t="s">
        <v>2402</v>
      </c>
    </row>
    <row r="758" spans="1:15" x14ac:dyDescent="0.3">
      <c r="A758" t="s">
        <v>7</v>
      </c>
      <c r="B758">
        <v>274727</v>
      </c>
      <c r="C758" t="s">
        <v>26</v>
      </c>
      <c r="D758">
        <v>0.53251000000000004</v>
      </c>
      <c r="E758">
        <v>4.0209999999999999</v>
      </c>
      <c r="F758">
        <v>2.5010000000000001E-2</v>
      </c>
      <c r="G758">
        <v>0.73919000000000001</v>
      </c>
      <c r="H758">
        <v>24.28905</v>
      </c>
      <c r="I758">
        <v>7.6660000000000006E-2</v>
      </c>
      <c r="J758" s="21" t="s">
        <v>101</v>
      </c>
      <c r="K758">
        <v>0</v>
      </c>
      <c r="L758">
        <v>0</v>
      </c>
      <c r="M758">
        <v>58</v>
      </c>
      <c r="N758" s="21" t="str">
        <f>IF(VLOOKUP(B758,'3.1.Base'!B:J,9,)&gt;M758,"O",IF(VLOOKUP(B758,'3.1.Base'!B:J,9,)&lt;M758,"X",""))</f>
        <v>O</v>
      </c>
      <c r="O758" t="s">
        <v>2403</v>
      </c>
    </row>
    <row r="759" spans="1:15" x14ac:dyDescent="0.3">
      <c r="A759" t="s">
        <v>7</v>
      </c>
      <c r="B759">
        <v>491299</v>
      </c>
      <c r="C759" t="s">
        <v>11</v>
      </c>
      <c r="D759">
        <v>14.55939</v>
      </c>
      <c r="E759">
        <v>2.3532999999999999</v>
      </c>
      <c r="F759">
        <v>0.37159999999999999</v>
      </c>
      <c r="G759">
        <v>8.9179399999999998</v>
      </c>
      <c r="H759">
        <v>934.45501999999999</v>
      </c>
      <c r="I759">
        <v>0.59948000000000001</v>
      </c>
      <c r="J759" s="21" t="s">
        <v>101</v>
      </c>
      <c r="K759">
        <v>0</v>
      </c>
      <c r="L759">
        <v>0</v>
      </c>
      <c r="M759">
        <v>24</v>
      </c>
      <c r="N759" s="21" t="str">
        <f>IF(VLOOKUP(B759,'3.1.Base'!B:J,9,)&gt;M759,"O",IF(VLOOKUP(B759,'3.1.Base'!B:J,9,)&lt;M759,"X",""))</f>
        <v>O</v>
      </c>
      <c r="O759" t="s">
        <v>2404</v>
      </c>
    </row>
    <row r="760" spans="1:15" x14ac:dyDescent="0.3">
      <c r="A760" t="s">
        <v>7</v>
      </c>
      <c r="B760">
        <v>124203</v>
      </c>
      <c r="C760" t="s">
        <v>10</v>
      </c>
      <c r="D760">
        <v>7.9075899999999999</v>
      </c>
      <c r="E760">
        <v>1.13903</v>
      </c>
      <c r="F760">
        <v>0.24820999999999999</v>
      </c>
      <c r="G760">
        <v>7.1771099999999999</v>
      </c>
      <c r="H760">
        <v>1473.8820499999999</v>
      </c>
      <c r="I760">
        <v>0.96040000000000003</v>
      </c>
      <c r="J760" s="21" t="s">
        <v>101</v>
      </c>
      <c r="K760">
        <v>0</v>
      </c>
      <c r="L760">
        <v>0</v>
      </c>
      <c r="M760">
        <v>31</v>
      </c>
      <c r="N760" s="21" t="str">
        <f>IF(VLOOKUP(B760,'3.1.Base'!B:J,9,)&gt;M760,"O",IF(VLOOKUP(B760,'3.1.Base'!B:J,9,)&lt;M760,"X",""))</f>
        <v/>
      </c>
      <c r="O760" t="s">
        <v>2405</v>
      </c>
    </row>
    <row r="761" spans="1:15" x14ac:dyDescent="0.3">
      <c r="A761" t="s">
        <v>7</v>
      </c>
      <c r="B761">
        <v>137513</v>
      </c>
      <c r="C761" t="s">
        <v>26</v>
      </c>
      <c r="D761">
        <v>0.79749000000000003</v>
      </c>
      <c r="E761">
        <v>5.8473300000000004</v>
      </c>
      <c r="F761">
        <v>2.5839999999999998E-2</v>
      </c>
      <c r="G761">
        <v>0.84111999999999998</v>
      </c>
      <c r="H761">
        <v>8.2990700000000004</v>
      </c>
      <c r="I761">
        <v>0.23</v>
      </c>
      <c r="J761" s="21" t="s">
        <v>101</v>
      </c>
      <c r="K761">
        <v>0</v>
      </c>
      <c r="L761">
        <v>0</v>
      </c>
      <c r="M761">
        <v>63</v>
      </c>
      <c r="N761" s="21" t="str">
        <f>IF(VLOOKUP(B761,'3.1.Base'!B:J,9,)&gt;M761,"O",IF(VLOOKUP(B761,'3.1.Base'!B:J,9,)&lt;M761,"X",""))</f>
        <v>X</v>
      </c>
      <c r="O761" t="s">
        <v>2406</v>
      </c>
    </row>
    <row r="762" spans="1:15" x14ac:dyDescent="0.3">
      <c r="A762" t="s">
        <v>7</v>
      </c>
      <c r="B762">
        <v>15662</v>
      </c>
      <c r="C762" t="s">
        <v>10</v>
      </c>
      <c r="D762">
        <v>3.5502699999999998</v>
      </c>
      <c r="E762">
        <v>1.1297900000000001</v>
      </c>
      <c r="F762">
        <v>0.33556999999999998</v>
      </c>
      <c r="G762">
        <v>4.3227799999999998</v>
      </c>
      <c r="H762">
        <v>550.57294999999999</v>
      </c>
      <c r="I762">
        <v>0.83984000000000003</v>
      </c>
      <c r="J762" s="21" t="s">
        <v>101</v>
      </c>
      <c r="K762">
        <v>0</v>
      </c>
      <c r="L762">
        <v>0</v>
      </c>
      <c r="M762">
        <v>76</v>
      </c>
      <c r="N762" s="21" t="str">
        <f>IF(VLOOKUP(B762,'3.1.Base'!B:J,9,)&gt;M762,"O",IF(VLOOKUP(B762,'3.1.Base'!B:J,9,)&lt;M762,"X",""))</f>
        <v>X</v>
      </c>
      <c r="O762" t="s">
        <v>2407</v>
      </c>
    </row>
    <row r="763" spans="1:15" x14ac:dyDescent="0.3">
      <c r="A763" t="s">
        <v>7</v>
      </c>
      <c r="B763">
        <v>54579</v>
      </c>
      <c r="C763" t="s">
        <v>11</v>
      </c>
      <c r="D763">
        <v>10.377940000000001</v>
      </c>
      <c r="E763">
        <v>1.4237899999999999</v>
      </c>
      <c r="F763">
        <v>0.79313999999999996</v>
      </c>
      <c r="G763">
        <v>9.7389700000000001</v>
      </c>
      <c r="H763">
        <v>1907.20902</v>
      </c>
      <c r="I763">
        <v>0.74966999999999995</v>
      </c>
      <c r="J763" s="21" t="s">
        <v>101</v>
      </c>
      <c r="K763">
        <v>0</v>
      </c>
      <c r="L763">
        <v>0</v>
      </c>
      <c r="M763">
        <v>18</v>
      </c>
      <c r="N763" s="21" t="str">
        <f>IF(VLOOKUP(B763,'3.1.Base'!B:J,9,)&gt;M763,"O",IF(VLOOKUP(B763,'3.1.Base'!B:J,9,)&lt;M763,"X",""))</f>
        <v>O</v>
      </c>
      <c r="O763" t="s">
        <v>2408</v>
      </c>
    </row>
    <row r="764" spans="1:15" x14ac:dyDescent="0.3">
      <c r="A764" t="s">
        <v>7</v>
      </c>
      <c r="B764">
        <v>15667</v>
      </c>
      <c r="C764" t="s">
        <v>10</v>
      </c>
      <c r="D764">
        <v>8.4866799999999998</v>
      </c>
      <c r="E764">
        <v>1.16679</v>
      </c>
      <c r="F764">
        <v>0.36331999999999998</v>
      </c>
      <c r="G764">
        <v>9.1465899999999998</v>
      </c>
      <c r="H764">
        <v>1901.97855</v>
      </c>
      <c r="I764">
        <v>0.94310000000000005</v>
      </c>
      <c r="J764" s="21" t="s">
        <v>101</v>
      </c>
      <c r="K764">
        <v>0</v>
      </c>
      <c r="L764">
        <v>0</v>
      </c>
      <c r="M764">
        <v>56</v>
      </c>
      <c r="N764" s="21" t="str">
        <f>IF(VLOOKUP(B764,'3.1.Base'!B:J,9,)&gt;M764,"O",IF(VLOOKUP(B764,'3.1.Base'!B:J,9,)&lt;M764,"X",""))</f>
        <v>X</v>
      </c>
      <c r="O764" t="s">
        <v>2409</v>
      </c>
    </row>
    <row r="765" spans="1:15" x14ac:dyDescent="0.3">
      <c r="A765" t="s">
        <v>7</v>
      </c>
      <c r="B765">
        <v>165174</v>
      </c>
      <c r="C765" t="s">
        <v>11</v>
      </c>
      <c r="D765">
        <v>6.4112999999999998</v>
      </c>
      <c r="E765">
        <v>1.5063899999999999</v>
      </c>
      <c r="F765">
        <v>0.46700000000000003</v>
      </c>
      <c r="G765">
        <v>5.9870000000000001</v>
      </c>
      <c r="H765">
        <v>714.85805000000005</v>
      </c>
      <c r="I765">
        <v>0.75241000000000002</v>
      </c>
      <c r="J765" s="21">
        <v>7</v>
      </c>
      <c r="K765">
        <v>0.14285714285714199</v>
      </c>
      <c r="L765">
        <v>0.14285714285714199</v>
      </c>
      <c r="M765">
        <v>7</v>
      </c>
      <c r="N765" s="21" t="str">
        <f>IF(VLOOKUP(B765,'3.1.Base'!B:J,9,)&gt;M765,"O",IF(VLOOKUP(B765,'3.1.Base'!B:J,9,)&lt;M765,"X",""))</f>
        <v>O</v>
      </c>
      <c r="O765" t="s">
        <v>2410</v>
      </c>
    </row>
    <row r="766" spans="1:15" x14ac:dyDescent="0.3">
      <c r="A766" t="s">
        <v>7</v>
      </c>
      <c r="B766">
        <v>22842</v>
      </c>
      <c r="C766" t="s">
        <v>26</v>
      </c>
      <c r="D766">
        <v>1.1468100000000001</v>
      </c>
      <c r="E766">
        <v>4.3154899999999996</v>
      </c>
      <c r="F766">
        <v>9.4159999999999994E-2</v>
      </c>
      <c r="G766">
        <v>1.2492799999999999</v>
      </c>
      <c r="H766">
        <v>24.567609999999998</v>
      </c>
      <c r="I766">
        <v>0.12335</v>
      </c>
      <c r="J766" s="21" t="s">
        <v>101</v>
      </c>
      <c r="K766">
        <v>0</v>
      </c>
      <c r="L766">
        <v>0</v>
      </c>
      <c r="M766">
        <v>167</v>
      </c>
      <c r="N766" s="21" t="str">
        <f>IF(VLOOKUP(B766,'3.1.Base'!B:J,9,)&gt;M766,"O",IF(VLOOKUP(B766,'3.1.Base'!B:J,9,)&lt;M766,"X",""))</f>
        <v>O</v>
      </c>
      <c r="O766" t="s">
        <v>2411</v>
      </c>
    </row>
    <row r="767" spans="1:15" x14ac:dyDescent="0.3">
      <c r="A767" t="s">
        <v>7</v>
      </c>
      <c r="B767">
        <v>80191</v>
      </c>
      <c r="C767" t="s">
        <v>26</v>
      </c>
      <c r="D767">
        <v>0.75943000000000005</v>
      </c>
      <c r="E767">
        <v>1.5941700000000001</v>
      </c>
      <c r="F767">
        <v>7.6139999999999999E-2</v>
      </c>
      <c r="G767">
        <v>1.0559000000000001</v>
      </c>
      <c r="H767">
        <v>30.566990000000001</v>
      </c>
      <c r="I767">
        <v>0.30861</v>
      </c>
      <c r="J767" s="21">
        <v>4</v>
      </c>
      <c r="K767">
        <v>0.25</v>
      </c>
      <c r="L767">
        <v>0.25</v>
      </c>
      <c r="M767">
        <v>4</v>
      </c>
      <c r="N767" s="21" t="str">
        <f>IF(VLOOKUP(B767,'3.1.Base'!B:J,9,)&gt;M767,"O",IF(VLOOKUP(B767,'3.1.Base'!B:J,9,)&lt;M767,"X",""))</f>
        <v>O</v>
      </c>
      <c r="O767" t="s">
        <v>2412</v>
      </c>
    </row>
    <row r="768" spans="1:15" x14ac:dyDescent="0.3">
      <c r="A768" t="s">
        <v>7</v>
      </c>
      <c r="B768">
        <v>21823</v>
      </c>
      <c r="C768" t="s">
        <v>10</v>
      </c>
      <c r="D768">
        <v>7.5165600000000001</v>
      </c>
      <c r="E768">
        <v>1.10694</v>
      </c>
      <c r="F768">
        <v>0.38651999999999997</v>
      </c>
      <c r="G768">
        <v>6.4918699999999996</v>
      </c>
      <c r="H768">
        <v>995.62564999999995</v>
      </c>
      <c r="I768">
        <v>0.96360999999999997</v>
      </c>
      <c r="J768" s="21" t="s">
        <v>101</v>
      </c>
      <c r="K768">
        <v>0</v>
      </c>
      <c r="L768">
        <v>0</v>
      </c>
      <c r="M768">
        <v>96</v>
      </c>
      <c r="N768" s="21" t="str">
        <f>IF(VLOOKUP(B768,'3.1.Base'!B:J,9,)&gt;M768,"O",IF(VLOOKUP(B768,'3.1.Base'!B:J,9,)&lt;M768,"X",""))</f>
        <v>X</v>
      </c>
      <c r="O768" t="s">
        <v>2413</v>
      </c>
    </row>
    <row r="769" spans="1:15" x14ac:dyDescent="0.3">
      <c r="A769" t="s">
        <v>7</v>
      </c>
      <c r="B769">
        <v>12609</v>
      </c>
      <c r="C769" t="s">
        <v>11</v>
      </c>
      <c r="D769">
        <v>6.3079799999999997</v>
      </c>
      <c r="E769">
        <v>1.5153300000000001</v>
      </c>
      <c r="F769">
        <v>0.30551</v>
      </c>
      <c r="G769">
        <v>5.6940799999999996</v>
      </c>
      <c r="H769">
        <v>565.34822999999994</v>
      </c>
      <c r="I769">
        <v>0.61236999999999997</v>
      </c>
      <c r="J769" s="21" t="s">
        <v>101</v>
      </c>
      <c r="K769">
        <v>0</v>
      </c>
      <c r="L769">
        <v>0</v>
      </c>
      <c r="M769">
        <v>21</v>
      </c>
      <c r="N769" s="21" t="str">
        <f>IF(VLOOKUP(B769,'3.1.Base'!B:J,9,)&gt;M769,"O",IF(VLOOKUP(B769,'3.1.Base'!B:J,9,)&lt;M769,"X",""))</f>
        <v>X</v>
      </c>
      <c r="O769" t="s">
        <v>2414</v>
      </c>
    </row>
    <row r="770" spans="1:15" x14ac:dyDescent="0.3">
      <c r="A770" t="s">
        <v>7</v>
      </c>
      <c r="B770">
        <v>9026</v>
      </c>
      <c r="C770" t="s">
        <v>10</v>
      </c>
      <c r="D770">
        <v>2.4366099999999999</v>
      </c>
      <c r="E770">
        <v>1.13988</v>
      </c>
      <c r="F770">
        <v>0.13095999999999999</v>
      </c>
      <c r="G770">
        <v>2.8368600000000002</v>
      </c>
      <c r="H770">
        <v>432.36804999999998</v>
      </c>
      <c r="I770">
        <v>0.90351000000000004</v>
      </c>
      <c r="J770" s="21" t="s">
        <v>101</v>
      </c>
      <c r="K770">
        <v>0</v>
      </c>
      <c r="L770">
        <v>0</v>
      </c>
      <c r="M770">
        <v>79</v>
      </c>
      <c r="N770" s="21" t="str">
        <f>IF(VLOOKUP(B770,'3.1.Base'!B:J,9,)&gt;M770,"O",IF(VLOOKUP(B770,'3.1.Base'!B:J,9,)&lt;M770,"X",""))</f>
        <v>O</v>
      </c>
      <c r="O770" t="s">
        <v>2415</v>
      </c>
    </row>
    <row r="771" spans="1:15" x14ac:dyDescent="0.3">
      <c r="A771" t="s">
        <v>7</v>
      </c>
      <c r="B771">
        <v>319298</v>
      </c>
      <c r="C771" t="s">
        <v>10</v>
      </c>
      <c r="D771">
        <v>3.5486800000000001</v>
      </c>
      <c r="E771">
        <v>1.2588299999999999</v>
      </c>
      <c r="F771">
        <v>0.19892000000000001</v>
      </c>
      <c r="G771">
        <v>4.6456600000000003</v>
      </c>
      <c r="H771">
        <v>722.35900000000004</v>
      </c>
      <c r="I771">
        <v>0.86685000000000001</v>
      </c>
      <c r="J771" s="21" t="s">
        <v>101</v>
      </c>
      <c r="K771">
        <v>0</v>
      </c>
      <c r="L771">
        <v>0</v>
      </c>
      <c r="M771">
        <v>31</v>
      </c>
      <c r="N771" s="21" t="str">
        <f>IF(VLOOKUP(B771,'3.1.Base'!B:J,9,)&gt;M771,"O",IF(VLOOKUP(B771,'3.1.Base'!B:J,9,)&lt;M771,"X",""))</f>
        <v>X</v>
      </c>
      <c r="O771" t="s">
        <v>2416</v>
      </c>
    </row>
    <row r="772" spans="1:15" x14ac:dyDescent="0.3">
      <c r="A772" t="s">
        <v>7</v>
      </c>
      <c r="B772">
        <v>120651</v>
      </c>
      <c r="C772" t="s">
        <v>11</v>
      </c>
      <c r="D772">
        <v>9.3564900000000009</v>
      </c>
      <c r="E772">
        <v>1.2863100000000001</v>
      </c>
      <c r="F772">
        <v>0.65452999999999995</v>
      </c>
      <c r="G772">
        <v>10.06194</v>
      </c>
      <c r="H772">
        <v>2096.3702699999999</v>
      </c>
      <c r="I772">
        <v>0.61450000000000005</v>
      </c>
      <c r="J772" s="21" t="s">
        <v>101</v>
      </c>
      <c r="K772">
        <v>0</v>
      </c>
      <c r="L772">
        <v>0</v>
      </c>
      <c r="M772">
        <v>27</v>
      </c>
      <c r="N772" s="21" t="str">
        <f>IF(VLOOKUP(B772,'3.1.Base'!B:J,9,)&gt;M772,"O",IF(VLOOKUP(B772,'3.1.Base'!B:J,9,)&lt;M772,"X",""))</f>
        <v>X</v>
      </c>
      <c r="O772" t="s">
        <v>2417</v>
      </c>
    </row>
    <row r="773" spans="1:15" x14ac:dyDescent="0.3">
      <c r="A773" t="s">
        <v>7</v>
      </c>
      <c r="B773">
        <v>125771</v>
      </c>
      <c r="C773" t="s">
        <v>10</v>
      </c>
      <c r="D773">
        <v>5.5223000000000004</v>
      </c>
      <c r="E773">
        <v>1.6385000000000001</v>
      </c>
      <c r="F773">
        <v>0.21665000000000001</v>
      </c>
      <c r="G773">
        <v>5.87256</v>
      </c>
      <c r="H773">
        <v>822.97455000000002</v>
      </c>
      <c r="I773">
        <v>0.93554000000000004</v>
      </c>
      <c r="J773" s="21" t="s">
        <v>101</v>
      </c>
      <c r="K773">
        <v>0</v>
      </c>
      <c r="L773">
        <v>0</v>
      </c>
      <c r="M773">
        <v>75</v>
      </c>
      <c r="N773" s="21" t="str">
        <f>IF(VLOOKUP(B773,'3.1.Base'!B:J,9,)&gt;M773,"O",IF(VLOOKUP(B773,'3.1.Base'!B:J,9,)&lt;M773,"X",""))</f>
        <v>X</v>
      </c>
      <c r="O773" t="s">
        <v>2418</v>
      </c>
    </row>
    <row r="774" spans="1:15" x14ac:dyDescent="0.3">
      <c r="A774" t="s">
        <v>7</v>
      </c>
      <c r="B774">
        <v>414029</v>
      </c>
      <c r="C774" t="s">
        <v>10</v>
      </c>
      <c r="D774">
        <v>3.68215</v>
      </c>
      <c r="E774">
        <v>1.1215200000000001</v>
      </c>
      <c r="F774">
        <v>0.25251000000000001</v>
      </c>
      <c r="G774">
        <v>4.3781400000000001</v>
      </c>
      <c r="H774">
        <v>570.30115000000001</v>
      </c>
      <c r="I774">
        <v>0.86265999999999998</v>
      </c>
      <c r="J774" s="21" t="s">
        <v>101</v>
      </c>
      <c r="K774">
        <v>0</v>
      </c>
      <c r="L774">
        <v>0</v>
      </c>
      <c r="M774">
        <v>92</v>
      </c>
      <c r="N774" s="21" t="str">
        <f>IF(VLOOKUP(B774,'3.1.Base'!B:J,9,)&gt;M774,"O",IF(VLOOKUP(B774,'3.1.Base'!B:J,9,)&lt;M774,"X",""))</f>
        <v>O</v>
      </c>
      <c r="O774" t="s">
        <v>2419</v>
      </c>
    </row>
    <row r="775" spans="1:15" x14ac:dyDescent="0.3">
      <c r="A775" t="s">
        <v>7</v>
      </c>
      <c r="B775">
        <v>239950</v>
      </c>
      <c r="C775" t="s">
        <v>26</v>
      </c>
      <c r="D775">
        <v>1.14873</v>
      </c>
      <c r="E775">
        <v>21.88571</v>
      </c>
      <c r="F775">
        <v>3.8559999999999997E-2</v>
      </c>
      <c r="G775">
        <v>0.99031000000000002</v>
      </c>
      <c r="H775">
        <v>79.707710000000006</v>
      </c>
      <c r="I775">
        <v>8.4690000000000001E-2</v>
      </c>
      <c r="J775" s="21">
        <v>3</v>
      </c>
      <c r="K775">
        <v>0.33333333333333298</v>
      </c>
      <c r="L775">
        <v>0.33333333333333298</v>
      </c>
      <c r="M775">
        <v>3</v>
      </c>
      <c r="N775" s="21" t="str">
        <f>IF(VLOOKUP(B775,'3.1.Base'!B:J,9,)&gt;M775,"O",IF(VLOOKUP(B775,'3.1.Base'!B:J,9,)&lt;M775,"X",""))</f>
        <v>O</v>
      </c>
      <c r="O775" t="s">
        <v>2420</v>
      </c>
    </row>
    <row r="776" spans="1:15" x14ac:dyDescent="0.3">
      <c r="A776" t="s">
        <v>7</v>
      </c>
      <c r="B776">
        <v>89932</v>
      </c>
      <c r="C776" t="s">
        <v>26</v>
      </c>
      <c r="D776">
        <v>2.0531100000000002</v>
      </c>
      <c r="E776">
        <v>2.8742999999999999</v>
      </c>
      <c r="F776">
        <v>9.0529999999999999E-2</v>
      </c>
      <c r="G776">
        <v>2.5290599999999999</v>
      </c>
      <c r="H776">
        <v>209.63720000000001</v>
      </c>
      <c r="I776">
        <v>0.16882</v>
      </c>
      <c r="J776" s="21">
        <v>9</v>
      </c>
      <c r="K776">
        <v>0.11111111111111099</v>
      </c>
      <c r="L776">
        <v>0.11111111111111099</v>
      </c>
      <c r="M776">
        <v>9</v>
      </c>
      <c r="N776" s="21" t="str">
        <f>IF(VLOOKUP(B776,'3.1.Base'!B:J,9,)&gt;M776,"O",IF(VLOOKUP(B776,'3.1.Base'!B:J,9,)&lt;M776,"X",""))</f>
        <v>O</v>
      </c>
      <c r="O776" t="s">
        <v>2421</v>
      </c>
    </row>
    <row r="777" spans="1:15" x14ac:dyDescent="0.3">
      <c r="A777" t="s">
        <v>7</v>
      </c>
      <c r="B777">
        <v>369480</v>
      </c>
      <c r="C777" t="s">
        <v>10</v>
      </c>
      <c r="D777">
        <v>11.266920000000001</v>
      </c>
      <c r="E777">
        <v>1.5842799999999999</v>
      </c>
      <c r="F777">
        <v>0.36670000000000003</v>
      </c>
      <c r="G777">
        <v>9.7265099999999993</v>
      </c>
      <c r="H777">
        <v>2424.61069</v>
      </c>
      <c r="I777">
        <v>0.95333000000000001</v>
      </c>
      <c r="J777" s="21" t="s">
        <v>101</v>
      </c>
      <c r="K777">
        <v>0</v>
      </c>
      <c r="L777">
        <v>0</v>
      </c>
      <c r="M777">
        <v>434</v>
      </c>
      <c r="N777" s="21" t="str">
        <f>IF(VLOOKUP(B777,'3.1.Base'!B:J,9,)&gt;M777,"O",IF(VLOOKUP(B777,'3.1.Base'!B:J,9,)&lt;M777,"X",""))</f>
        <v>O</v>
      </c>
      <c r="O777" t="s">
        <v>2422</v>
      </c>
    </row>
    <row r="778" spans="1:15" x14ac:dyDescent="0.3">
      <c r="A778" t="s">
        <v>7</v>
      </c>
      <c r="B778">
        <v>89935</v>
      </c>
      <c r="C778" t="s">
        <v>26</v>
      </c>
      <c r="D778">
        <v>1.17062</v>
      </c>
      <c r="E778">
        <v>4.3033700000000001</v>
      </c>
      <c r="F778">
        <v>0.12525</v>
      </c>
      <c r="G778">
        <v>1.2936700000000001</v>
      </c>
      <c r="H778">
        <v>31.972249999999999</v>
      </c>
      <c r="I778">
        <v>0.41493999999999998</v>
      </c>
      <c r="J778" s="21">
        <v>7</v>
      </c>
      <c r="K778">
        <v>0.14285714285714199</v>
      </c>
      <c r="L778">
        <v>0.14285714285714199</v>
      </c>
      <c r="M778">
        <v>7</v>
      </c>
      <c r="N778" s="21" t="str">
        <f>IF(VLOOKUP(B778,'3.1.Base'!B:J,9,)&gt;M778,"O",IF(VLOOKUP(B778,'3.1.Base'!B:J,9,)&lt;M778,"X",""))</f>
        <v>O</v>
      </c>
      <c r="O778" t="s">
        <v>2423</v>
      </c>
    </row>
    <row r="779" spans="1:15" x14ac:dyDescent="0.3">
      <c r="A779" t="s">
        <v>7</v>
      </c>
      <c r="B779">
        <v>311120</v>
      </c>
      <c r="C779" t="s">
        <v>26</v>
      </c>
      <c r="D779">
        <v>4.4904299999999999</v>
      </c>
      <c r="E779">
        <v>1.2536799999999999</v>
      </c>
      <c r="F779">
        <v>0.22172</v>
      </c>
      <c r="G779">
        <v>3.9726599999999999</v>
      </c>
      <c r="H779">
        <v>647.62090000000001</v>
      </c>
      <c r="I779">
        <v>0.23780999999999999</v>
      </c>
      <c r="J779" s="21">
        <v>2</v>
      </c>
      <c r="K779">
        <v>0.5</v>
      </c>
      <c r="L779">
        <v>0.58333333333333304</v>
      </c>
      <c r="M779">
        <v>2</v>
      </c>
      <c r="N779" s="21" t="str">
        <f>IF(VLOOKUP(B779,'3.1.Base'!B:J,9,)&gt;M779,"O",IF(VLOOKUP(B779,'3.1.Base'!B:J,9,)&lt;M779,"X",""))</f>
        <v>O</v>
      </c>
      <c r="O779" t="s">
        <v>2424</v>
      </c>
    </row>
    <row r="780" spans="1:15" x14ac:dyDescent="0.3">
      <c r="A780" t="s">
        <v>7</v>
      </c>
      <c r="B780">
        <v>27989</v>
      </c>
      <c r="C780" t="s">
        <v>10</v>
      </c>
      <c r="D780">
        <v>18.210760000000001</v>
      </c>
      <c r="E780">
        <v>1.14073</v>
      </c>
      <c r="F780">
        <v>0.60823000000000005</v>
      </c>
      <c r="G780">
        <v>15.68106</v>
      </c>
      <c r="H780">
        <v>5448.4654099999998</v>
      </c>
      <c r="I780">
        <v>0.95150999999999997</v>
      </c>
      <c r="J780" s="21" t="s">
        <v>101</v>
      </c>
      <c r="K780">
        <v>0</v>
      </c>
      <c r="L780">
        <v>0</v>
      </c>
      <c r="M780">
        <v>11</v>
      </c>
      <c r="N780" s="21" t="str">
        <f>IF(VLOOKUP(B780,'3.1.Base'!B:J,9,)&gt;M780,"O",IF(VLOOKUP(B780,'3.1.Base'!B:J,9,)&lt;M780,"X",""))</f>
        <v/>
      </c>
      <c r="O780" t="s">
        <v>2425</v>
      </c>
    </row>
    <row r="781" spans="1:15" x14ac:dyDescent="0.3">
      <c r="A781" t="s">
        <v>7</v>
      </c>
      <c r="B781">
        <v>88923</v>
      </c>
      <c r="C781" t="s">
        <v>11</v>
      </c>
      <c r="D781">
        <v>7.2752400000000002</v>
      </c>
      <c r="E781">
        <v>1.9615899999999999</v>
      </c>
      <c r="F781">
        <v>0.23457</v>
      </c>
      <c r="G781">
        <v>6.7041700000000004</v>
      </c>
      <c r="H781">
        <v>901.53274999999996</v>
      </c>
      <c r="I781">
        <v>0.72887000000000002</v>
      </c>
      <c r="J781" s="21" t="s">
        <v>101</v>
      </c>
      <c r="K781">
        <v>0</v>
      </c>
      <c r="L781">
        <v>0</v>
      </c>
      <c r="M781">
        <v>11</v>
      </c>
      <c r="N781" s="21" t="str">
        <f>IF(VLOOKUP(B781,'3.1.Base'!B:J,9,)&gt;M781,"O",IF(VLOOKUP(B781,'3.1.Base'!B:J,9,)&lt;M781,"X",""))</f>
        <v>O</v>
      </c>
      <c r="O781" t="s">
        <v>2426</v>
      </c>
    </row>
    <row r="782" spans="1:15" x14ac:dyDescent="0.3">
      <c r="A782" t="s">
        <v>7</v>
      </c>
      <c r="B782">
        <v>63323</v>
      </c>
      <c r="C782" t="s">
        <v>26</v>
      </c>
      <c r="D782">
        <v>0.68418999999999996</v>
      </c>
      <c r="E782">
        <v>153.19999999999999</v>
      </c>
      <c r="F782">
        <v>5.2639999999999999E-2</v>
      </c>
      <c r="G782">
        <v>0.59804999999999997</v>
      </c>
      <c r="H782">
        <v>0</v>
      </c>
      <c r="I782">
        <v>0.12715000000000001</v>
      </c>
      <c r="J782" s="21">
        <v>5</v>
      </c>
      <c r="K782">
        <v>0.2</v>
      </c>
      <c r="L782">
        <v>0.2</v>
      </c>
      <c r="M782">
        <v>5</v>
      </c>
      <c r="N782" s="21" t="str">
        <f>IF(VLOOKUP(B782,'3.1.Base'!B:J,9,)&gt;M782,"O",IF(VLOOKUP(B782,'3.1.Base'!B:J,9,)&lt;M782,"X",""))</f>
        <v>O</v>
      </c>
      <c r="O782" t="s">
        <v>2427</v>
      </c>
    </row>
    <row r="783" spans="1:15" x14ac:dyDescent="0.3">
      <c r="A783" t="s">
        <v>7</v>
      </c>
      <c r="B783">
        <v>79706</v>
      </c>
      <c r="C783" t="s">
        <v>11</v>
      </c>
      <c r="D783">
        <v>12.17057</v>
      </c>
      <c r="E783">
        <v>1.34504</v>
      </c>
      <c r="F783">
        <v>0.46060000000000001</v>
      </c>
      <c r="G783">
        <v>11.28613</v>
      </c>
      <c r="H783">
        <v>2276.4397600000002</v>
      </c>
      <c r="I783">
        <v>0.62995999999999996</v>
      </c>
      <c r="J783" s="21" t="s">
        <v>101</v>
      </c>
      <c r="K783">
        <v>0</v>
      </c>
      <c r="L783">
        <v>0</v>
      </c>
      <c r="M783">
        <v>47</v>
      </c>
      <c r="N783" s="21" t="str">
        <f>IF(VLOOKUP(B783,'3.1.Base'!B:J,9,)&gt;M783,"O",IF(VLOOKUP(B783,'3.1.Base'!B:J,9,)&lt;M783,"X",""))</f>
        <v>O</v>
      </c>
      <c r="O783" t="s">
        <v>2428</v>
      </c>
    </row>
    <row r="784" spans="1:15" x14ac:dyDescent="0.3">
      <c r="A784" t="s">
        <v>7</v>
      </c>
      <c r="B784">
        <v>94047</v>
      </c>
      <c r="C784" t="s">
        <v>11</v>
      </c>
      <c r="D784">
        <v>10.42065</v>
      </c>
      <c r="E784">
        <v>1.3275600000000001</v>
      </c>
      <c r="F784">
        <v>0.33526</v>
      </c>
      <c r="G784">
        <v>8.6927000000000003</v>
      </c>
      <c r="H784">
        <v>1400.2204400000001</v>
      </c>
      <c r="I784">
        <v>0.54073000000000004</v>
      </c>
      <c r="J784" s="21" t="s">
        <v>101</v>
      </c>
      <c r="K784">
        <v>0</v>
      </c>
      <c r="L784">
        <v>0</v>
      </c>
      <c r="M784">
        <v>122</v>
      </c>
      <c r="N784" s="21" t="str">
        <f>IF(VLOOKUP(B784,'3.1.Base'!B:J,9,)&gt;M784,"O",IF(VLOOKUP(B784,'3.1.Base'!B:J,9,)&lt;M784,"X",""))</f>
        <v>X</v>
      </c>
      <c r="O784" t="s">
        <v>2429</v>
      </c>
    </row>
    <row r="785" spans="1:15" x14ac:dyDescent="0.3">
      <c r="A785" t="s">
        <v>7</v>
      </c>
      <c r="B785">
        <v>12640</v>
      </c>
      <c r="C785" t="s">
        <v>11</v>
      </c>
      <c r="D785">
        <v>7.60039</v>
      </c>
      <c r="E785">
        <v>2.0957599999999998</v>
      </c>
      <c r="F785">
        <v>0.22416</v>
      </c>
      <c r="G785">
        <v>6.8246799999999999</v>
      </c>
      <c r="H785">
        <v>990.98582999999996</v>
      </c>
      <c r="I785">
        <v>0.64205999999999996</v>
      </c>
      <c r="J785" s="21" t="s">
        <v>101</v>
      </c>
      <c r="K785">
        <v>0</v>
      </c>
      <c r="L785">
        <v>0</v>
      </c>
      <c r="M785">
        <v>17</v>
      </c>
      <c r="N785" s="21" t="str">
        <f>IF(VLOOKUP(B785,'3.1.Base'!B:J,9,)&gt;M785,"O",IF(VLOOKUP(B785,'3.1.Base'!B:J,9,)&lt;M785,"X",""))</f>
        <v>O</v>
      </c>
      <c r="O785" t="s">
        <v>2430</v>
      </c>
    </row>
    <row r="786" spans="1:15" x14ac:dyDescent="0.3">
      <c r="A786" t="s">
        <v>7</v>
      </c>
      <c r="B786">
        <v>9057</v>
      </c>
      <c r="C786" t="s">
        <v>10</v>
      </c>
      <c r="D786">
        <v>6.7415399999999996</v>
      </c>
      <c r="E786">
        <v>1.1527499999999999</v>
      </c>
      <c r="F786">
        <v>0.28059000000000001</v>
      </c>
      <c r="G786">
        <v>6.63828</v>
      </c>
      <c r="H786">
        <v>1067.7235000000001</v>
      </c>
      <c r="I786">
        <v>0.92130999999999996</v>
      </c>
      <c r="J786" s="21" t="s">
        <v>101</v>
      </c>
      <c r="K786">
        <v>0</v>
      </c>
      <c r="L786">
        <v>0</v>
      </c>
      <c r="M786">
        <v>17</v>
      </c>
      <c r="N786" s="21" t="str">
        <f>IF(VLOOKUP(B786,'3.1.Base'!B:J,9,)&gt;M786,"O",IF(VLOOKUP(B786,'3.1.Base'!B:J,9,)&lt;M786,"X",""))</f>
        <v>X</v>
      </c>
      <c r="O786" t="s">
        <v>2431</v>
      </c>
    </row>
    <row r="787" spans="1:15" x14ac:dyDescent="0.3">
      <c r="A787" t="s">
        <v>7</v>
      </c>
      <c r="B787">
        <v>74085</v>
      </c>
      <c r="C787" t="s">
        <v>26</v>
      </c>
      <c r="D787">
        <v>1.53959</v>
      </c>
      <c r="E787">
        <v>3.4897499999999999</v>
      </c>
      <c r="F787">
        <v>9.8930000000000004E-2</v>
      </c>
      <c r="G787">
        <v>1.7717000000000001</v>
      </c>
      <c r="H787">
        <v>106.59838000000001</v>
      </c>
      <c r="I787">
        <v>0.46721000000000001</v>
      </c>
      <c r="J787" s="21" t="s">
        <v>101</v>
      </c>
      <c r="K787">
        <v>0</v>
      </c>
      <c r="L787">
        <v>0</v>
      </c>
      <c r="M787">
        <v>46</v>
      </c>
      <c r="N787" s="21" t="str">
        <f>IF(VLOOKUP(B787,'3.1.Base'!B:J,9,)&gt;M787,"O",IF(VLOOKUP(B787,'3.1.Base'!B:J,9,)&lt;M787,"X",""))</f>
        <v>X</v>
      </c>
      <c r="O787" t="s">
        <v>2432</v>
      </c>
    </row>
    <row r="788" spans="1:15" x14ac:dyDescent="0.3">
      <c r="A788" t="s">
        <v>7</v>
      </c>
      <c r="B788">
        <v>206693</v>
      </c>
      <c r="C788" t="s">
        <v>10</v>
      </c>
      <c r="D788">
        <v>10.583320000000001</v>
      </c>
      <c r="E788">
        <v>1.0275000000000001</v>
      </c>
      <c r="F788">
        <v>0.40860000000000002</v>
      </c>
      <c r="G788">
        <v>10.35619</v>
      </c>
      <c r="H788">
        <v>2479.7658299999998</v>
      </c>
      <c r="I788">
        <v>0.93774999999999997</v>
      </c>
      <c r="J788" s="21" t="s">
        <v>101</v>
      </c>
      <c r="K788">
        <v>0</v>
      </c>
      <c r="L788">
        <v>0</v>
      </c>
      <c r="M788">
        <v>36</v>
      </c>
      <c r="N788" s="21" t="str">
        <f>IF(VLOOKUP(B788,'3.1.Base'!B:J,9,)&gt;M788,"O",IF(VLOOKUP(B788,'3.1.Base'!B:J,9,)&lt;M788,"X",""))</f>
        <v>X</v>
      </c>
      <c r="O788" t="s">
        <v>2433</v>
      </c>
    </row>
    <row r="789" spans="1:15" x14ac:dyDescent="0.3">
      <c r="A789" t="s">
        <v>7</v>
      </c>
      <c r="B789">
        <v>208744</v>
      </c>
      <c r="C789" t="s">
        <v>11</v>
      </c>
      <c r="D789">
        <v>10.20431</v>
      </c>
      <c r="E789">
        <v>1.4646300000000001</v>
      </c>
      <c r="F789">
        <v>0.50114000000000003</v>
      </c>
      <c r="G789">
        <v>8.9318100000000005</v>
      </c>
      <c r="H789">
        <v>1540.66158</v>
      </c>
      <c r="I789">
        <v>0.71255999999999997</v>
      </c>
      <c r="J789" s="21" t="s">
        <v>101</v>
      </c>
      <c r="K789">
        <v>0</v>
      </c>
      <c r="L789">
        <v>0</v>
      </c>
      <c r="M789">
        <v>27</v>
      </c>
      <c r="N789" s="21" t="str">
        <f>IF(VLOOKUP(B789,'3.1.Base'!B:J,9,)&gt;M789,"O",IF(VLOOKUP(B789,'3.1.Base'!B:J,9,)&lt;M789,"X",""))</f>
        <v>O</v>
      </c>
      <c r="O789" t="s">
        <v>2434</v>
      </c>
    </row>
    <row r="790" spans="1:15" x14ac:dyDescent="0.3">
      <c r="A790" t="s">
        <v>7</v>
      </c>
      <c r="B790">
        <v>29036</v>
      </c>
      <c r="C790" t="s">
        <v>11</v>
      </c>
      <c r="D790">
        <v>8.0058500000000006</v>
      </c>
      <c r="E790">
        <v>1.11988</v>
      </c>
      <c r="F790">
        <v>0.36171999999999999</v>
      </c>
      <c r="G790">
        <v>7.6050599999999999</v>
      </c>
      <c r="H790">
        <v>1188.8622399999999</v>
      </c>
      <c r="I790">
        <v>0.36291000000000001</v>
      </c>
      <c r="J790" s="21" t="s">
        <v>101</v>
      </c>
      <c r="K790">
        <v>0</v>
      </c>
      <c r="L790">
        <v>0</v>
      </c>
      <c r="M790">
        <v>179</v>
      </c>
      <c r="N790" s="21" t="str">
        <f>IF(VLOOKUP(B790,'3.1.Base'!B:J,9,)&gt;M790,"O",IF(VLOOKUP(B790,'3.1.Base'!B:J,9,)&lt;M790,"X",""))</f>
        <v>O</v>
      </c>
      <c r="O790" t="s">
        <v>2435</v>
      </c>
    </row>
    <row r="791" spans="1:15" x14ac:dyDescent="0.3">
      <c r="A791" t="s">
        <v>7</v>
      </c>
      <c r="B791">
        <v>231790</v>
      </c>
      <c r="C791" t="s">
        <v>26</v>
      </c>
      <c r="D791">
        <v>1.80986</v>
      </c>
      <c r="E791">
        <v>306.39999999999998</v>
      </c>
      <c r="F791">
        <v>2.0279999999999999E-2</v>
      </c>
      <c r="G791">
        <v>0.52219000000000004</v>
      </c>
      <c r="H791">
        <v>18.769770000000001</v>
      </c>
      <c r="I791">
        <v>4.521E-2</v>
      </c>
      <c r="J791" s="21">
        <v>3</v>
      </c>
      <c r="K791">
        <v>0.33333333333333298</v>
      </c>
      <c r="L791">
        <v>0.33333333333333298</v>
      </c>
      <c r="M791">
        <v>3</v>
      </c>
      <c r="N791" s="21" t="str">
        <f>IF(VLOOKUP(B791,'3.1.Base'!B:J,9,)&gt;M791,"O",IF(VLOOKUP(B791,'3.1.Base'!B:J,9,)&lt;M791,"X",""))</f>
        <v>O</v>
      </c>
      <c r="O791" t="s">
        <v>2436</v>
      </c>
    </row>
    <row r="792" spans="1:15" x14ac:dyDescent="0.3">
      <c r="A792" t="s">
        <v>7</v>
      </c>
      <c r="B792">
        <v>53102</v>
      </c>
      <c r="C792" t="s">
        <v>11</v>
      </c>
      <c r="D792">
        <v>7.5622299999999996</v>
      </c>
      <c r="E792">
        <v>1.6194500000000001</v>
      </c>
      <c r="F792">
        <v>0.3382</v>
      </c>
      <c r="G792">
        <v>7.05084</v>
      </c>
      <c r="H792">
        <v>879.87732000000005</v>
      </c>
      <c r="I792">
        <v>0.66595000000000004</v>
      </c>
      <c r="J792" s="21" t="s">
        <v>101</v>
      </c>
      <c r="K792">
        <v>0</v>
      </c>
      <c r="L792">
        <v>0</v>
      </c>
      <c r="M792">
        <v>44</v>
      </c>
      <c r="N792" s="21" t="str">
        <f>IF(VLOOKUP(B792,'3.1.Base'!B:J,9,)&gt;M792,"O",IF(VLOOKUP(B792,'3.1.Base'!B:J,9,)&lt;M792,"X",""))</f>
        <v>X</v>
      </c>
      <c r="O792" t="s">
        <v>2437</v>
      </c>
    </row>
    <row r="793" spans="1:15" x14ac:dyDescent="0.3">
      <c r="A793" t="s">
        <v>7</v>
      </c>
      <c r="B793">
        <v>34670</v>
      </c>
      <c r="C793" t="s">
        <v>10</v>
      </c>
      <c r="D793">
        <v>7.0622299999999996</v>
      </c>
      <c r="E793">
        <v>1.45076</v>
      </c>
      <c r="F793">
        <v>0.28438000000000002</v>
      </c>
      <c r="G793">
        <v>7.9000599999999999</v>
      </c>
      <c r="H793">
        <v>1588.4915100000001</v>
      </c>
      <c r="I793">
        <v>0.93625999999999998</v>
      </c>
      <c r="J793" s="21" t="s">
        <v>101</v>
      </c>
      <c r="K793">
        <v>0</v>
      </c>
      <c r="L793">
        <v>0</v>
      </c>
      <c r="M793">
        <v>32</v>
      </c>
      <c r="N793" s="21" t="str">
        <f>IF(VLOOKUP(B793,'3.1.Base'!B:J,9,)&gt;M793,"O",IF(VLOOKUP(B793,'3.1.Base'!B:J,9,)&lt;M793,"X",""))</f>
        <v>O</v>
      </c>
      <c r="O793" t="s">
        <v>2438</v>
      </c>
    </row>
    <row r="794" spans="1:15" x14ac:dyDescent="0.3">
      <c r="A794" t="s">
        <v>7</v>
      </c>
      <c r="B794">
        <v>66417</v>
      </c>
      <c r="C794" t="s">
        <v>26</v>
      </c>
      <c r="D794">
        <v>1.5106900000000001</v>
      </c>
      <c r="E794">
        <v>5.41343</v>
      </c>
      <c r="F794">
        <v>4.6920000000000003E-2</v>
      </c>
      <c r="G794">
        <v>1.17971</v>
      </c>
      <c r="H794">
        <v>17.58053</v>
      </c>
      <c r="I794">
        <v>6.2640000000000001E-2</v>
      </c>
      <c r="J794" s="21" t="s">
        <v>101</v>
      </c>
      <c r="K794">
        <v>0</v>
      </c>
      <c r="L794">
        <v>0</v>
      </c>
      <c r="M794">
        <v>30</v>
      </c>
      <c r="N794" s="21" t="str">
        <f>IF(VLOOKUP(B794,'3.1.Base'!B:J,9,)&gt;M794,"O",IF(VLOOKUP(B794,'3.1.Base'!B:J,9,)&lt;M794,"X",""))</f>
        <v>O</v>
      </c>
      <c r="O794" t="s">
        <v>2439</v>
      </c>
    </row>
    <row r="795" spans="1:15" x14ac:dyDescent="0.3">
      <c r="A795" t="s">
        <v>7</v>
      </c>
      <c r="B795">
        <v>10096</v>
      </c>
      <c r="C795" t="s">
        <v>11</v>
      </c>
      <c r="D795">
        <v>10.66155</v>
      </c>
      <c r="E795">
        <v>1.0407599999999999</v>
      </c>
      <c r="F795">
        <v>0.28517999999999999</v>
      </c>
      <c r="G795">
        <v>7.2586599999999999</v>
      </c>
      <c r="H795">
        <v>779.31760999999995</v>
      </c>
      <c r="I795">
        <v>0.24246000000000001</v>
      </c>
      <c r="J795" s="21" t="s">
        <v>101</v>
      </c>
      <c r="K795">
        <v>0</v>
      </c>
      <c r="L795">
        <v>0</v>
      </c>
      <c r="M795">
        <v>44</v>
      </c>
      <c r="N795" s="21" t="str">
        <f>IF(VLOOKUP(B795,'3.1.Base'!B:J,9,)&gt;M795,"O",IF(VLOOKUP(B795,'3.1.Base'!B:J,9,)&lt;M795,"X",""))</f>
        <v>O</v>
      </c>
      <c r="O795" t="s">
        <v>2440</v>
      </c>
    </row>
    <row r="796" spans="1:15" x14ac:dyDescent="0.3">
      <c r="A796" t="s">
        <v>7</v>
      </c>
      <c r="B796">
        <v>13684</v>
      </c>
      <c r="C796" t="s">
        <v>11</v>
      </c>
      <c r="D796">
        <v>7.5368199999999996</v>
      </c>
      <c r="E796">
        <v>1.2120299999999999</v>
      </c>
      <c r="F796">
        <v>0.29198000000000002</v>
      </c>
      <c r="G796">
        <v>8.4612800000000004</v>
      </c>
      <c r="H796">
        <v>1981.6060299999999</v>
      </c>
      <c r="I796">
        <v>0.34311999999999998</v>
      </c>
      <c r="J796" s="21" t="s">
        <v>101</v>
      </c>
      <c r="K796">
        <v>0</v>
      </c>
      <c r="L796">
        <v>0</v>
      </c>
      <c r="M796">
        <v>68</v>
      </c>
      <c r="N796" s="21" t="str">
        <f>IF(VLOOKUP(B796,'3.1.Base'!B:J,9,)&gt;M796,"O",IF(VLOOKUP(B796,'3.1.Base'!B:J,9,)&lt;M796,"X",""))</f>
        <v>X</v>
      </c>
      <c r="O796" t="s">
        <v>2441</v>
      </c>
    </row>
    <row r="797" spans="1:15" x14ac:dyDescent="0.3">
      <c r="A797" t="s">
        <v>7</v>
      </c>
      <c r="B797">
        <v>12665</v>
      </c>
      <c r="C797" t="s">
        <v>11</v>
      </c>
      <c r="D797">
        <v>7.8153100000000002</v>
      </c>
      <c r="E797">
        <v>1.12317</v>
      </c>
      <c r="F797">
        <v>0.64054</v>
      </c>
      <c r="G797">
        <v>8.1715300000000006</v>
      </c>
      <c r="H797">
        <v>1663.8798999999999</v>
      </c>
      <c r="I797">
        <v>0.60679000000000005</v>
      </c>
      <c r="J797" s="21" t="s">
        <v>101</v>
      </c>
      <c r="K797">
        <v>0</v>
      </c>
      <c r="L797">
        <v>0</v>
      </c>
      <c r="M797">
        <v>133</v>
      </c>
      <c r="N797" s="21" t="str">
        <f>IF(VLOOKUP(B797,'3.1.Base'!B:J,9,)&gt;M797,"O",IF(VLOOKUP(B797,'3.1.Base'!B:J,9,)&lt;M797,"X",""))</f>
        <v>O</v>
      </c>
      <c r="O797" t="s">
        <v>2442</v>
      </c>
    </row>
    <row r="798" spans="1:15" x14ac:dyDescent="0.3">
      <c r="A798" t="s">
        <v>7</v>
      </c>
      <c r="B798">
        <v>303486</v>
      </c>
      <c r="C798" t="s">
        <v>26</v>
      </c>
      <c r="D798">
        <v>1.2956000000000001</v>
      </c>
      <c r="E798">
        <v>17.813949999999998</v>
      </c>
      <c r="F798">
        <v>1.6279999999999999E-2</v>
      </c>
      <c r="G798">
        <v>0.69311</v>
      </c>
      <c r="H798">
        <v>89.247839999999997</v>
      </c>
      <c r="I798">
        <v>0.34644999999999998</v>
      </c>
      <c r="J798" s="21" t="s">
        <v>101</v>
      </c>
      <c r="K798">
        <v>0</v>
      </c>
      <c r="L798">
        <v>0</v>
      </c>
      <c r="M798">
        <v>29</v>
      </c>
      <c r="N798" s="21" t="str">
        <f>IF(VLOOKUP(B798,'3.1.Base'!B:J,9,)&gt;M798,"O",IF(VLOOKUP(B798,'3.1.Base'!B:J,9,)&lt;M798,"X",""))</f>
        <v>O</v>
      </c>
      <c r="O798" t="s">
        <v>2443</v>
      </c>
    </row>
    <row r="799" spans="1:15" x14ac:dyDescent="0.3">
      <c r="A799" t="s">
        <v>7</v>
      </c>
      <c r="B799">
        <v>53115</v>
      </c>
      <c r="C799" t="s">
        <v>11</v>
      </c>
      <c r="D799">
        <v>8.0938999999999997</v>
      </c>
      <c r="E799">
        <v>1.5616699999999999</v>
      </c>
      <c r="F799">
        <v>0.24870999999999999</v>
      </c>
      <c r="G799">
        <v>6.8822700000000001</v>
      </c>
      <c r="H799">
        <v>846.06023000000005</v>
      </c>
      <c r="I799">
        <v>0.48809000000000002</v>
      </c>
      <c r="J799" s="21" t="s">
        <v>101</v>
      </c>
      <c r="K799">
        <v>0</v>
      </c>
      <c r="L799">
        <v>0</v>
      </c>
      <c r="M799">
        <v>42</v>
      </c>
      <c r="N799" s="21" t="str">
        <f>IF(VLOOKUP(B799,'3.1.Base'!B:J,9,)&gt;M799,"O",IF(VLOOKUP(B799,'3.1.Base'!B:J,9,)&lt;M799,"X",""))</f>
        <v>O</v>
      </c>
      <c r="O799" t="s">
        <v>2444</v>
      </c>
    </row>
    <row r="800" spans="1:15" x14ac:dyDescent="0.3">
      <c r="A800" t="s">
        <v>7</v>
      </c>
      <c r="B800">
        <v>157055</v>
      </c>
      <c r="C800" t="s">
        <v>26</v>
      </c>
      <c r="D800">
        <v>2.82951</v>
      </c>
      <c r="E800">
        <v>2.2529400000000002</v>
      </c>
      <c r="F800">
        <v>8.1470000000000001E-2</v>
      </c>
      <c r="G800">
        <v>2.1610900000000002</v>
      </c>
      <c r="H800">
        <v>120.48972000000001</v>
      </c>
      <c r="I800">
        <v>8.8389999999999996E-2</v>
      </c>
      <c r="J800" s="21">
        <v>4</v>
      </c>
      <c r="K800">
        <v>0.25</v>
      </c>
      <c r="L800">
        <v>0.25</v>
      </c>
      <c r="M800">
        <v>4</v>
      </c>
      <c r="N800" s="21" t="str">
        <f>IF(VLOOKUP(B800,'3.1.Base'!B:J,9,)&gt;M800,"O",IF(VLOOKUP(B800,'3.1.Base'!B:J,9,)&lt;M800,"X",""))</f>
        <v>O</v>
      </c>
      <c r="O800" t="s">
        <v>2445</v>
      </c>
    </row>
    <row r="801" spans="1:15" x14ac:dyDescent="0.3">
      <c r="A801" t="s">
        <v>7</v>
      </c>
      <c r="B801">
        <v>144253</v>
      </c>
      <c r="C801" t="s">
        <v>10</v>
      </c>
      <c r="D801">
        <v>5.0876999999999999</v>
      </c>
      <c r="E801">
        <v>1.1117600000000001</v>
      </c>
      <c r="F801">
        <v>0.26049</v>
      </c>
      <c r="G801">
        <v>5.7306999999999997</v>
      </c>
      <c r="H801">
        <v>1028.1912400000001</v>
      </c>
      <c r="I801">
        <v>0.94664000000000004</v>
      </c>
      <c r="J801" s="21" t="s">
        <v>101</v>
      </c>
      <c r="K801">
        <v>0</v>
      </c>
      <c r="L801">
        <v>0</v>
      </c>
      <c r="M801">
        <v>140</v>
      </c>
      <c r="N801" s="21" t="str">
        <f>IF(VLOOKUP(B801,'3.1.Base'!B:J,9,)&gt;M801,"O",IF(VLOOKUP(B801,'3.1.Base'!B:J,9,)&lt;M801,"X",""))</f>
        <v>X</v>
      </c>
      <c r="O801" t="s">
        <v>2446</v>
      </c>
    </row>
    <row r="802" spans="1:15" x14ac:dyDescent="0.3">
      <c r="A802" t="s">
        <v>7</v>
      </c>
      <c r="B802">
        <v>76675</v>
      </c>
      <c r="C802" t="s">
        <v>11</v>
      </c>
      <c r="D802">
        <v>9.6124700000000001</v>
      </c>
      <c r="E802">
        <v>3.22526</v>
      </c>
      <c r="F802">
        <v>0.26191999999999999</v>
      </c>
      <c r="G802">
        <v>6.8190099999999996</v>
      </c>
      <c r="H802">
        <v>534.76423</v>
      </c>
      <c r="I802">
        <v>0.65432999999999997</v>
      </c>
      <c r="J802" s="21" t="s">
        <v>101</v>
      </c>
      <c r="K802">
        <v>0</v>
      </c>
      <c r="L802">
        <v>0</v>
      </c>
      <c r="M802">
        <v>17</v>
      </c>
      <c r="N802" s="21" t="str">
        <f>IF(VLOOKUP(B802,'3.1.Base'!B:J,9,)&gt;M802,"O",IF(VLOOKUP(B802,'3.1.Base'!B:J,9,)&lt;M802,"X",""))</f>
        <v>O</v>
      </c>
      <c r="O802" t="s">
        <v>2447</v>
      </c>
    </row>
    <row r="803" spans="1:15" x14ac:dyDescent="0.3">
      <c r="A803" t="s">
        <v>7</v>
      </c>
      <c r="B803">
        <v>53634</v>
      </c>
      <c r="C803" t="s">
        <v>10</v>
      </c>
      <c r="D803">
        <v>9.1679700000000004</v>
      </c>
      <c r="E803">
        <v>1.55375</v>
      </c>
      <c r="F803">
        <v>0.32508999999999999</v>
      </c>
      <c r="G803">
        <v>7.4825400000000002</v>
      </c>
      <c r="H803">
        <v>1287.0426600000001</v>
      </c>
      <c r="I803">
        <v>0.93854000000000004</v>
      </c>
      <c r="J803" s="21" t="s">
        <v>101</v>
      </c>
      <c r="K803">
        <v>0</v>
      </c>
      <c r="L803">
        <v>0</v>
      </c>
      <c r="M803">
        <v>31</v>
      </c>
      <c r="N803" s="21" t="str">
        <f>IF(VLOOKUP(B803,'3.1.Base'!B:J,9,)&gt;M803,"O",IF(VLOOKUP(B803,'3.1.Base'!B:J,9,)&lt;M803,"X",""))</f>
        <v>O</v>
      </c>
      <c r="O803" t="s">
        <v>2448</v>
      </c>
    </row>
    <row r="804" spans="1:15" x14ac:dyDescent="0.3">
      <c r="A804" t="s">
        <v>7</v>
      </c>
      <c r="B804">
        <v>31110</v>
      </c>
      <c r="C804" t="s">
        <v>10</v>
      </c>
      <c r="D804">
        <v>6.9038500000000003</v>
      </c>
      <c r="E804">
        <v>1.3184199999999999</v>
      </c>
      <c r="F804">
        <v>0.41136</v>
      </c>
      <c r="G804">
        <v>7.8257199999999996</v>
      </c>
      <c r="H804">
        <v>1608.4242200000001</v>
      </c>
      <c r="I804">
        <v>0.93720000000000003</v>
      </c>
      <c r="J804" s="21">
        <v>9</v>
      </c>
      <c r="K804">
        <v>0.11111111111111099</v>
      </c>
      <c r="L804">
        <v>0.11111111111111099</v>
      </c>
      <c r="M804">
        <v>9</v>
      </c>
      <c r="N804" s="21" t="str">
        <f>IF(VLOOKUP(B804,'3.1.Base'!B:J,9,)&gt;M804,"O",IF(VLOOKUP(B804,'3.1.Base'!B:J,9,)&lt;M804,"X",""))</f>
        <v>O</v>
      </c>
      <c r="O804" t="s">
        <v>2449</v>
      </c>
    </row>
    <row r="805" spans="1:15" x14ac:dyDescent="0.3">
      <c r="A805" t="s">
        <v>7</v>
      </c>
      <c r="B805">
        <v>93578</v>
      </c>
      <c r="C805" t="s">
        <v>26</v>
      </c>
      <c r="D805">
        <v>0.41687999999999997</v>
      </c>
      <c r="E805">
        <v>2.70194</v>
      </c>
      <c r="F805">
        <v>2.154E-2</v>
      </c>
      <c r="G805">
        <v>0.59018999999999999</v>
      </c>
      <c r="H805">
        <v>23.380379999999999</v>
      </c>
      <c r="I805">
        <v>0.24862000000000001</v>
      </c>
      <c r="J805" s="21" t="s">
        <v>101</v>
      </c>
      <c r="K805">
        <v>0</v>
      </c>
      <c r="L805">
        <v>0</v>
      </c>
      <c r="M805">
        <v>137</v>
      </c>
      <c r="N805" s="21" t="str">
        <f>IF(VLOOKUP(B805,'3.1.Base'!B:J,9,)&gt;M805,"O",IF(VLOOKUP(B805,'3.1.Base'!B:J,9,)&lt;M805,"X",""))</f>
        <v>O</v>
      </c>
      <c r="O805" t="s">
        <v>2450</v>
      </c>
    </row>
    <row r="806" spans="1:15" x14ac:dyDescent="0.3">
      <c r="A806" t="s">
        <v>7</v>
      </c>
      <c r="B806">
        <v>53135</v>
      </c>
      <c r="C806" t="s">
        <v>26</v>
      </c>
      <c r="D806">
        <v>0.85524</v>
      </c>
      <c r="E806">
        <v>5.41343</v>
      </c>
      <c r="F806">
        <v>3.8219999999999997E-2</v>
      </c>
      <c r="G806">
        <v>0.84838000000000002</v>
      </c>
      <c r="H806">
        <v>8.8872</v>
      </c>
      <c r="I806">
        <v>5.5960000000000003E-2</v>
      </c>
      <c r="J806" s="21">
        <v>3</v>
      </c>
      <c r="K806">
        <v>0.33333333333333298</v>
      </c>
      <c r="L806">
        <v>0.33333333333333298</v>
      </c>
      <c r="M806">
        <v>3</v>
      </c>
      <c r="N806" s="21" t="str">
        <f>IF(VLOOKUP(B806,'3.1.Base'!B:J,9,)&gt;M806,"O",IF(VLOOKUP(B806,'3.1.Base'!B:J,9,)&lt;M806,"X",""))</f>
        <v>O</v>
      </c>
      <c r="O806" t="s">
        <v>2451</v>
      </c>
    </row>
    <row r="807" spans="1:15" x14ac:dyDescent="0.3">
      <c r="A807" t="s">
        <v>7</v>
      </c>
      <c r="B807">
        <v>139152</v>
      </c>
      <c r="C807" t="s">
        <v>10</v>
      </c>
      <c r="D807">
        <v>7.2008900000000002</v>
      </c>
      <c r="E807">
        <v>1.2236400000000001</v>
      </c>
      <c r="F807">
        <v>0.25433</v>
      </c>
      <c r="G807">
        <v>6.3383700000000003</v>
      </c>
      <c r="H807">
        <v>1210.0493200000001</v>
      </c>
      <c r="I807">
        <v>0.92152999999999996</v>
      </c>
      <c r="J807" s="21">
        <v>10</v>
      </c>
      <c r="K807">
        <v>0.1</v>
      </c>
      <c r="L807">
        <v>0.1</v>
      </c>
      <c r="M807">
        <v>10</v>
      </c>
      <c r="N807" s="21" t="str">
        <f>IF(VLOOKUP(B807,'3.1.Base'!B:J,9,)&gt;M807,"O",IF(VLOOKUP(B807,'3.1.Base'!B:J,9,)&lt;M807,"X",""))</f>
        <v>O</v>
      </c>
      <c r="O807" t="s">
        <v>2452</v>
      </c>
    </row>
    <row r="808" spans="1:15" x14ac:dyDescent="0.3">
      <c r="A808" t="s">
        <v>7</v>
      </c>
      <c r="B808">
        <v>463252</v>
      </c>
      <c r="C808" t="s">
        <v>10</v>
      </c>
      <c r="D808">
        <v>4.9862599999999997</v>
      </c>
      <c r="E808">
        <v>1.0323500000000001</v>
      </c>
      <c r="F808">
        <v>0.16275000000000001</v>
      </c>
      <c r="G808">
        <v>4.3289799999999996</v>
      </c>
      <c r="H808">
        <v>825.31021999999996</v>
      </c>
      <c r="I808">
        <v>0.91129000000000004</v>
      </c>
      <c r="J808" s="21" t="s">
        <v>101</v>
      </c>
      <c r="K808">
        <v>0</v>
      </c>
      <c r="L808">
        <v>0</v>
      </c>
      <c r="M808">
        <v>922</v>
      </c>
      <c r="N808" s="21" t="str">
        <f>IF(VLOOKUP(B808,'3.1.Base'!B:J,9,)&gt;M808,"O",IF(VLOOKUP(B808,'3.1.Base'!B:J,9,)&lt;M808,"X",""))</f>
        <v>X</v>
      </c>
      <c r="O808" t="s">
        <v>2453</v>
      </c>
    </row>
    <row r="809" spans="1:15" x14ac:dyDescent="0.3">
      <c r="A809" t="s">
        <v>7</v>
      </c>
      <c r="B809">
        <v>31637</v>
      </c>
      <c r="C809" t="s">
        <v>26</v>
      </c>
      <c r="D809">
        <v>0.76844999999999997</v>
      </c>
      <c r="E809">
        <v>8.4175799999999992</v>
      </c>
      <c r="F809">
        <v>3.8859999999999999E-2</v>
      </c>
      <c r="G809">
        <v>0.81318000000000001</v>
      </c>
      <c r="H809">
        <v>38.607669999999999</v>
      </c>
      <c r="I809">
        <v>0.22253999999999999</v>
      </c>
      <c r="J809" s="21">
        <v>2</v>
      </c>
      <c r="K809">
        <v>0.5</v>
      </c>
      <c r="L809">
        <v>0.5</v>
      </c>
      <c r="M809">
        <v>2</v>
      </c>
      <c r="N809" s="21" t="str">
        <f>IF(VLOOKUP(B809,'3.1.Base'!B:J,9,)&gt;M809,"O",IF(VLOOKUP(B809,'3.1.Base'!B:J,9,)&lt;M809,"X",""))</f>
        <v>O</v>
      </c>
      <c r="O809" t="s">
        <v>2454</v>
      </c>
    </row>
    <row r="810" spans="1:15" x14ac:dyDescent="0.3">
      <c r="A810" t="s">
        <v>7</v>
      </c>
      <c r="B810">
        <v>43927</v>
      </c>
      <c r="C810" t="s">
        <v>10</v>
      </c>
      <c r="D810">
        <v>7.1889799999999999</v>
      </c>
      <c r="E810">
        <v>1.5974999999999999</v>
      </c>
      <c r="F810">
        <v>0.32262999999999997</v>
      </c>
      <c r="G810">
        <v>7.7363200000000001</v>
      </c>
      <c r="H810">
        <v>1266.38833</v>
      </c>
      <c r="I810">
        <v>0.92983000000000005</v>
      </c>
      <c r="J810" s="21">
        <v>10</v>
      </c>
      <c r="K810">
        <v>0.1</v>
      </c>
      <c r="L810">
        <v>0.1</v>
      </c>
      <c r="M810">
        <v>10</v>
      </c>
      <c r="N810" s="21" t="str">
        <f>IF(VLOOKUP(B810,'3.1.Base'!B:J,9,)&gt;M810,"O",IF(VLOOKUP(B810,'3.1.Base'!B:J,9,)&lt;M810,"X",""))</f>
        <v>O</v>
      </c>
      <c r="O810" t="s">
        <v>2455</v>
      </c>
    </row>
    <row r="811" spans="1:15" x14ac:dyDescent="0.3">
      <c r="A811" t="s">
        <v>7</v>
      </c>
      <c r="B811">
        <v>73624</v>
      </c>
      <c r="C811" t="s">
        <v>10</v>
      </c>
      <c r="D811">
        <v>11.51041</v>
      </c>
      <c r="E811">
        <v>1.50936</v>
      </c>
      <c r="F811">
        <v>0.47815000000000002</v>
      </c>
      <c r="G811">
        <v>10.55866</v>
      </c>
      <c r="H811">
        <v>2130.3937999999998</v>
      </c>
      <c r="I811">
        <v>0.95911000000000002</v>
      </c>
      <c r="J811" s="21" t="s">
        <v>101</v>
      </c>
      <c r="K811">
        <v>0</v>
      </c>
      <c r="L811">
        <v>0</v>
      </c>
      <c r="M811">
        <v>67</v>
      </c>
      <c r="N811" s="21" t="str">
        <f>IF(VLOOKUP(B811,'3.1.Base'!B:J,9,)&gt;M811,"O",IF(VLOOKUP(B811,'3.1.Base'!B:J,9,)&lt;M811,"X",""))</f>
        <v>X</v>
      </c>
      <c r="O811" t="s">
        <v>2456</v>
      </c>
    </row>
    <row r="812" spans="1:15" x14ac:dyDescent="0.3">
      <c r="A812" t="s">
        <v>7</v>
      </c>
      <c r="B812">
        <v>392607</v>
      </c>
      <c r="C812" t="s">
        <v>10</v>
      </c>
      <c r="D812">
        <v>8.0008999999999997</v>
      </c>
      <c r="E812">
        <v>1.6194500000000001</v>
      </c>
      <c r="F812">
        <v>0.35528999999999999</v>
      </c>
      <c r="G812">
        <v>7.4463999999999997</v>
      </c>
      <c r="H812">
        <v>1324.9367400000001</v>
      </c>
      <c r="I812">
        <v>0.91915000000000002</v>
      </c>
      <c r="J812" s="21">
        <v>8</v>
      </c>
      <c r="K812">
        <v>0.125</v>
      </c>
      <c r="L812">
        <v>0.16250000000000001</v>
      </c>
      <c r="M812">
        <v>8</v>
      </c>
      <c r="N812" s="21" t="str">
        <f>IF(VLOOKUP(B812,'3.1.Base'!B:J,9,)&gt;M812,"O",IF(VLOOKUP(B812,'3.1.Base'!B:J,9,)&lt;M812,"X",""))</f>
        <v>O</v>
      </c>
      <c r="O812" t="s">
        <v>2457</v>
      </c>
    </row>
    <row r="813" spans="1:15" x14ac:dyDescent="0.3">
      <c r="A813" t="s">
        <v>7</v>
      </c>
      <c r="B813">
        <v>43418</v>
      </c>
      <c r="C813" t="s">
        <v>10</v>
      </c>
      <c r="D813">
        <v>10.20194</v>
      </c>
      <c r="E813">
        <v>2.3496899999999998</v>
      </c>
      <c r="F813">
        <v>0.34253</v>
      </c>
      <c r="G813">
        <v>8.1660699999999995</v>
      </c>
      <c r="H813">
        <v>1371.4294199999999</v>
      </c>
      <c r="I813">
        <v>0.93772999999999995</v>
      </c>
      <c r="J813" s="21">
        <v>6</v>
      </c>
      <c r="K813">
        <v>0.16666666666666599</v>
      </c>
      <c r="L813">
        <v>0.16666666666666599</v>
      </c>
      <c r="M813">
        <v>6</v>
      </c>
      <c r="N813" s="21" t="str">
        <f>IF(VLOOKUP(B813,'3.1.Base'!B:J,9,)&gt;M813,"O",IF(VLOOKUP(B813,'3.1.Base'!B:J,9,)&lt;M813,"X",""))</f>
        <v>O</v>
      </c>
      <c r="O813" t="s">
        <v>2458</v>
      </c>
    </row>
    <row r="814" spans="1:15" x14ac:dyDescent="0.3">
      <c r="A814" t="s">
        <v>7</v>
      </c>
      <c r="B814">
        <v>47003</v>
      </c>
      <c r="C814" t="s">
        <v>26</v>
      </c>
      <c r="D814">
        <v>0.61972000000000005</v>
      </c>
      <c r="E814">
        <v>95.75</v>
      </c>
      <c r="F814">
        <v>8.7899999999999992E-3</v>
      </c>
      <c r="G814">
        <v>0.39101000000000002</v>
      </c>
      <c r="H814">
        <v>0</v>
      </c>
      <c r="I814">
        <v>6.5430000000000002E-2</v>
      </c>
      <c r="J814" s="21">
        <v>1</v>
      </c>
      <c r="K814">
        <v>1</v>
      </c>
      <c r="L814">
        <v>1</v>
      </c>
      <c r="M814">
        <v>1</v>
      </c>
      <c r="N814" s="21" t="str">
        <f>IF(VLOOKUP(B814,'3.1.Base'!B:J,9,)&gt;M814,"O",IF(VLOOKUP(B814,'3.1.Base'!B:J,9,)&lt;M814,"X",""))</f>
        <v>O</v>
      </c>
      <c r="O814" t="s">
        <v>2459</v>
      </c>
    </row>
    <row r="815" spans="1:15" x14ac:dyDescent="0.3">
      <c r="A815" t="s">
        <v>7</v>
      </c>
      <c r="B815">
        <v>114589</v>
      </c>
      <c r="C815" t="s">
        <v>26</v>
      </c>
      <c r="D815">
        <v>2.43831</v>
      </c>
      <c r="E815">
        <v>6.7488999999999999</v>
      </c>
      <c r="F815">
        <v>0.10043000000000001</v>
      </c>
      <c r="G815">
        <v>2.4273099999999999</v>
      </c>
      <c r="H815">
        <v>101.25787</v>
      </c>
      <c r="I815">
        <v>6.5089999999999995E-2</v>
      </c>
      <c r="J815" s="21" t="s">
        <v>101</v>
      </c>
      <c r="K815">
        <v>0</v>
      </c>
      <c r="L815">
        <v>0</v>
      </c>
      <c r="M815">
        <v>14</v>
      </c>
      <c r="N815" s="21" t="str">
        <f>IF(VLOOKUP(B815,'3.1.Base'!B:J,9,)&gt;M815,"O",IF(VLOOKUP(B815,'3.1.Base'!B:J,9,)&lt;M815,"X",""))</f>
        <v>O</v>
      </c>
      <c r="O815" t="s">
        <v>2460</v>
      </c>
    </row>
    <row r="816" spans="1:15" x14ac:dyDescent="0.3">
      <c r="A816" t="s">
        <v>7</v>
      </c>
      <c r="B816">
        <v>307109</v>
      </c>
      <c r="C816" t="s">
        <v>10</v>
      </c>
      <c r="D816">
        <v>6.0347099999999996</v>
      </c>
      <c r="E816">
        <v>1.3287100000000001</v>
      </c>
      <c r="F816">
        <v>0.29949999999999999</v>
      </c>
      <c r="G816">
        <v>6.5022500000000001</v>
      </c>
      <c r="H816">
        <v>882.95317</v>
      </c>
      <c r="I816">
        <v>0.92884</v>
      </c>
      <c r="J816" s="21">
        <v>10</v>
      </c>
      <c r="K816">
        <v>0.1</v>
      </c>
      <c r="L816">
        <v>0.1</v>
      </c>
      <c r="M816">
        <v>10</v>
      </c>
      <c r="N816" s="21" t="str">
        <f>IF(VLOOKUP(B816,'3.1.Base'!B:J,9,)&gt;M816,"O",IF(VLOOKUP(B816,'3.1.Base'!B:J,9,)&lt;M816,"X",""))</f>
        <v>O</v>
      </c>
      <c r="O816" t="s">
        <v>2461</v>
      </c>
    </row>
    <row r="817" spans="1:15" x14ac:dyDescent="0.3">
      <c r="A817" t="s">
        <v>7</v>
      </c>
      <c r="B817">
        <v>9122</v>
      </c>
      <c r="C817" t="s">
        <v>10</v>
      </c>
      <c r="D817">
        <v>9.0013900000000007</v>
      </c>
      <c r="E817">
        <v>1.1632499999999999</v>
      </c>
      <c r="F817">
        <v>0.40826000000000001</v>
      </c>
      <c r="G817">
        <v>8.0675799999999995</v>
      </c>
      <c r="H817">
        <v>1287.77692</v>
      </c>
      <c r="I817">
        <v>0.87878000000000001</v>
      </c>
      <c r="J817" s="21" t="s">
        <v>101</v>
      </c>
      <c r="K817">
        <v>0</v>
      </c>
      <c r="L817">
        <v>0</v>
      </c>
      <c r="M817">
        <v>80</v>
      </c>
      <c r="N817" s="21" t="str">
        <f>IF(VLOOKUP(B817,'3.1.Base'!B:J,9,)&gt;M817,"O",IF(VLOOKUP(B817,'3.1.Base'!B:J,9,)&lt;M817,"X",""))</f>
        <v>O</v>
      </c>
      <c r="O817" t="s">
        <v>2462</v>
      </c>
    </row>
    <row r="818" spans="1:15" x14ac:dyDescent="0.3">
      <c r="A818" t="s">
        <v>7</v>
      </c>
      <c r="B818">
        <v>19363</v>
      </c>
      <c r="C818" t="s">
        <v>10</v>
      </c>
      <c r="D818">
        <v>2.9724699999999999</v>
      </c>
      <c r="E818">
        <v>1.57938</v>
      </c>
      <c r="F818">
        <v>0.18206</v>
      </c>
      <c r="G818">
        <v>3.9219400000000002</v>
      </c>
      <c r="H818">
        <v>368.25220000000002</v>
      </c>
      <c r="I818">
        <v>0.87287000000000003</v>
      </c>
      <c r="J818" s="21" t="s">
        <v>101</v>
      </c>
      <c r="K818">
        <v>0</v>
      </c>
      <c r="L818">
        <v>0</v>
      </c>
      <c r="M818">
        <v>57</v>
      </c>
      <c r="N818" s="21" t="str">
        <f>IF(VLOOKUP(B818,'3.1.Base'!B:J,9,)&gt;M818,"O",IF(VLOOKUP(B818,'3.1.Base'!B:J,9,)&lt;M818,"X",""))</f>
        <v>X</v>
      </c>
      <c r="O818" t="s">
        <v>2463</v>
      </c>
    </row>
    <row r="819" spans="1:15" x14ac:dyDescent="0.3">
      <c r="A819" t="s">
        <v>7</v>
      </c>
      <c r="B819">
        <v>421806</v>
      </c>
      <c r="C819" t="s">
        <v>10</v>
      </c>
      <c r="D819">
        <v>17.543040000000001</v>
      </c>
      <c r="E819">
        <v>1.1894400000000001</v>
      </c>
      <c r="F819">
        <v>0.53473999999999999</v>
      </c>
      <c r="G819">
        <v>13.782120000000001</v>
      </c>
      <c r="H819">
        <v>4445.3590400000003</v>
      </c>
      <c r="I819">
        <v>0.95213000000000003</v>
      </c>
      <c r="J819" s="21" t="s">
        <v>101</v>
      </c>
      <c r="K819">
        <v>0</v>
      </c>
      <c r="L819">
        <v>0</v>
      </c>
      <c r="M819">
        <v>33</v>
      </c>
      <c r="N819" s="21" t="str">
        <f>IF(VLOOKUP(B819,'3.1.Base'!B:J,9,)&gt;M819,"O",IF(VLOOKUP(B819,'3.1.Base'!B:J,9,)&lt;M819,"X",""))</f>
        <v>O</v>
      </c>
      <c r="O819" t="s">
        <v>2464</v>
      </c>
    </row>
    <row r="820" spans="1:15" x14ac:dyDescent="0.3">
      <c r="A820" t="s">
        <v>7</v>
      </c>
      <c r="B820">
        <v>57257</v>
      </c>
      <c r="C820" t="s">
        <v>11</v>
      </c>
      <c r="D820">
        <v>1.7724500000000001</v>
      </c>
      <c r="E820">
        <v>1.1166199999999999</v>
      </c>
      <c r="F820">
        <v>8.0860000000000001E-2</v>
      </c>
      <c r="G820">
        <v>1.80271</v>
      </c>
      <c r="H820">
        <v>108.78193</v>
      </c>
      <c r="I820">
        <v>0.44721</v>
      </c>
      <c r="J820" s="21" t="s">
        <v>101</v>
      </c>
      <c r="K820">
        <v>0</v>
      </c>
      <c r="L820">
        <v>0</v>
      </c>
      <c r="M820">
        <v>577</v>
      </c>
      <c r="N820" s="21" t="str">
        <f>IF(VLOOKUP(B820,'3.1.Base'!B:J,9,)&gt;M820,"O",IF(VLOOKUP(B820,'3.1.Base'!B:J,9,)&lt;M820,"X",""))</f>
        <v>X</v>
      </c>
      <c r="O820" t="s">
        <v>2465</v>
      </c>
    </row>
    <row r="821" spans="1:15" x14ac:dyDescent="0.3">
      <c r="A821" t="s">
        <v>7</v>
      </c>
      <c r="B821">
        <v>10670</v>
      </c>
      <c r="C821" t="s">
        <v>26</v>
      </c>
      <c r="D821">
        <v>0</v>
      </c>
      <c r="E821">
        <v>0</v>
      </c>
      <c r="F821">
        <v>0</v>
      </c>
      <c r="G821">
        <v>0</v>
      </c>
      <c r="H821">
        <v>0</v>
      </c>
      <c r="I821">
        <v>7.7119999999999994E-2</v>
      </c>
      <c r="J821" s="21">
        <v>2</v>
      </c>
      <c r="K821">
        <v>0.5</v>
      </c>
      <c r="L821">
        <v>0.5</v>
      </c>
      <c r="M821">
        <v>2</v>
      </c>
      <c r="N821" s="21" t="str">
        <f>IF(VLOOKUP(B821,'3.1.Base'!B:J,9,)&gt;M821,"O",IF(VLOOKUP(B821,'3.1.Base'!B:J,9,)&lt;M821,"X",""))</f>
        <v>O</v>
      </c>
      <c r="O821" t="s">
        <v>2466</v>
      </c>
    </row>
    <row r="822" spans="1:15" x14ac:dyDescent="0.3">
      <c r="A822" t="s">
        <v>7</v>
      </c>
      <c r="B822">
        <v>32174</v>
      </c>
      <c r="C822" t="s">
        <v>26</v>
      </c>
      <c r="D822">
        <v>1.7818000000000001</v>
      </c>
      <c r="E822">
        <v>24.709679999999999</v>
      </c>
      <c r="F822">
        <v>5.9029999999999999E-2</v>
      </c>
      <c r="G822">
        <v>1.8526800000000001</v>
      </c>
      <c r="H822">
        <v>53.910530000000001</v>
      </c>
      <c r="I822">
        <v>0.18478</v>
      </c>
      <c r="J822" s="21" t="s">
        <v>101</v>
      </c>
      <c r="K822">
        <v>0</v>
      </c>
      <c r="L822">
        <v>0</v>
      </c>
      <c r="M822">
        <v>202</v>
      </c>
      <c r="N822" s="21" t="str">
        <f>IF(VLOOKUP(B822,'3.1.Base'!B:J,9,)&gt;M822,"O",IF(VLOOKUP(B822,'3.1.Base'!B:J,9,)&lt;M822,"X",""))</f>
        <v>X</v>
      </c>
      <c r="O822" t="s">
        <v>2467</v>
      </c>
    </row>
    <row r="823" spans="1:15" x14ac:dyDescent="0.3">
      <c r="A823" t="s">
        <v>7</v>
      </c>
      <c r="B823">
        <v>6063</v>
      </c>
      <c r="C823" t="s">
        <v>11</v>
      </c>
      <c r="D823">
        <v>2.4706000000000001</v>
      </c>
      <c r="E823">
        <v>2.9292500000000001</v>
      </c>
      <c r="F823">
        <v>0.1203</v>
      </c>
      <c r="G823">
        <v>2.6753100000000001</v>
      </c>
      <c r="H823">
        <v>130.34302</v>
      </c>
      <c r="I823">
        <v>0</v>
      </c>
      <c r="J823" s="21" t="s">
        <v>101</v>
      </c>
      <c r="K823">
        <v>0</v>
      </c>
      <c r="L823">
        <v>0</v>
      </c>
      <c r="M823">
        <v>22</v>
      </c>
      <c r="N823" s="21" t="str">
        <f>IF(VLOOKUP(B823,'3.1.Base'!B:J,9,)&gt;M823,"O",IF(VLOOKUP(B823,'3.1.Base'!B:J,9,)&lt;M823,"X",""))</f>
        <v>X</v>
      </c>
      <c r="O823" t="s">
        <v>2468</v>
      </c>
    </row>
    <row r="824" spans="1:15" x14ac:dyDescent="0.3">
      <c r="A824" t="s">
        <v>7</v>
      </c>
      <c r="B824">
        <v>15792</v>
      </c>
      <c r="C824" t="s">
        <v>26</v>
      </c>
      <c r="D824">
        <v>0.31552999999999998</v>
      </c>
      <c r="E824">
        <v>10.42177</v>
      </c>
      <c r="F824">
        <v>5.3800000000000002E-3</v>
      </c>
      <c r="G824">
        <v>0.36225000000000002</v>
      </c>
      <c r="H824">
        <v>0</v>
      </c>
      <c r="I824">
        <v>8.788E-2</v>
      </c>
      <c r="J824" s="21" t="s">
        <v>101</v>
      </c>
      <c r="K824">
        <v>0</v>
      </c>
      <c r="L824">
        <v>0</v>
      </c>
      <c r="M824">
        <v>35</v>
      </c>
      <c r="N824" s="21" t="str">
        <f>IF(VLOOKUP(B824,'3.1.Base'!B:J,9,)&gt;M824,"O",IF(VLOOKUP(B824,'3.1.Base'!B:J,9,)&lt;M824,"X",""))</f>
        <v>O</v>
      </c>
      <c r="O824" t="s">
        <v>2469</v>
      </c>
    </row>
    <row r="825" spans="1:15" x14ac:dyDescent="0.3">
      <c r="A825" t="s">
        <v>7</v>
      </c>
      <c r="B825">
        <v>33712</v>
      </c>
      <c r="C825" t="s">
        <v>26</v>
      </c>
      <c r="D825">
        <v>1.7155</v>
      </c>
      <c r="E825">
        <v>9.2289200000000005</v>
      </c>
      <c r="F825">
        <v>6.0839999999999998E-2</v>
      </c>
      <c r="G825">
        <v>1.2431000000000001</v>
      </c>
      <c r="H825">
        <v>33.846429999999998</v>
      </c>
      <c r="I825">
        <v>9.8949999999999996E-2</v>
      </c>
      <c r="J825" s="21">
        <v>3</v>
      </c>
      <c r="K825">
        <v>0.33333333333333298</v>
      </c>
      <c r="L825">
        <v>0.33333333333333298</v>
      </c>
      <c r="M825">
        <v>3</v>
      </c>
      <c r="N825" s="21" t="str">
        <f>IF(VLOOKUP(B825,'3.1.Base'!B:J,9,)&gt;M825,"O",IF(VLOOKUP(B825,'3.1.Base'!B:J,9,)&lt;M825,"X",""))</f>
        <v>O</v>
      </c>
      <c r="O825" t="s">
        <v>2470</v>
      </c>
    </row>
    <row r="826" spans="1:15" x14ac:dyDescent="0.3">
      <c r="A826" t="s">
        <v>7</v>
      </c>
      <c r="B826">
        <v>9649</v>
      </c>
      <c r="C826" t="s">
        <v>10</v>
      </c>
      <c r="D826">
        <v>9.8945000000000007</v>
      </c>
      <c r="E826">
        <v>1.4080900000000001</v>
      </c>
      <c r="F826">
        <v>0.34915000000000002</v>
      </c>
      <c r="G826">
        <v>6.9998300000000002</v>
      </c>
      <c r="H826">
        <v>1163.5254199999999</v>
      </c>
      <c r="I826">
        <v>0.89487000000000005</v>
      </c>
      <c r="J826" s="21" t="s">
        <v>101</v>
      </c>
      <c r="K826">
        <v>0</v>
      </c>
      <c r="L826">
        <v>0</v>
      </c>
      <c r="M826">
        <v>49</v>
      </c>
      <c r="N826" s="21" t="str">
        <f>IF(VLOOKUP(B826,'3.1.Base'!B:J,9,)&gt;M826,"O",IF(VLOOKUP(B826,'3.1.Base'!B:J,9,)&lt;M826,"X",""))</f>
        <v>O</v>
      </c>
      <c r="O826" t="s">
        <v>2471</v>
      </c>
    </row>
    <row r="827" spans="1:15" x14ac:dyDescent="0.3">
      <c r="A827" t="s">
        <v>7</v>
      </c>
      <c r="B827">
        <v>77239</v>
      </c>
      <c r="C827" t="s">
        <v>26</v>
      </c>
      <c r="D827">
        <v>3.7291500000000002</v>
      </c>
      <c r="E827">
        <v>5.4714299999999998</v>
      </c>
      <c r="F827">
        <v>0.10355</v>
      </c>
      <c r="G827">
        <v>2.5750700000000002</v>
      </c>
      <c r="H827">
        <v>132.87350000000001</v>
      </c>
      <c r="I827">
        <v>0.20376</v>
      </c>
      <c r="J827" s="21" t="s">
        <v>101</v>
      </c>
      <c r="K827">
        <v>0</v>
      </c>
      <c r="L827">
        <v>0</v>
      </c>
      <c r="M827">
        <v>33</v>
      </c>
      <c r="N827" s="21" t="str">
        <f>IF(VLOOKUP(B827,'3.1.Base'!B:J,9,)&gt;M827,"O",IF(VLOOKUP(B827,'3.1.Base'!B:J,9,)&lt;M827,"X",""))</f>
        <v>O</v>
      </c>
      <c r="O827" t="s">
        <v>2472</v>
      </c>
    </row>
    <row r="828" spans="1:15" x14ac:dyDescent="0.3">
      <c r="A828" t="s">
        <v>7</v>
      </c>
      <c r="B828">
        <v>108473</v>
      </c>
      <c r="C828" t="s">
        <v>10</v>
      </c>
      <c r="D828">
        <v>10.893560000000001</v>
      </c>
      <c r="E828">
        <v>1.1641300000000001</v>
      </c>
      <c r="F828">
        <v>0.46754000000000001</v>
      </c>
      <c r="G828">
        <v>9.3001500000000004</v>
      </c>
      <c r="H828">
        <v>1750.8238899999999</v>
      </c>
      <c r="I828">
        <v>0.95425000000000004</v>
      </c>
      <c r="J828" s="21" t="s">
        <v>101</v>
      </c>
      <c r="K828">
        <v>0</v>
      </c>
      <c r="L828">
        <v>0</v>
      </c>
      <c r="M828">
        <v>85</v>
      </c>
      <c r="N828" s="21" t="str">
        <f>IF(VLOOKUP(B828,'3.1.Base'!B:J,9,)&gt;M828,"O",IF(VLOOKUP(B828,'3.1.Base'!B:J,9,)&lt;M828,"X",""))</f>
        <v>X</v>
      </c>
      <c r="O828" t="s">
        <v>2473</v>
      </c>
    </row>
    <row r="829" spans="1:15" x14ac:dyDescent="0.3">
      <c r="A829" t="s">
        <v>7</v>
      </c>
      <c r="B829">
        <v>8634</v>
      </c>
      <c r="C829" t="s">
        <v>10</v>
      </c>
      <c r="D829">
        <v>3.80742</v>
      </c>
      <c r="E829">
        <v>1.21011</v>
      </c>
      <c r="F829">
        <v>0.25097999999999998</v>
      </c>
      <c r="G829">
        <v>4.66479</v>
      </c>
      <c r="H829">
        <v>636.69839000000002</v>
      </c>
      <c r="I829">
        <v>0.83977999999999997</v>
      </c>
      <c r="J829" s="21" t="s">
        <v>101</v>
      </c>
      <c r="K829">
        <v>0</v>
      </c>
      <c r="L829">
        <v>0</v>
      </c>
      <c r="M829">
        <v>137</v>
      </c>
      <c r="N829" s="21" t="str">
        <f>IF(VLOOKUP(B829,'3.1.Base'!B:J,9,)&gt;M829,"O",IF(VLOOKUP(B829,'3.1.Base'!B:J,9,)&lt;M829,"X",""))</f>
        <v>O</v>
      </c>
      <c r="O829" t="s">
        <v>2474</v>
      </c>
    </row>
    <row r="830" spans="1:15" x14ac:dyDescent="0.3">
      <c r="A830" t="s">
        <v>7</v>
      </c>
      <c r="B830">
        <v>172989</v>
      </c>
      <c r="C830" t="s">
        <v>26</v>
      </c>
      <c r="D830">
        <v>1.3031900000000001</v>
      </c>
      <c r="E830">
        <v>3.6738599999999999</v>
      </c>
      <c r="F830">
        <v>5.0689999999999999E-2</v>
      </c>
      <c r="G830">
        <v>1.01972</v>
      </c>
      <c r="H830">
        <v>91.31326</v>
      </c>
      <c r="I830">
        <v>0.25840000000000002</v>
      </c>
      <c r="J830" s="21">
        <v>7</v>
      </c>
      <c r="K830" s="28">
        <v>0.14285714285714199</v>
      </c>
      <c r="L830" s="28">
        <v>0.14285714285714199</v>
      </c>
      <c r="M830">
        <v>7</v>
      </c>
      <c r="N830" s="21" t="str">
        <f>IF(VLOOKUP(B830,'3.1.Base'!B:J,9,)&gt;M830,"O",IF(VLOOKUP(B830,'3.1.Base'!B:J,9,)&lt;M830,"X",""))</f>
        <v>O</v>
      </c>
      <c r="O830" t="s">
        <v>2475</v>
      </c>
    </row>
    <row r="831" spans="1:15" x14ac:dyDescent="0.3">
      <c r="A831" t="s">
        <v>7</v>
      </c>
      <c r="B831">
        <v>243139</v>
      </c>
      <c r="C831" t="s">
        <v>10</v>
      </c>
      <c r="D831">
        <v>7.5792599999999997</v>
      </c>
      <c r="E831">
        <v>1.0254399999999999</v>
      </c>
      <c r="F831">
        <v>0.27327000000000001</v>
      </c>
      <c r="G831">
        <v>6.8281999999999998</v>
      </c>
      <c r="H831">
        <v>1302.0991300000001</v>
      </c>
      <c r="I831">
        <v>0.93313999999999997</v>
      </c>
      <c r="J831" s="21" t="s">
        <v>101</v>
      </c>
      <c r="K831">
        <v>0</v>
      </c>
      <c r="L831">
        <v>0</v>
      </c>
      <c r="M831">
        <v>97</v>
      </c>
      <c r="N831" s="21" t="str">
        <f>IF(VLOOKUP(B831,'3.1.Base'!B:J,9,)&gt;M831,"O",IF(VLOOKUP(B831,'3.1.Base'!B:J,9,)&lt;M831,"X",""))</f>
        <v>O</v>
      </c>
      <c r="O831" t="s">
        <v>2476</v>
      </c>
    </row>
    <row r="832" spans="1:15" x14ac:dyDescent="0.3">
      <c r="A832" t="s">
        <v>7</v>
      </c>
      <c r="B832">
        <v>12740</v>
      </c>
      <c r="C832" t="s">
        <v>11</v>
      </c>
      <c r="D832">
        <v>8.1162399999999995</v>
      </c>
      <c r="E832">
        <v>1.35816</v>
      </c>
      <c r="F832">
        <v>0.32144</v>
      </c>
      <c r="G832">
        <v>8.2347099999999998</v>
      </c>
      <c r="H832">
        <v>1420.70496</v>
      </c>
      <c r="I832">
        <v>0.55303000000000002</v>
      </c>
      <c r="J832" s="21" t="s">
        <v>101</v>
      </c>
      <c r="K832">
        <v>0</v>
      </c>
      <c r="L832">
        <v>0</v>
      </c>
      <c r="M832">
        <v>181</v>
      </c>
      <c r="N832" s="21" t="str">
        <f>IF(VLOOKUP(B832,'3.1.Base'!B:J,9,)&gt;M832,"O",IF(VLOOKUP(B832,'3.1.Base'!B:J,9,)&lt;M832,"X",""))</f>
        <v>X</v>
      </c>
      <c r="O832" t="s">
        <v>2477</v>
      </c>
    </row>
    <row r="833" spans="1:15" x14ac:dyDescent="0.3">
      <c r="A833" t="s">
        <v>7</v>
      </c>
      <c r="B833">
        <v>323020</v>
      </c>
      <c r="C833" t="s">
        <v>10</v>
      </c>
      <c r="D833">
        <v>3.3415400000000002</v>
      </c>
      <c r="E833">
        <v>2.0264600000000002</v>
      </c>
      <c r="F833">
        <v>0.21042</v>
      </c>
      <c r="G833">
        <v>3.5097</v>
      </c>
      <c r="H833">
        <v>226.13189</v>
      </c>
      <c r="I833">
        <v>0.85041999999999995</v>
      </c>
      <c r="J833" s="21" t="s">
        <v>101</v>
      </c>
      <c r="K833">
        <v>0</v>
      </c>
      <c r="L833">
        <v>0</v>
      </c>
      <c r="M833">
        <v>35</v>
      </c>
      <c r="N833" s="21" t="str">
        <f>IF(VLOOKUP(B833,'3.1.Base'!B:J,9,)&gt;M833,"O",IF(VLOOKUP(B833,'3.1.Base'!B:J,9,)&lt;M833,"X",""))</f>
        <v>O</v>
      </c>
      <c r="O833" t="s">
        <v>2478</v>
      </c>
    </row>
    <row r="834" spans="1:15" x14ac:dyDescent="0.3">
      <c r="A834" t="s">
        <v>7</v>
      </c>
      <c r="B834">
        <v>60364</v>
      </c>
      <c r="C834" t="s">
        <v>10</v>
      </c>
      <c r="D834">
        <v>4.5515699999999999</v>
      </c>
      <c r="E834">
        <v>1.1492899999999999</v>
      </c>
      <c r="F834">
        <v>0.23332</v>
      </c>
      <c r="G834">
        <v>4.8365099999999996</v>
      </c>
      <c r="H834">
        <v>713.47014999999999</v>
      </c>
      <c r="I834">
        <v>0.90395999999999999</v>
      </c>
      <c r="J834" s="21" t="s">
        <v>101</v>
      </c>
      <c r="K834">
        <v>0</v>
      </c>
      <c r="L834">
        <v>0</v>
      </c>
      <c r="M834">
        <v>13</v>
      </c>
      <c r="N834" s="21" t="str">
        <f>IF(VLOOKUP(B834,'3.1.Base'!B:J,9,)&gt;M834,"O",IF(VLOOKUP(B834,'3.1.Base'!B:J,9,)&lt;M834,"X",""))</f>
        <v>O</v>
      </c>
      <c r="O834" t="s">
        <v>2479</v>
      </c>
    </row>
    <row r="835" spans="1:15" x14ac:dyDescent="0.3">
      <c r="A835" t="s">
        <v>7</v>
      </c>
      <c r="B835">
        <v>109009</v>
      </c>
      <c r="C835" t="s">
        <v>10</v>
      </c>
      <c r="D835">
        <v>5.2392799999999999</v>
      </c>
      <c r="E835">
        <v>1.34741</v>
      </c>
      <c r="F835">
        <v>0.27637</v>
      </c>
      <c r="G835">
        <v>4.5187799999999996</v>
      </c>
      <c r="H835">
        <v>495.64816999999999</v>
      </c>
      <c r="I835">
        <v>0.81235999999999997</v>
      </c>
      <c r="J835" s="21">
        <v>8</v>
      </c>
      <c r="K835">
        <v>0.125</v>
      </c>
      <c r="L835">
        <v>0.125</v>
      </c>
      <c r="M835">
        <v>8</v>
      </c>
      <c r="N835" s="21" t="str">
        <f>IF(VLOOKUP(B835,'3.1.Base'!B:J,9,)&gt;M835,"O",IF(VLOOKUP(B835,'3.1.Base'!B:J,9,)&lt;M835,"X",""))</f>
        <v>O</v>
      </c>
      <c r="O835" t="s">
        <v>2480</v>
      </c>
    </row>
    <row r="836" spans="1:15" x14ac:dyDescent="0.3">
      <c r="A836" t="s">
        <v>7</v>
      </c>
      <c r="B836">
        <v>33746</v>
      </c>
      <c r="C836" t="s">
        <v>26</v>
      </c>
      <c r="D836">
        <v>1.34127</v>
      </c>
      <c r="E836">
        <v>8.3260900000000007</v>
      </c>
      <c r="F836">
        <v>8.1009999999999999E-2</v>
      </c>
      <c r="G836">
        <v>1.4028</v>
      </c>
      <c r="H836">
        <v>186.00980000000001</v>
      </c>
      <c r="I836">
        <v>4.5339999999999998E-2</v>
      </c>
      <c r="J836" s="21">
        <v>5</v>
      </c>
      <c r="K836">
        <v>0.2</v>
      </c>
      <c r="L836">
        <v>0.2</v>
      </c>
      <c r="M836">
        <v>5</v>
      </c>
      <c r="N836" s="21" t="str">
        <f>IF(VLOOKUP(B836,'3.1.Base'!B:J,9,)&gt;M836,"O",IF(VLOOKUP(B836,'3.1.Base'!B:J,9,)&lt;M836,"X",""))</f>
        <v>O</v>
      </c>
      <c r="O836" t="s">
        <v>2481</v>
      </c>
    </row>
    <row r="837" spans="1:15" x14ac:dyDescent="0.3">
      <c r="A837" t="s">
        <v>7</v>
      </c>
      <c r="B837">
        <v>181204</v>
      </c>
      <c r="C837" t="s">
        <v>10</v>
      </c>
      <c r="D837">
        <v>19.774450000000002</v>
      </c>
      <c r="E837">
        <v>1.0275000000000001</v>
      </c>
      <c r="F837">
        <v>0.60887000000000002</v>
      </c>
      <c r="G837">
        <v>15.460990000000001</v>
      </c>
      <c r="H837">
        <v>5120.7474199999997</v>
      </c>
      <c r="I837">
        <v>0.98309000000000002</v>
      </c>
      <c r="J837" s="21" t="s">
        <v>101</v>
      </c>
      <c r="K837">
        <v>0</v>
      </c>
      <c r="L837">
        <v>0</v>
      </c>
      <c r="M837">
        <v>58</v>
      </c>
      <c r="N837" s="21" t="str">
        <f>IF(VLOOKUP(B837,'3.1.Base'!B:J,9,)&gt;M837,"O",IF(VLOOKUP(B837,'3.1.Base'!B:J,9,)&lt;M837,"X",""))</f>
        <v>X</v>
      </c>
      <c r="O837" t="s">
        <v>2482</v>
      </c>
    </row>
    <row r="838" spans="1:15" x14ac:dyDescent="0.3">
      <c r="A838" t="s">
        <v>7</v>
      </c>
      <c r="B838">
        <v>212442</v>
      </c>
      <c r="C838" t="s">
        <v>10</v>
      </c>
      <c r="D838">
        <v>8.0788899999999995</v>
      </c>
      <c r="E838">
        <v>1.3752200000000001</v>
      </c>
      <c r="F838">
        <v>0.38534000000000002</v>
      </c>
      <c r="G838">
        <v>7.2402499999999996</v>
      </c>
      <c r="H838">
        <v>988.64098000000001</v>
      </c>
      <c r="I838">
        <v>0.89015999999999995</v>
      </c>
      <c r="J838" s="21" t="s">
        <v>101</v>
      </c>
      <c r="K838">
        <v>0</v>
      </c>
      <c r="L838">
        <v>0</v>
      </c>
      <c r="M838">
        <v>55</v>
      </c>
      <c r="N838" s="21" t="str">
        <f>IF(VLOOKUP(B838,'3.1.Base'!B:J,9,)&gt;M838,"O",IF(VLOOKUP(B838,'3.1.Base'!B:J,9,)&lt;M838,"X",""))</f>
        <v>X</v>
      </c>
      <c r="O838" t="s">
        <v>2483</v>
      </c>
    </row>
    <row r="839" spans="1:15" x14ac:dyDescent="0.3">
      <c r="A839" t="s">
        <v>7</v>
      </c>
      <c r="B839">
        <v>94687</v>
      </c>
      <c r="C839" t="s">
        <v>26</v>
      </c>
      <c r="D839">
        <v>2.20092</v>
      </c>
      <c r="E839">
        <v>5.8697299999999997</v>
      </c>
      <c r="F839">
        <v>4.539E-2</v>
      </c>
      <c r="G839">
        <v>1.7518100000000001</v>
      </c>
      <c r="H839">
        <v>46.204590000000003</v>
      </c>
      <c r="I839">
        <v>5.0090000000000003E-2</v>
      </c>
      <c r="J839" s="21">
        <v>2</v>
      </c>
      <c r="K839">
        <v>0.5</v>
      </c>
      <c r="L839">
        <v>0.5</v>
      </c>
      <c r="M839">
        <v>2</v>
      </c>
      <c r="N839" s="21" t="str">
        <f>IF(VLOOKUP(B839,'3.1.Base'!B:J,9,)&gt;M839,"O",IF(VLOOKUP(B839,'3.1.Base'!B:J,9,)&lt;M839,"X",""))</f>
        <v>O</v>
      </c>
      <c r="O839" t="s">
        <v>2484</v>
      </c>
    </row>
    <row r="840" spans="1:15" x14ac:dyDescent="0.3">
      <c r="A840" t="s">
        <v>7</v>
      </c>
      <c r="B840">
        <v>70627</v>
      </c>
      <c r="C840" t="s">
        <v>10</v>
      </c>
      <c r="D840">
        <v>5.0921399999999997</v>
      </c>
      <c r="E840">
        <v>1.0309600000000001</v>
      </c>
      <c r="F840">
        <v>0.25023000000000001</v>
      </c>
      <c r="G840">
        <v>5.0110200000000003</v>
      </c>
      <c r="H840">
        <v>936.21097999999995</v>
      </c>
      <c r="I840">
        <v>0.91032999999999997</v>
      </c>
      <c r="J840" s="21" t="s">
        <v>101</v>
      </c>
      <c r="K840">
        <v>0</v>
      </c>
      <c r="L840">
        <v>0</v>
      </c>
      <c r="M840">
        <v>17</v>
      </c>
      <c r="N840" s="21" t="str">
        <f>IF(VLOOKUP(B840,'3.1.Base'!B:J,9,)&gt;M840,"O",IF(VLOOKUP(B840,'3.1.Base'!B:J,9,)&lt;M840,"X",""))</f>
        <v>O</v>
      </c>
      <c r="O840" t="s">
        <v>2485</v>
      </c>
    </row>
    <row r="841" spans="1:15" x14ac:dyDescent="0.3">
      <c r="A841" t="s">
        <v>7</v>
      </c>
      <c r="B841">
        <v>181220</v>
      </c>
      <c r="C841" t="s">
        <v>11</v>
      </c>
      <c r="D841">
        <v>11.55278</v>
      </c>
      <c r="E841">
        <v>1.13988</v>
      </c>
      <c r="F841">
        <v>0.43095</v>
      </c>
      <c r="G841">
        <v>9.7622499999999999</v>
      </c>
      <c r="H841">
        <v>1809.6962100000001</v>
      </c>
      <c r="I841">
        <v>0.63465000000000005</v>
      </c>
      <c r="J841" s="21" t="s">
        <v>101</v>
      </c>
      <c r="K841">
        <v>0</v>
      </c>
      <c r="L841">
        <v>0</v>
      </c>
      <c r="M841">
        <v>37</v>
      </c>
      <c r="N841" s="21" t="str">
        <f>IF(VLOOKUP(B841,'3.1.Base'!B:J,9,)&gt;M841,"O",IF(VLOOKUP(B841,'3.1.Base'!B:J,9,)&lt;M841,"X",""))</f>
        <v>O</v>
      </c>
      <c r="O841" t="s">
        <v>2486</v>
      </c>
    </row>
    <row r="842" spans="1:15" x14ac:dyDescent="0.3">
      <c r="A842" t="s">
        <v>7</v>
      </c>
      <c r="B842">
        <v>506863</v>
      </c>
      <c r="C842" t="s">
        <v>26</v>
      </c>
      <c r="D842">
        <v>0.33451999999999998</v>
      </c>
      <c r="E842">
        <v>11.96875</v>
      </c>
      <c r="F842">
        <v>2.043E-2</v>
      </c>
      <c r="G842">
        <v>0.41278999999999999</v>
      </c>
      <c r="H842">
        <v>33.190710000000003</v>
      </c>
      <c r="I842">
        <v>0.27163999999999999</v>
      </c>
      <c r="J842" s="21">
        <v>3</v>
      </c>
      <c r="K842">
        <v>0.33333333333333298</v>
      </c>
      <c r="L842">
        <v>0.33333333333333298</v>
      </c>
      <c r="M842">
        <v>3</v>
      </c>
      <c r="N842" s="21" t="str">
        <f>IF(VLOOKUP(B842,'3.1.Base'!B:J,9,)&gt;M842,"O",IF(VLOOKUP(B842,'3.1.Base'!B:J,9,)&lt;M842,"X",""))</f>
        <v>O</v>
      </c>
      <c r="O842" t="s">
        <v>2487</v>
      </c>
    </row>
    <row r="843" spans="1:15" x14ac:dyDescent="0.3">
      <c r="A843" t="s">
        <v>7</v>
      </c>
      <c r="B843">
        <v>42984</v>
      </c>
      <c r="C843" t="s">
        <v>10</v>
      </c>
      <c r="D843">
        <v>13.419650000000001</v>
      </c>
      <c r="E843">
        <v>1.0309600000000001</v>
      </c>
      <c r="F843">
        <v>0.60773999999999995</v>
      </c>
      <c r="G843">
        <v>11.812939999999999</v>
      </c>
      <c r="H843">
        <v>2937.3396400000001</v>
      </c>
      <c r="I843">
        <v>0.95364000000000004</v>
      </c>
      <c r="J843" s="21" t="s">
        <v>101</v>
      </c>
      <c r="K843">
        <v>0</v>
      </c>
      <c r="L843">
        <v>0</v>
      </c>
      <c r="M843">
        <v>51</v>
      </c>
      <c r="N843" s="21" t="str">
        <f>IF(VLOOKUP(B843,'3.1.Base'!B:J,9,)&gt;M843,"O",IF(VLOOKUP(B843,'3.1.Base'!B:J,9,)&lt;M843,"X",""))</f>
        <v>O</v>
      </c>
      <c r="O843" t="s">
        <v>2488</v>
      </c>
    </row>
    <row r="844" spans="1:15" x14ac:dyDescent="0.3">
      <c r="A844" t="s">
        <v>7</v>
      </c>
      <c r="B844">
        <v>8683</v>
      </c>
      <c r="C844" t="s">
        <v>26</v>
      </c>
      <c r="D844">
        <v>2.2996699999999999</v>
      </c>
      <c r="E844">
        <v>2.5834700000000002</v>
      </c>
      <c r="F844">
        <v>0.24556</v>
      </c>
      <c r="G844">
        <v>1.95994</v>
      </c>
      <c r="H844">
        <v>120.84282</v>
      </c>
      <c r="I844">
        <v>0.16864999999999999</v>
      </c>
      <c r="J844" s="21">
        <v>1</v>
      </c>
      <c r="K844">
        <v>1</v>
      </c>
      <c r="L844">
        <v>1</v>
      </c>
      <c r="M844">
        <v>1</v>
      </c>
      <c r="N844" s="21" t="str">
        <f>IF(VLOOKUP(B844,'3.1.Base'!B:J,9,)&gt;M844,"O",IF(VLOOKUP(B844,'3.1.Base'!B:J,9,)&lt;M844,"X",""))</f>
        <v>O</v>
      </c>
      <c r="O844" t="s">
        <v>2489</v>
      </c>
    </row>
    <row r="845" spans="1:15" x14ac:dyDescent="0.3">
      <c r="A845" t="s">
        <v>7</v>
      </c>
      <c r="B845">
        <v>80879</v>
      </c>
      <c r="C845" t="s">
        <v>26</v>
      </c>
      <c r="D845">
        <v>0.15936</v>
      </c>
      <c r="E845">
        <v>3.3376899999999998</v>
      </c>
      <c r="F845">
        <v>5.8300000000000001E-3</v>
      </c>
      <c r="G845">
        <v>0.23966000000000001</v>
      </c>
      <c r="H845">
        <v>23.547750000000001</v>
      </c>
      <c r="I845">
        <v>0.14904999999999999</v>
      </c>
      <c r="J845" s="21" t="s">
        <v>101</v>
      </c>
      <c r="K845">
        <v>0</v>
      </c>
      <c r="L845">
        <v>0</v>
      </c>
      <c r="M845">
        <v>47</v>
      </c>
      <c r="N845" s="21" t="str">
        <f>IF(VLOOKUP(B845,'3.1.Base'!B:J,9,)&gt;M845,"O",IF(VLOOKUP(B845,'3.1.Base'!B:J,9,)&lt;M845,"X",""))</f>
        <v>O</v>
      </c>
      <c r="O845" t="s">
        <v>2490</v>
      </c>
    </row>
    <row r="846" spans="1:15" x14ac:dyDescent="0.3">
      <c r="A846" t="s">
        <v>7</v>
      </c>
      <c r="B846">
        <v>18926</v>
      </c>
      <c r="C846" t="s">
        <v>10</v>
      </c>
      <c r="D846">
        <v>14.288970000000001</v>
      </c>
      <c r="E846">
        <v>1.35216</v>
      </c>
      <c r="F846">
        <v>0.59041999999999994</v>
      </c>
      <c r="G846">
        <v>12.779450000000001</v>
      </c>
      <c r="H846">
        <v>4234.4033099999997</v>
      </c>
      <c r="I846">
        <v>0.97516000000000003</v>
      </c>
      <c r="J846" s="21" t="s">
        <v>101</v>
      </c>
      <c r="K846">
        <v>0</v>
      </c>
      <c r="L846">
        <v>0</v>
      </c>
      <c r="M846">
        <v>13</v>
      </c>
      <c r="N846" s="21" t="str">
        <f>IF(VLOOKUP(B846,'3.1.Base'!B:J,9,)&gt;M846,"O",IF(VLOOKUP(B846,'3.1.Base'!B:J,9,)&lt;M846,"X",""))</f>
        <v>O</v>
      </c>
      <c r="O846" t="s">
        <v>2491</v>
      </c>
    </row>
    <row r="847" spans="1:15" x14ac:dyDescent="0.3">
      <c r="A847" t="s">
        <v>7</v>
      </c>
      <c r="B847">
        <v>407542</v>
      </c>
      <c r="C847" t="s">
        <v>10</v>
      </c>
      <c r="D847">
        <v>5.1481199999999996</v>
      </c>
      <c r="E847">
        <v>1.14757</v>
      </c>
      <c r="F847">
        <v>0.20027</v>
      </c>
      <c r="G847">
        <v>4.7815500000000002</v>
      </c>
      <c r="H847">
        <v>641.95006999999998</v>
      </c>
      <c r="I847">
        <v>0.91439999999999999</v>
      </c>
      <c r="J847" s="21" t="s">
        <v>101</v>
      </c>
      <c r="K847">
        <v>0</v>
      </c>
      <c r="L847">
        <v>0</v>
      </c>
      <c r="M847">
        <v>296</v>
      </c>
      <c r="N847" s="21" t="str">
        <f>IF(VLOOKUP(B847,'3.1.Base'!B:J,9,)&gt;M847,"O",IF(VLOOKUP(B847,'3.1.Base'!B:J,9,)&lt;M847,"X",""))</f>
        <v>X</v>
      </c>
      <c r="O847" t="s">
        <v>2492</v>
      </c>
    </row>
    <row r="848" spans="1:15" x14ac:dyDescent="0.3">
      <c r="A848" t="s">
        <v>7</v>
      </c>
      <c r="B848">
        <v>22005</v>
      </c>
      <c r="C848" t="s">
        <v>10</v>
      </c>
      <c r="D848">
        <v>6.0720799999999997</v>
      </c>
      <c r="E848">
        <v>1.3116399999999999</v>
      </c>
      <c r="F848">
        <v>0.30639</v>
      </c>
      <c r="G848">
        <v>5.3014200000000002</v>
      </c>
      <c r="H848">
        <v>644.97379999999998</v>
      </c>
      <c r="I848">
        <v>0.88990000000000002</v>
      </c>
      <c r="J848" s="21">
        <v>10</v>
      </c>
      <c r="K848">
        <v>0.1</v>
      </c>
      <c r="L848">
        <v>0.1</v>
      </c>
      <c r="M848">
        <v>10</v>
      </c>
      <c r="N848" s="21" t="str">
        <f>IF(VLOOKUP(B848,'3.1.Base'!B:J,9,)&gt;M848,"O",IF(VLOOKUP(B848,'3.1.Base'!B:J,9,)&lt;M848,"X",""))</f>
        <v>O</v>
      </c>
      <c r="O848" t="s">
        <v>2493</v>
      </c>
    </row>
    <row r="849" spans="1:15" x14ac:dyDescent="0.3">
      <c r="A849" t="s">
        <v>7</v>
      </c>
      <c r="B849">
        <v>394225</v>
      </c>
      <c r="C849" t="s">
        <v>10</v>
      </c>
      <c r="D849">
        <v>4.83399</v>
      </c>
      <c r="E849">
        <v>1.3005100000000001</v>
      </c>
      <c r="F849">
        <v>0.25303999999999999</v>
      </c>
      <c r="G849">
        <v>4.8152499999999998</v>
      </c>
      <c r="H849">
        <v>487.05739</v>
      </c>
      <c r="I849">
        <v>0.80178000000000005</v>
      </c>
      <c r="J849" s="21" t="s">
        <v>101</v>
      </c>
      <c r="K849">
        <v>0</v>
      </c>
      <c r="L849">
        <v>0</v>
      </c>
      <c r="M849">
        <v>57</v>
      </c>
      <c r="N849" s="21" t="str">
        <f>IF(VLOOKUP(B849,'3.1.Base'!B:J,9,)&gt;M849,"O",IF(VLOOKUP(B849,'3.1.Base'!B:J,9,)&lt;M849,"X",""))</f>
        <v>O</v>
      </c>
      <c r="O849" t="s">
        <v>2494</v>
      </c>
    </row>
    <row r="850" spans="1:15" x14ac:dyDescent="0.3">
      <c r="A850" t="s">
        <v>7</v>
      </c>
      <c r="B850">
        <v>343039</v>
      </c>
      <c r="C850" t="s">
        <v>10</v>
      </c>
      <c r="D850">
        <v>9.8942999999999994</v>
      </c>
      <c r="E850">
        <v>1.5941700000000001</v>
      </c>
      <c r="F850">
        <v>0.27700999999999998</v>
      </c>
      <c r="G850">
        <v>7.3013399999999997</v>
      </c>
      <c r="H850">
        <v>1251.6812</v>
      </c>
      <c r="I850">
        <v>0.88680000000000003</v>
      </c>
      <c r="J850" s="21" t="s">
        <v>101</v>
      </c>
      <c r="K850">
        <v>0</v>
      </c>
      <c r="L850">
        <v>0</v>
      </c>
      <c r="M850">
        <v>125</v>
      </c>
      <c r="N850" s="21" t="str">
        <f>IF(VLOOKUP(B850,'3.1.Base'!B:J,9,)&gt;M850,"O",IF(VLOOKUP(B850,'3.1.Base'!B:J,9,)&lt;M850,"X",""))</f>
        <v>O</v>
      </c>
      <c r="O850" t="s">
        <v>2495</v>
      </c>
    </row>
    <row r="851" spans="1:15" x14ac:dyDescent="0.3">
      <c r="A851" t="s">
        <v>7</v>
      </c>
      <c r="B851">
        <v>16378</v>
      </c>
      <c r="C851" t="s">
        <v>10</v>
      </c>
      <c r="D851">
        <v>7.8299200000000004</v>
      </c>
      <c r="E851">
        <v>1.21011</v>
      </c>
      <c r="F851">
        <v>0.29903999999999997</v>
      </c>
      <c r="G851">
        <v>6.8207399999999998</v>
      </c>
      <c r="H851">
        <v>1016.21421</v>
      </c>
      <c r="I851">
        <v>0.88832999999999995</v>
      </c>
      <c r="J851" s="21" t="s">
        <v>101</v>
      </c>
      <c r="K851">
        <v>0</v>
      </c>
      <c r="L851">
        <v>0</v>
      </c>
      <c r="M851">
        <v>30</v>
      </c>
      <c r="N851" s="21" t="str">
        <f>IF(VLOOKUP(B851,'3.1.Base'!B:J,9,)&gt;M851,"O",IF(VLOOKUP(B851,'3.1.Base'!B:J,9,)&lt;M851,"X",""))</f>
        <v>O</v>
      </c>
      <c r="O851" t="s">
        <v>2496</v>
      </c>
    </row>
    <row r="852" spans="1:15" x14ac:dyDescent="0.3">
      <c r="A852" t="s">
        <v>7</v>
      </c>
      <c r="B852">
        <v>110074</v>
      </c>
      <c r="C852" t="s">
        <v>10</v>
      </c>
      <c r="D852">
        <v>3.04887</v>
      </c>
      <c r="E852">
        <v>1.2557400000000001</v>
      </c>
      <c r="F852">
        <v>0.22892999999999999</v>
      </c>
      <c r="G852">
        <v>3.80491</v>
      </c>
      <c r="H852">
        <v>510.34946000000002</v>
      </c>
      <c r="I852">
        <v>0.95740999999999998</v>
      </c>
      <c r="J852" s="21" t="s">
        <v>101</v>
      </c>
      <c r="K852">
        <v>0</v>
      </c>
      <c r="L852">
        <v>0</v>
      </c>
      <c r="M852">
        <v>24</v>
      </c>
      <c r="N852" s="21" t="str">
        <f>IF(VLOOKUP(B852,'3.1.Base'!B:J,9,)&gt;M852,"O",IF(VLOOKUP(B852,'3.1.Base'!B:J,9,)&lt;M852,"X",""))</f>
        <v>O</v>
      </c>
      <c r="O852" t="s">
        <v>2497</v>
      </c>
    </row>
    <row r="853" spans="1:15" x14ac:dyDescent="0.3">
      <c r="A853" t="s">
        <v>7</v>
      </c>
      <c r="B853">
        <v>191486</v>
      </c>
      <c r="C853" t="s">
        <v>26</v>
      </c>
      <c r="D853">
        <v>1.90421</v>
      </c>
      <c r="E853">
        <v>3.7365900000000001</v>
      </c>
      <c r="F853">
        <v>8.9660000000000004E-2</v>
      </c>
      <c r="G853">
        <v>2.2414499999999999</v>
      </c>
      <c r="H853">
        <v>89.629379999999998</v>
      </c>
      <c r="I853">
        <v>0.189</v>
      </c>
      <c r="J853" s="21">
        <v>5</v>
      </c>
      <c r="K853">
        <v>0.2</v>
      </c>
      <c r="L853">
        <v>0.2</v>
      </c>
      <c r="M853">
        <v>5</v>
      </c>
      <c r="N853" s="21" t="str">
        <f>IF(VLOOKUP(B853,'3.1.Base'!B:J,9,)&gt;M853,"O",IF(VLOOKUP(B853,'3.1.Base'!B:J,9,)&lt;M853,"X",""))</f>
        <v>O</v>
      </c>
      <c r="O853" t="s">
        <v>2498</v>
      </c>
    </row>
    <row r="854" spans="1:15" x14ac:dyDescent="0.3">
      <c r="A854" t="s">
        <v>7</v>
      </c>
      <c r="B854">
        <v>53247</v>
      </c>
      <c r="C854" t="s">
        <v>26</v>
      </c>
      <c r="D854">
        <v>2.1650900000000002</v>
      </c>
      <c r="E854">
        <v>1.0351399999999999</v>
      </c>
      <c r="F854">
        <v>4.5920000000000002E-2</v>
      </c>
      <c r="G854">
        <v>1.4013100000000001</v>
      </c>
      <c r="H854">
        <v>60.655360000000002</v>
      </c>
      <c r="I854">
        <v>9.3210000000000001E-2</v>
      </c>
      <c r="J854" s="21" t="s">
        <v>101</v>
      </c>
      <c r="K854">
        <v>0</v>
      </c>
      <c r="L854">
        <v>0</v>
      </c>
      <c r="M854">
        <v>21</v>
      </c>
      <c r="N854" s="21" t="str">
        <f>IF(VLOOKUP(B854,'3.1.Base'!B:J,9,)&gt;M854,"O",IF(VLOOKUP(B854,'3.1.Base'!B:J,9,)&lt;M854,"X",""))</f>
        <v>O</v>
      </c>
      <c r="O854" t="s">
        <v>2499</v>
      </c>
    </row>
    <row r="855" spans="1:15" x14ac:dyDescent="0.3">
      <c r="A855" t="s">
        <v>5</v>
      </c>
      <c r="B855">
        <v>258560</v>
      </c>
      <c r="C855" t="s">
        <v>10</v>
      </c>
      <c r="D855">
        <v>8.2550500000000007</v>
      </c>
      <c r="E855">
        <v>1.5767100000000001</v>
      </c>
      <c r="F855">
        <v>0.47183000000000003</v>
      </c>
      <c r="G855">
        <v>8.6073500000000003</v>
      </c>
      <c r="H855">
        <v>1792.25071</v>
      </c>
      <c r="I855">
        <v>0.9325</v>
      </c>
      <c r="J855" s="21" t="s">
        <v>101</v>
      </c>
      <c r="K855">
        <v>0</v>
      </c>
      <c r="L855">
        <v>0</v>
      </c>
      <c r="M855">
        <v>55</v>
      </c>
      <c r="N855" s="21" t="str">
        <f>IF(VLOOKUP(B855,'3.1.Base'!B:J,9,)&gt;M855,"O",IF(VLOOKUP(B855,'3.1.Base'!B:J,9,)&lt;M855,"X",""))</f>
        <v>O</v>
      </c>
      <c r="O855" t="s">
        <v>2500</v>
      </c>
    </row>
    <row r="856" spans="1:15" x14ac:dyDescent="0.3">
      <c r="A856" t="s">
        <v>5</v>
      </c>
      <c r="B856">
        <v>406018</v>
      </c>
      <c r="C856" t="s">
        <v>26</v>
      </c>
      <c r="D856">
        <v>1.12741</v>
      </c>
      <c r="E856">
        <v>3.24255</v>
      </c>
      <c r="F856">
        <v>7.3450000000000001E-2</v>
      </c>
      <c r="G856">
        <v>1.58284</v>
      </c>
      <c r="H856">
        <v>67.354110000000006</v>
      </c>
      <c r="I856">
        <v>6.2120000000000002E-2</v>
      </c>
      <c r="J856" s="21">
        <v>1</v>
      </c>
      <c r="K856">
        <v>1</v>
      </c>
      <c r="L856">
        <v>1</v>
      </c>
      <c r="M856">
        <v>1</v>
      </c>
      <c r="N856" s="21" t="str">
        <f>IF(VLOOKUP(B856,'3.1.Base'!B:J,9,)&gt;M856,"O",IF(VLOOKUP(B856,'3.1.Base'!B:J,9,)&lt;M856,"X",""))</f>
        <v>O</v>
      </c>
      <c r="O856" t="s">
        <v>2501</v>
      </c>
    </row>
    <row r="857" spans="1:15" x14ac:dyDescent="0.3">
      <c r="A857" t="s">
        <v>5</v>
      </c>
      <c r="B857">
        <v>267264</v>
      </c>
      <c r="C857" t="s">
        <v>11</v>
      </c>
      <c r="D857">
        <v>13.00522</v>
      </c>
      <c r="E857">
        <v>2.47173</v>
      </c>
      <c r="F857">
        <v>0.39639999999999997</v>
      </c>
      <c r="G857">
        <v>10.548970000000001</v>
      </c>
      <c r="H857">
        <v>2214.9048400000001</v>
      </c>
      <c r="I857">
        <v>0.64139000000000002</v>
      </c>
      <c r="J857" s="21">
        <v>1</v>
      </c>
      <c r="K857">
        <v>1</v>
      </c>
      <c r="L857">
        <v>1</v>
      </c>
      <c r="M857">
        <v>1</v>
      </c>
      <c r="N857" s="21" t="str">
        <f>IF(VLOOKUP(B857,'3.1.Base'!B:J,9,)&gt;M857,"O",IF(VLOOKUP(B857,'3.1.Base'!B:J,9,)&lt;M857,"X",""))</f>
        <v>O</v>
      </c>
      <c r="O857" t="s">
        <v>2502</v>
      </c>
    </row>
    <row r="858" spans="1:15" x14ac:dyDescent="0.3">
      <c r="A858" t="s">
        <v>5</v>
      </c>
      <c r="B858">
        <v>271362</v>
      </c>
      <c r="C858" t="s">
        <v>26</v>
      </c>
      <c r="D858">
        <v>1.8219099999999999</v>
      </c>
      <c r="E858">
        <v>4.1574400000000002</v>
      </c>
      <c r="F858">
        <v>0.10909000000000001</v>
      </c>
      <c r="G858">
        <v>2.1833</v>
      </c>
      <c r="H858">
        <v>135.84204</v>
      </c>
      <c r="I858">
        <v>8.4640000000000007E-2</v>
      </c>
      <c r="J858" s="21">
        <v>3</v>
      </c>
      <c r="K858" s="28">
        <v>0.33333333333333298</v>
      </c>
      <c r="L858" s="28">
        <v>0.33333333333333298</v>
      </c>
      <c r="M858">
        <v>3</v>
      </c>
      <c r="N858" s="21" t="str">
        <f>IF(VLOOKUP(B858,'3.1.Base'!B:J,9,)&gt;M858,"O",IF(VLOOKUP(B858,'3.1.Base'!B:J,9,)&lt;M858,"X",""))</f>
        <v>O</v>
      </c>
      <c r="O858" t="s">
        <v>2503</v>
      </c>
    </row>
    <row r="859" spans="1:15" x14ac:dyDescent="0.3">
      <c r="A859" t="s">
        <v>5</v>
      </c>
      <c r="B859">
        <v>182277</v>
      </c>
      <c r="C859" t="s">
        <v>10</v>
      </c>
      <c r="D859">
        <v>8.3425899999999995</v>
      </c>
      <c r="E859">
        <v>1.8099799999999999</v>
      </c>
      <c r="F859">
        <v>0.42331999999999997</v>
      </c>
      <c r="G859">
        <v>9.0736899999999991</v>
      </c>
      <c r="H859">
        <v>2786.1493799999998</v>
      </c>
      <c r="I859">
        <v>0.95113999999999999</v>
      </c>
      <c r="J859" s="21" t="s">
        <v>101</v>
      </c>
      <c r="K859">
        <v>0</v>
      </c>
      <c r="L859">
        <v>0</v>
      </c>
      <c r="M859">
        <v>61</v>
      </c>
      <c r="N859" s="21" t="str">
        <f>IF(VLOOKUP(B859,'3.1.Base'!B:J,9,)&gt;M859,"O",IF(VLOOKUP(B859,'3.1.Base'!B:J,9,)&lt;M859,"X",""))</f>
        <v>O</v>
      </c>
      <c r="O859" t="s">
        <v>2504</v>
      </c>
    </row>
    <row r="860" spans="1:15" x14ac:dyDescent="0.3">
      <c r="A860" t="s">
        <v>5</v>
      </c>
      <c r="B860">
        <v>169480</v>
      </c>
      <c r="C860" t="s">
        <v>10</v>
      </c>
      <c r="D860">
        <v>15.875389999999999</v>
      </c>
      <c r="E860">
        <v>1.90432</v>
      </c>
      <c r="F860">
        <v>0.70133999999999996</v>
      </c>
      <c r="G860">
        <v>14.369540000000001</v>
      </c>
      <c r="H860">
        <v>5082.7485900000001</v>
      </c>
      <c r="I860">
        <v>0.93923999999999996</v>
      </c>
      <c r="J860" s="21" t="s">
        <v>101</v>
      </c>
      <c r="K860">
        <v>0</v>
      </c>
      <c r="L860">
        <v>0</v>
      </c>
      <c r="M860">
        <v>589</v>
      </c>
      <c r="N860" s="21" t="str">
        <f>IF(VLOOKUP(B860,'3.1.Base'!B:J,9,)&gt;M860,"O",IF(VLOOKUP(B860,'3.1.Base'!B:J,9,)&lt;M860,"X",""))</f>
        <v>X</v>
      </c>
      <c r="O860" t="s">
        <v>2505</v>
      </c>
    </row>
    <row r="861" spans="1:15" x14ac:dyDescent="0.3">
      <c r="A861" t="s">
        <v>5</v>
      </c>
      <c r="B861">
        <v>248334</v>
      </c>
      <c r="C861" t="s">
        <v>26</v>
      </c>
      <c r="D861">
        <v>1.1577299999999999</v>
      </c>
      <c r="E861">
        <v>2.7926700000000002</v>
      </c>
      <c r="F861">
        <v>5.2150000000000002E-2</v>
      </c>
      <c r="G861">
        <v>1.4752700000000001</v>
      </c>
      <c r="H861">
        <v>58.542059999999999</v>
      </c>
      <c r="I861">
        <v>8.4580000000000002E-2</v>
      </c>
      <c r="J861" s="21">
        <v>3</v>
      </c>
      <c r="K861">
        <v>0.33333333333333298</v>
      </c>
      <c r="L861">
        <v>0.33333333333333298</v>
      </c>
      <c r="M861">
        <v>3</v>
      </c>
      <c r="N861" s="21" t="str">
        <f>IF(VLOOKUP(B861,'3.1.Base'!B:J,9,)&gt;M861,"O",IF(VLOOKUP(B861,'3.1.Base'!B:J,9,)&lt;M861,"X",""))</f>
        <v>O</v>
      </c>
      <c r="O861" t="s">
        <v>2506</v>
      </c>
    </row>
    <row r="862" spans="1:15" x14ac:dyDescent="0.3">
      <c r="A862" t="s">
        <v>5</v>
      </c>
      <c r="B862">
        <v>203795</v>
      </c>
      <c r="C862" t="s">
        <v>26</v>
      </c>
      <c r="D862">
        <v>4.5793400000000002</v>
      </c>
      <c r="E862">
        <v>3.0067599999999999</v>
      </c>
      <c r="F862">
        <v>0.23730000000000001</v>
      </c>
      <c r="G862">
        <v>5.17157</v>
      </c>
      <c r="H862">
        <v>568.49571000000003</v>
      </c>
      <c r="I862">
        <v>9.4670000000000004E-2</v>
      </c>
      <c r="J862" s="21">
        <v>3</v>
      </c>
      <c r="K862">
        <v>0.33333333333333298</v>
      </c>
      <c r="L862">
        <v>0.33333333333333298</v>
      </c>
      <c r="M862">
        <v>3</v>
      </c>
      <c r="N862" s="21" t="str">
        <f>IF(VLOOKUP(B862,'3.1.Base'!B:J,9,)&gt;M862,"O",IF(VLOOKUP(B862,'3.1.Base'!B:J,9,)&lt;M862,"X",""))</f>
        <v>O</v>
      </c>
      <c r="O862" t="s">
        <v>2507</v>
      </c>
    </row>
    <row r="863" spans="1:15" x14ac:dyDescent="0.3">
      <c r="A863" t="s">
        <v>5</v>
      </c>
      <c r="B863">
        <v>405015</v>
      </c>
      <c r="C863" t="s">
        <v>11</v>
      </c>
      <c r="D863">
        <v>5.2204499999999996</v>
      </c>
      <c r="E863">
        <v>2.2688199999999998</v>
      </c>
      <c r="F863">
        <v>0.63968999999999998</v>
      </c>
      <c r="G863">
        <v>5.5553299999999997</v>
      </c>
      <c r="H863">
        <v>618.81388000000004</v>
      </c>
      <c r="I863">
        <v>0.84016999999999997</v>
      </c>
      <c r="J863" s="21" t="s">
        <v>101</v>
      </c>
      <c r="K863">
        <v>0</v>
      </c>
      <c r="L863">
        <v>0</v>
      </c>
      <c r="M863">
        <v>57</v>
      </c>
      <c r="N863" s="21" t="str">
        <f>IF(VLOOKUP(B863,'3.1.Base'!B:J,9,)&gt;M863,"O",IF(VLOOKUP(B863,'3.1.Base'!B:J,9,)&lt;M863,"X",""))</f>
        <v>O</v>
      </c>
      <c r="O863" t="s">
        <v>2508</v>
      </c>
    </row>
    <row r="864" spans="1:15" x14ac:dyDescent="0.3">
      <c r="A864" t="s">
        <v>5</v>
      </c>
      <c r="B864">
        <v>119824</v>
      </c>
      <c r="C864" t="s">
        <v>10</v>
      </c>
      <c r="D864">
        <v>8.2597900000000006</v>
      </c>
      <c r="E864">
        <v>2.2141999999999999</v>
      </c>
      <c r="F864">
        <v>0.33522999999999997</v>
      </c>
      <c r="G864">
        <v>7.5067700000000004</v>
      </c>
      <c r="H864">
        <v>1284.72081</v>
      </c>
      <c r="I864">
        <v>0.89802999999999999</v>
      </c>
      <c r="J864" s="21">
        <v>5</v>
      </c>
      <c r="K864">
        <v>0.2</v>
      </c>
      <c r="L864">
        <v>0.2</v>
      </c>
      <c r="M864">
        <v>5</v>
      </c>
      <c r="N864" s="21" t="str">
        <f>IF(VLOOKUP(B864,'3.1.Base'!B:J,9,)&gt;M864,"O",IF(VLOOKUP(B864,'3.1.Base'!B:J,9,)&lt;M864,"X",""))</f>
        <v>O</v>
      </c>
      <c r="O864" t="s">
        <v>2509</v>
      </c>
    </row>
    <row r="865" spans="1:15" x14ac:dyDescent="0.3">
      <c r="A865" t="s">
        <v>5</v>
      </c>
      <c r="B865">
        <v>173072</v>
      </c>
      <c r="C865" t="s">
        <v>10</v>
      </c>
      <c r="D865">
        <v>12.47062</v>
      </c>
      <c r="E865">
        <v>1.5474300000000001</v>
      </c>
      <c r="F865">
        <v>0.62144999999999995</v>
      </c>
      <c r="G865">
        <v>13.019159999999999</v>
      </c>
      <c r="H865">
        <v>4151.9288500000002</v>
      </c>
      <c r="I865">
        <v>0.96218999999999999</v>
      </c>
      <c r="J865" s="21" t="s">
        <v>101</v>
      </c>
      <c r="K865">
        <v>0</v>
      </c>
      <c r="L865">
        <v>0</v>
      </c>
      <c r="M865">
        <v>156</v>
      </c>
      <c r="N865" s="21" t="str">
        <f>IF(VLOOKUP(B865,'3.1.Base'!B:J,9,)&gt;M865,"O",IF(VLOOKUP(B865,'3.1.Base'!B:J,9,)&lt;M865,"X",""))</f>
        <v>O</v>
      </c>
      <c r="O865" t="s">
        <v>2510</v>
      </c>
    </row>
    <row r="866" spans="1:15" x14ac:dyDescent="0.3">
      <c r="A866" t="s">
        <v>5</v>
      </c>
      <c r="B866">
        <v>394260</v>
      </c>
      <c r="C866" t="s">
        <v>10</v>
      </c>
      <c r="D866">
        <v>20.269159999999999</v>
      </c>
      <c r="E866">
        <v>1.03573</v>
      </c>
      <c r="F866">
        <v>0.61377999999999999</v>
      </c>
      <c r="G866">
        <v>17.395219999999998</v>
      </c>
      <c r="H866">
        <v>7757.14372</v>
      </c>
      <c r="I866">
        <v>0.95377999999999996</v>
      </c>
      <c r="J866" s="21">
        <v>9</v>
      </c>
      <c r="K866">
        <v>0.11111111111111099</v>
      </c>
      <c r="L866">
        <v>0.11111111111111099</v>
      </c>
      <c r="M866">
        <v>9</v>
      </c>
      <c r="N866" s="21" t="str">
        <f>IF(VLOOKUP(B866,'3.1.Base'!B:J,9,)&gt;M866,"O",IF(VLOOKUP(B866,'3.1.Base'!B:J,9,)&lt;M866,"X",""))</f>
        <v>O</v>
      </c>
      <c r="O866" t="s">
        <v>2511</v>
      </c>
    </row>
    <row r="867" spans="1:15" x14ac:dyDescent="0.3">
      <c r="A867" t="s">
        <v>5</v>
      </c>
      <c r="B867">
        <v>66069</v>
      </c>
      <c r="C867" t="s">
        <v>11</v>
      </c>
      <c r="D867">
        <v>9.8443699999999996</v>
      </c>
      <c r="E867">
        <v>1.9194</v>
      </c>
      <c r="F867">
        <v>0.55793000000000004</v>
      </c>
      <c r="G867">
        <v>11.881919999999999</v>
      </c>
      <c r="H867">
        <v>2995.57863</v>
      </c>
      <c r="I867">
        <v>0.70820000000000005</v>
      </c>
      <c r="J867" s="21" t="s">
        <v>101</v>
      </c>
      <c r="K867">
        <v>0</v>
      </c>
      <c r="L867">
        <v>0</v>
      </c>
      <c r="M867">
        <v>1029</v>
      </c>
      <c r="N867" s="21" t="str">
        <f>IF(VLOOKUP(B867,'3.1.Base'!B:J,9,)&gt;M867,"O",IF(VLOOKUP(B867,'3.1.Base'!B:J,9,)&lt;M867,"X",""))</f>
        <v>X</v>
      </c>
      <c r="O867" t="s">
        <v>2512</v>
      </c>
    </row>
    <row r="868" spans="1:15" x14ac:dyDescent="0.3">
      <c r="A868" t="s">
        <v>5</v>
      </c>
      <c r="B868">
        <v>155158</v>
      </c>
      <c r="C868" t="s">
        <v>10</v>
      </c>
      <c r="D868">
        <v>5.1517499999999998</v>
      </c>
      <c r="E868">
        <v>2.3940800000000002</v>
      </c>
      <c r="F868">
        <v>0.22289999999999999</v>
      </c>
      <c r="G868">
        <v>5.7751000000000001</v>
      </c>
      <c r="H868">
        <v>850.54453999999998</v>
      </c>
      <c r="I868">
        <v>0.91813999999999996</v>
      </c>
      <c r="J868" s="21" t="s">
        <v>101</v>
      </c>
      <c r="K868">
        <v>0</v>
      </c>
      <c r="L868">
        <v>0</v>
      </c>
      <c r="M868">
        <v>600</v>
      </c>
      <c r="N868" s="21" t="str">
        <f>IF(VLOOKUP(B868,'3.1.Base'!B:J,9,)&gt;M868,"O",IF(VLOOKUP(B868,'3.1.Base'!B:J,9,)&lt;M868,"X",""))</f>
        <v>X</v>
      </c>
      <c r="O868" t="s">
        <v>2513</v>
      </c>
    </row>
    <row r="869" spans="1:15" x14ac:dyDescent="0.3">
      <c r="A869" t="s">
        <v>5</v>
      </c>
      <c r="B869">
        <v>211477</v>
      </c>
      <c r="C869" t="s">
        <v>10</v>
      </c>
      <c r="D869">
        <v>6.5509199999999996</v>
      </c>
      <c r="E869">
        <v>1.7839499999999999</v>
      </c>
      <c r="F869">
        <v>0.49861</v>
      </c>
      <c r="G869">
        <v>7.8325100000000001</v>
      </c>
      <c r="H869">
        <v>1574.65995</v>
      </c>
      <c r="I869">
        <v>0.88444999999999996</v>
      </c>
      <c r="J869" s="21">
        <v>6</v>
      </c>
      <c r="K869">
        <v>0.16666666666666599</v>
      </c>
      <c r="L869">
        <v>0.16666666666666599</v>
      </c>
      <c r="M869">
        <v>6</v>
      </c>
      <c r="N869" s="21" t="str">
        <f>IF(VLOOKUP(B869,'3.1.Base'!B:J,9,)&gt;M869,"O",IF(VLOOKUP(B869,'3.1.Base'!B:J,9,)&lt;M869,"X",""))</f>
        <v>O</v>
      </c>
      <c r="O869" t="s">
        <v>2514</v>
      </c>
    </row>
    <row r="870" spans="1:15" x14ac:dyDescent="0.3">
      <c r="A870" t="s">
        <v>5</v>
      </c>
      <c r="B870">
        <v>215579</v>
      </c>
      <c r="C870" t="s">
        <v>11</v>
      </c>
      <c r="D870">
        <v>9.7759</v>
      </c>
      <c r="E870">
        <v>2.1024799999999999</v>
      </c>
      <c r="F870">
        <v>0.46217000000000003</v>
      </c>
      <c r="G870">
        <v>10.210150000000001</v>
      </c>
      <c r="H870">
        <v>2330.3212100000001</v>
      </c>
      <c r="I870">
        <v>0.47732999999999998</v>
      </c>
      <c r="J870" s="21" t="s">
        <v>101</v>
      </c>
      <c r="K870">
        <v>0</v>
      </c>
      <c r="L870">
        <v>0</v>
      </c>
      <c r="M870">
        <v>191</v>
      </c>
      <c r="N870" s="21" t="str">
        <f>IF(VLOOKUP(B870,'3.1.Base'!B:J,9,)&gt;M870,"O",IF(VLOOKUP(B870,'3.1.Base'!B:J,9,)&lt;M870,"X",""))</f>
        <v>O</v>
      </c>
      <c r="O870" t="s">
        <v>2515</v>
      </c>
    </row>
    <row r="871" spans="1:15" x14ac:dyDescent="0.3">
      <c r="A871" t="s">
        <v>5</v>
      </c>
      <c r="B871">
        <v>177177</v>
      </c>
      <c r="C871" t="s">
        <v>10</v>
      </c>
      <c r="D871">
        <v>12.54532</v>
      </c>
      <c r="E871">
        <v>1.8566</v>
      </c>
      <c r="F871">
        <v>0.59977000000000003</v>
      </c>
      <c r="G871">
        <v>13.55137</v>
      </c>
      <c r="H871">
        <v>4793.70208</v>
      </c>
      <c r="I871">
        <v>0.96745999999999999</v>
      </c>
      <c r="J871" s="21" t="s">
        <v>101</v>
      </c>
      <c r="K871" s="28">
        <v>0</v>
      </c>
      <c r="L871" s="28">
        <v>0</v>
      </c>
      <c r="M871">
        <v>25</v>
      </c>
      <c r="N871" s="21" t="str">
        <f>IF(VLOOKUP(B871,'3.1.Base'!B:J,9,)&gt;M871,"O",IF(VLOOKUP(B871,'3.1.Base'!B:J,9,)&lt;M871,"X",""))</f>
        <v>O</v>
      </c>
      <c r="O871" t="s">
        <v>2516</v>
      </c>
    </row>
    <row r="872" spans="1:15" x14ac:dyDescent="0.3">
      <c r="A872" t="s">
        <v>5</v>
      </c>
      <c r="B872">
        <v>383001</v>
      </c>
      <c r="C872" t="s">
        <v>11</v>
      </c>
      <c r="D872">
        <v>8.0903899999999993</v>
      </c>
      <c r="E872">
        <v>1.8136699999999999</v>
      </c>
      <c r="F872">
        <v>0.29766999999999999</v>
      </c>
      <c r="G872">
        <v>7.2038099999999998</v>
      </c>
      <c r="H872">
        <v>1190.1285700000001</v>
      </c>
      <c r="I872">
        <v>0.55125000000000002</v>
      </c>
      <c r="J872" s="21" t="s">
        <v>101</v>
      </c>
      <c r="K872">
        <v>0</v>
      </c>
      <c r="L872">
        <v>0</v>
      </c>
      <c r="M872">
        <v>13</v>
      </c>
      <c r="N872" s="21" t="str">
        <f>IF(VLOOKUP(B872,'3.1.Base'!B:J,9,)&gt;M872,"O",IF(VLOOKUP(B872,'3.1.Base'!B:J,9,)&lt;M872,"X",""))</f>
        <v>O</v>
      </c>
      <c r="O872" t="s">
        <v>2517</v>
      </c>
    </row>
    <row r="873" spans="1:15" x14ac:dyDescent="0.3">
      <c r="A873" t="s">
        <v>5</v>
      </c>
      <c r="B873">
        <v>441883</v>
      </c>
      <c r="C873" t="s">
        <v>10</v>
      </c>
      <c r="D873">
        <v>8.3404299999999996</v>
      </c>
      <c r="E873">
        <v>2.12595</v>
      </c>
      <c r="F873">
        <v>0.39019999999999999</v>
      </c>
      <c r="G873">
        <v>8.7612000000000005</v>
      </c>
      <c r="H873">
        <v>2053.2460299999998</v>
      </c>
      <c r="I873">
        <v>0.93427000000000004</v>
      </c>
      <c r="J873" s="21" t="s">
        <v>101</v>
      </c>
      <c r="K873" s="28">
        <v>0</v>
      </c>
      <c r="L873" s="28">
        <v>0</v>
      </c>
      <c r="M873">
        <v>74</v>
      </c>
      <c r="N873" s="21" t="str">
        <f>IF(VLOOKUP(B873,'3.1.Base'!B:J,9,)&gt;M873,"O",IF(VLOOKUP(B873,'3.1.Base'!B:J,9,)&lt;M873,"X",""))</f>
        <v>X</v>
      </c>
      <c r="O873" t="s">
        <v>2518</v>
      </c>
    </row>
    <row r="874" spans="1:15" x14ac:dyDescent="0.3">
      <c r="A874" t="s">
        <v>5</v>
      </c>
      <c r="B874">
        <v>173085</v>
      </c>
      <c r="C874" t="s">
        <v>11</v>
      </c>
      <c r="D874">
        <v>5.3296000000000001</v>
      </c>
      <c r="E874">
        <v>1.03372</v>
      </c>
      <c r="F874">
        <v>0.22963</v>
      </c>
      <c r="G874">
        <v>5.7486300000000004</v>
      </c>
      <c r="H874">
        <v>965.51727000000005</v>
      </c>
      <c r="I874">
        <v>0.60782999999999998</v>
      </c>
      <c r="J874" s="21">
        <v>1</v>
      </c>
      <c r="K874">
        <v>1</v>
      </c>
      <c r="L874">
        <v>1</v>
      </c>
      <c r="M874">
        <v>1</v>
      </c>
      <c r="N874" s="21" t="str">
        <f>IF(VLOOKUP(B874,'3.1.Base'!B:J,9,)&gt;M874,"O",IF(VLOOKUP(B874,'3.1.Base'!B:J,9,)&lt;M874,"X",""))</f>
        <v>O</v>
      </c>
      <c r="O874" t="s">
        <v>2519</v>
      </c>
    </row>
    <row r="875" spans="1:15" x14ac:dyDescent="0.3">
      <c r="A875" t="s">
        <v>5</v>
      </c>
      <c r="B875">
        <v>175138</v>
      </c>
      <c r="C875" t="s">
        <v>26</v>
      </c>
      <c r="D875">
        <v>1.03667</v>
      </c>
      <c r="E875">
        <v>7.1983800000000002</v>
      </c>
      <c r="F875">
        <v>5.629E-2</v>
      </c>
      <c r="G875">
        <v>1.2688200000000001</v>
      </c>
      <c r="H875">
        <v>101.0399</v>
      </c>
      <c r="I875">
        <v>0.13189999999999999</v>
      </c>
      <c r="J875" s="21">
        <v>1</v>
      </c>
      <c r="K875">
        <v>1</v>
      </c>
      <c r="L875">
        <v>1</v>
      </c>
      <c r="M875">
        <v>1</v>
      </c>
      <c r="N875" s="21" t="str">
        <f>IF(VLOOKUP(B875,'3.1.Base'!B:J,9,)&gt;M875,"O",IF(VLOOKUP(B875,'3.1.Base'!B:J,9,)&lt;M875,"X",""))</f>
        <v>O</v>
      </c>
      <c r="O875" t="s">
        <v>2520</v>
      </c>
    </row>
    <row r="876" spans="1:15" x14ac:dyDescent="0.3">
      <c r="A876" t="s">
        <v>5</v>
      </c>
      <c r="B876">
        <v>119843</v>
      </c>
      <c r="C876" t="s">
        <v>10</v>
      </c>
      <c r="D876">
        <v>7.9047999999999998</v>
      </c>
      <c r="E876">
        <v>1.7290099999999999</v>
      </c>
      <c r="F876">
        <v>0.51605999999999996</v>
      </c>
      <c r="G876">
        <v>10.2149</v>
      </c>
      <c r="H876">
        <v>2581.6555499999999</v>
      </c>
      <c r="I876">
        <v>0.94793000000000005</v>
      </c>
      <c r="J876" s="21">
        <v>9</v>
      </c>
      <c r="K876">
        <v>0.11111111111111099</v>
      </c>
      <c r="L876">
        <v>0.11111111111111099</v>
      </c>
      <c r="M876">
        <v>9</v>
      </c>
      <c r="N876" s="21" t="str">
        <f>IF(VLOOKUP(B876,'3.1.Base'!B:J,9,)&gt;M876,"O",IF(VLOOKUP(B876,'3.1.Base'!B:J,9,)&lt;M876,"X",""))</f>
        <v>O</v>
      </c>
      <c r="O876" t="s">
        <v>2521</v>
      </c>
    </row>
    <row r="877" spans="1:15" x14ac:dyDescent="0.3">
      <c r="A877" t="s">
        <v>5</v>
      </c>
      <c r="B877">
        <v>222753</v>
      </c>
      <c r="C877" t="s">
        <v>10</v>
      </c>
      <c r="D877">
        <v>8.5614000000000008</v>
      </c>
      <c r="E877">
        <v>1.8317300000000001</v>
      </c>
      <c r="F877">
        <v>0.41374</v>
      </c>
      <c r="G877">
        <v>8.68276</v>
      </c>
      <c r="H877">
        <v>2153.2067900000002</v>
      </c>
      <c r="I877">
        <v>0.95421999999999996</v>
      </c>
      <c r="J877" s="21" t="s">
        <v>101</v>
      </c>
      <c r="K877">
        <v>0</v>
      </c>
      <c r="L877">
        <v>0</v>
      </c>
      <c r="M877">
        <v>215</v>
      </c>
      <c r="N877" s="21" t="str">
        <f>IF(VLOOKUP(B877,'3.1.Base'!B:J,9,)&gt;M877,"O",IF(VLOOKUP(B877,'3.1.Base'!B:J,9,)&lt;M877,"X",""))</f>
        <v>O</v>
      </c>
      <c r="O877" t="s">
        <v>2522</v>
      </c>
    </row>
    <row r="878" spans="1:15" x14ac:dyDescent="0.3">
      <c r="A878" t="s">
        <v>5</v>
      </c>
      <c r="B878">
        <v>206887</v>
      </c>
      <c r="C878" t="s">
        <v>10</v>
      </c>
      <c r="D878">
        <v>12.76962</v>
      </c>
      <c r="E878">
        <v>1.8848100000000001</v>
      </c>
      <c r="F878">
        <v>0.50826000000000005</v>
      </c>
      <c r="G878">
        <v>9.8376000000000001</v>
      </c>
      <c r="H878">
        <v>2615.0650999999998</v>
      </c>
      <c r="I878">
        <v>0.92000999999999999</v>
      </c>
      <c r="J878" s="21" t="s">
        <v>101</v>
      </c>
      <c r="K878">
        <v>0</v>
      </c>
      <c r="L878">
        <v>0</v>
      </c>
      <c r="M878">
        <v>1371</v>
      </c>
      <c r="N878" s="21" t="str">
        <f>IF(VLOOKUP(B878,'3.1.Base'!B:J,9,)&gt;M878,"O",IF(VLOOKUP(B878,'3.1.Base'!B:J,9,)&lt;M878,"X",""))</f>
        <v>O</v>
      </c>
      <c r="O878" t="s">
        <v>2523</v>
      </c>
    </row>
    <row r="879" spans="1:15" x14ac:dyDescent="0.3">
      <c r="A879" t="s">
        <v>5</v>
      </c>
      <c r="B879">
        <v>65572</v>
      </c>
      <c r="C879" t="s">
        <v>26</v>
      </c>
      <c r="D879">
        <v>1.8408</v>
      </c>
      <c r="E879">
        <v>6.1099699999999997</v>
      </c>
      <c r="F879">
        <v>0.11990000000000001</v>
      </c>
      <c r="G879">
        <v>2.4065799999999999</v>
      </c>
      <c r="H879">
        <v>152.27503999999999</v>
      </c>
      <c r="I879">
        <v>0.15060000000000001</v>
      </c>
      <c r="J879" s="21" t="s">
        <v>101</v>
      </c>
      <c r="K879">
        <v>0</v>
      </c>
      <c r="L879">
        <v>0</v>
      </c>
      <c r="M879">
        <v>-1</v>
      </c>
      <c r="N879" s="21" t="str">
        <f>IF(VLOOKUP(B879,'3.1.Base'!B:J,9,)&gt;M879,"O",IF(VLOOKUP(B879,'3.1.Base'!B:J,9,)&lt;M879,"X",""))</f>
        <v>O</v>
      </c>
      <c r="O879" t="s">
        <v>2524</v>
      </c>
    </row>
    <row r="880" spans="1:15" x14ac:dyDescent="0.3">
      <c r="A880" t="s">
        <v>5</v>
      </c>
      <c r="B880">
        <v>153640</v>
      </c>
      <c r="C880" t="s">
        <v>11</v>
      </c>
      <c r="D880">
        <v>3.4021699999999999</v>
      </c>
      <c r="E880">
        <v>3.7937400000000001</v>
      </c>
      <c r="F880">
        <v>0.49020000000000002</v>
      </c>
      <c r="G880">
        <v>3.78322</v>
      </c>
      <c r="H880">
        <v>261.10487999999998</v>
      </c>
      <c r="I880">
        <v>0.41666999999999998</v>
      </c>
      <c r="J880" s="21" t="s">
        <v>101</v>
      </c>
      <c r="K880">
        <v>0</v>
      </c>
      <c r="L880">
        <v>0</v>
      </c>
      <c r="M880">
        <v>541</v>
      </c>
      <c r="N880" s="21" t="str">
        <f>IF(VLOOKUP(B880,'3.1.Base'!B:J,9,)&gt;M880,"O",IF(VLOOKUP(B880,'3.1.Base'!B:J,9,)&lt;M880,"X",""))</f>
        <v>X</v>
      </c>
      <c r="O880" t="s">
        <v>2525</v>
      </c>
    </row>
    <row r="881" spans="1:15" x14ac:dyDescent="0.3">
      <c r="A881" t="s">
        <v>5</v>
      </c>
      <c r="B881">
        <v>153641</v>
      </c>
      <c r="C881" t="s">
        <v>10</v>
      </c>
      <c r="D881">
        <v>2.7918799999999999</v>
      </c>
      <c r="E881">
        <v>2.1217199999999998</v>
      </c>
      <c r="F881">
        <v>0.18884999999999999</v>
      </c>
      <c r="G881">
        <v>3.8874399999999998</v>
      </c>
      <c r="H881">
        <v>504.75738999999999</v>
      </c>
      <c r="I881">
        <v>0.84514999999999996</v>
      </c>
      <c r="J881" s="21" t="s">
        <v>101</v>
      </c>
      <c r="K881">
        <v>0</v>
      </c>
      <c r="L881">
        <v>0</v>
      </c>
      <c r="M881">
        <v>54</v>
      </c>
      <c r="N881" s="21" t="str">
        <f>IF(VLOOKUP(B881,'3.1.Base'!B:J,9,)&gt;M881,"O",IF(VLOOKUP(B881,'3.1.Base'!B:J,9,)&lt;M881,"X",""))</f>
        <v>O</v>
      </c>
      <c r="O881" t="s">
        <v>2526</v>
      </c>
    </row>
    <row r="882" spans="1:15" x14ac:dyDescent="0.3">
      <c r="A882" t="s">
        <v>5</v>
      </c>
      <c r="B882">
        <v>230447</v>
      </c>
      <c r="C882" t="s">
        <v>10</v>
      </c>
      <c r="D882">
        <v>6.0331900000000003</v>
      </c>
      <c r="E882">
        <v>2.1107999999999998</v>
      </c>
      <c r="F882">
        <v>0.32038</v>
      </c>
      <c r="G882">
        <v>7.4006400000000001</v>
      </c>
      <c r="H882">
        <v>1570.6276499999999</v>
      </c>
      <c r="I882">
        <v>0.95559000000000005</v>
      </c>
      <c r="J882" s="21" t="s">
        <v>101</v>
      </c>
      <c r="K882">
        <v>0</v>
      </c>
      <c r="L882">
        <v>0</v>
      </c>
      <c r="M882">
        <v>37</v>
      </c>
      <c r="N882" s="21" t="str">
        <f>IF(VLOOKUP(B882,'3.1.Base'!B:J,9,)&gt;M882,"O",IF(VLOOKUP(B882,'3.1.Base'!B:J,9,)&lt;M882,"X",""))</f>
        <v/>
      </c>
      <c r="O882" t="s">
        <v>2527</v>
      </c>
    </row>
    <row r="883" spans="1:15" x14ac:dyDescent="0.3">
      <c r="A883" t="s">
        <v>5</v>
      </c>
      <c r="B883">
        <v>226349</v>
      </c>
      <c r="C883" t="s">
        <v>10</v>
      </c>
      <c r="D883">
        <v>18.451969999999999</v>
      </c>
      <c r="E883">
        <v>1.0329200000000001</v>
      </c>
      <c r="F883">
        <v>0.68913000000000002</v>
      </c>
      <c r="G883">
        <v>17.696750000000002</v>
      </c>
      <c r="H883">
        <v>8938.1889800000008</v>
      </c>
      <c r="I883">
        <v>0.99023000000000005</v>
      </c>
      <c r="J883" s="21" t="s">
        <v>101</v>
      </c>
      <c r="K883">
        <v>0</v>
      </c>
      <c r="L883">
        <v>0</v>
      </c>
      <c r="M883">
        <v>122</v>
      </c>
      <c r="N883" s="21" t="str">
        <f>IF(VLOOKUP(B883,'3.1.Base'!B:J,9,)&gt;M883,"O",IF(VLOOKUP(B883,'3.1.Base'!B:J,9,)&lt;M883,"X",""))</f>
        <v>X</v>
      </c>
      <c r="O883" t="s">
        <v>2528</v>
      </c>
    </row>
    <row r="884" spans="1:15" x14ac:dyDescent="0.3">
      <c r="A884" t="s">
        <v>5</v>
      </c>
      <c r="B884">
        <v>35888</v>
      </c>
      <c r="C884" t="s">
        <v>11</v>
      </c>
      <c r="D884">
        <v>7.9022199999999998</v>
      </c>
      <c r="E884">
        <v>1.0377400000000001</v>
      </c>
      <c r="F884">
        <v>0.38003999999999999</v>
      </c>
      <c r="G884">
        <v>8.4541599999999999</v>
      </c>
      <c r="H884">
        <v>2037.39266</v>
      </c>
      <c r="I884">
        <v>0.67251000000000005</v>
      </c>
      <c r="J884" s="21" t="s">
        <v>101</v>
      </c>
      <c r="K884">
        <v>0</v>
      </c>
      <c r="L884">
        <v>0</v>
      </c>
      <c r="M884">
        <v>394</v>
      </c>
      <c r="N884" s="21" t="str">
        <f>IF(VLOOKUP(B884,'3.1.Base'!B:J,9,)&gt;M884,"O",IF(VLOOKUP(B884,'3.1.Base'!B:J,9,)&lt;M884,"X",""))</f>
        <v>O</v>
      </c>
      <c r="O884" t="s">
        <v>2529</v>
      </c>
    </row>
    <row r="885" spans="1:15" x14ac:dyDescent="0.3">
      <c r="A885" t="s">
        <v>5</v>
      </c>
      <c r="B885">
        <v>138803</v>
      </c>
      <c r="C885" t="s">
        <v>26</v>
      </c>
      <c r="D885">
        <v>2.3106399999999998</v>
      </c>
      <c r="E885">
        <v>20.358779999999999</v>
      </c>
      <c r="F885">
        <v>8.6749999999999994E-2</v>
      </c>
      <c r="G885">
        <v>1.91411</v>
      </c>
      <c r="H885">
        <v>175.43213</v>
      </c>
      <c r="I885">
        <v>0.15347</v>
      </c>
      <c r="J885" s="21">
        <v>3</v>
      </c>
      <c r="K885">
        <v>0.33333333333333298</v>
      </c>
      <c r="L885">
        <v>0.33333333333333298</v>
      </c>
      <c r="M885">
        <v>3</v>
      </c>
      <c r="N885" s="21" t="str">
        <f>IF(VLOOKUP(B885,'3.1.Base'!B:J,9,)&gt;M885,"O",IF(VLOOKUP(B885,'3.1.Base'!B:J,9,)&lt;M885,"X",""))</f>
        <v>O</v>
      </c>
      <c r="O885" t="s">
        <v>2530</v>
      </c>
    </row>
    <row r="886" spans="1:15" x14ac:dyDescent="0.3">
      <c r="A886" t="s">
        <v>5</v>
      </c>
      <c r="B886">
        <v>172080</v>
      </c>
      <c r="C886" t="s">
        <v>10</v>
      </c>
      <c r="D886">
        <v>10.84249</v>
      </c>
      <c r="E886">
        <v>2.1149900000000001</v>
      </c>
      <c r="F886">
        <v>0.63934000000000002</v>
      </c>
      <c r="G886">
        <v>13.089689999999999</v>
      </c>
      <c r="H886">
        <v>5071.0666799999999</v>
      </c>
      <c r="I886">
        <v>0.95281000000000005</v>
      </c>
      <c r="J886" s="21">
        <v>9</v>
      </c>
      <c r="K886">
        <v>0.11111111111111099</v>
      </c>
      <c r="L886">
        <v>0.11111111111111099</v>
      </c>
      <c r="M886">
        <v>9</v>
      </c>
      <c r="N886" s="21" t="str">
        <f>IF(VLOOKUP(B886,'3.1.Base'!B:J,9,)&gt;M886,"O",IF(VLOOKUP(B886,'3.1.Base'!B:J,9,)&lt;M886,"X",""))</f>
        <v>O</v>
      </c>
      <c r="O886" t="s">
        <v>2531</v>
      </c>
    </row>
    <row r="887" spans="1:15" x14ac:dyDescent="0.3">
      <c r="A887" t="s">
        <v>5</v>
      </c>
      <c r="B887">
        <v>280630</v>
      </c>
      <c r="C887" t="s">
        <v>10</v>
      </c>
      <c r="D887">
        <v>4.6359399999999997</v>
      </c>
      <c r="E887">
        <v>2.4809299999999999</v>
      </c>
      <c r="F887">
        <v>0.24956</v>
      </c>
      <c r="G887">
        <v>5.2964700000000002</v>
      </c>
      <c r="H887">
        <v>678.16219999999998</v>
      </c>
      <c r="I887">
        <v>0.92849000000000004</v>
      </c>
      <c r="J887" s="21" t="s">
        <v>101</v>
      </c>
      <c r="K887">
        <v>0</v>
      </c>
      <c r="L887">
        <v>0</v>
      </c>
      <c r="M887">
        <v>23</v>
      </c>
      <c r="N887" s="21" t="str">
        <f>IF(VLOOKUP(B887,'3.1.Base'!B:J,9,)&gt;M887,"O",IF(VLOOKUP(B887,'3.1.Base'!B:J,9,)&lt;M887,"X",""))</f>
        <v>O</v>
      </c>
      <c r="O887" t="s">
        <v>2532</v>
      </c>
    </row>
    <row r="888" spans="1:15" x14ac:dyDescent="0.3">
      <c r="A888" t="s">
        <v>5</v>
      </c>
      <c r="B888">
        <v>231476</v>
      </c>
      <c r="C888" t="s">
        <v>10</v>
      </c>
      <c r="D888">
        <v>4.8498099999999997</v>
      </c>
      <c r="E888">
        <v>1.94956</v>
      </c>
      <c r="F888">
        <v>0.25802999999999998</v>
      </c>
      <c r="G888">
        <v>5.5610999999999997</v>
      </c>
      <c r="H888">
        <v>859.39922000000001</v>
      </c>
      <c r="I888">
        <v>0.91286999999999996</v>
      </c>
      <c r="J888" s="21" t="s">
        <v>101</v>
      </c>
      <c r="K888">
        <v>0</v>
      </c>
      <c r="L888">
        <v>0</v>
      </c>
      <c r="M888">
        <v>56</v>
      </c>
      <c r="N888" s="21" t="str">
        <f>IF(VLOOKUP(B888,'3.1.Base'!B:J,9,)&gt;M888,"O",IF(VLOOKUP(B888,'3.1.Base'!B:J,9,)&lt;M888,"X",""))</f>
        <v>X</v>
      </c>
      <c r="O888" t="s">
        <v>2533</v>
      </c>
    </row>
    <row r="889" spans="1:15" x14ac:dyDescent="0.3">
      <c r="A889" t="s">
        <v>5</v>
      </c>
      <c r="B889">
        <v>179259</v>
      </c>
      <c r="C889" t="s">
        <v>10</v>
      </c>
      <c r="D889">
        <v>9.4161999999999999</v>
      </c>
      <c r="E889">
        <v>1.0309200000000001</v>
      </c>
      <c r="F889">
        <v>0.47288000000000002</v>
      </c>
      <c r="G889">
        <v>11.2826</v>
      </c>
      <c r="H889">
        <v>3873.0576599999999</v>
      </c>
      <c r="I889">
        <v>0.94345999999999997</v>
      </c>
      <c r="J889" s="21" t="s">
        <v>101</v>
      </c>
      <c r="K889">
        <v>0</v>
      </c>
      <c r="L889">
        <v>0</v>
      </c>
      <c r="M889">
        <v>31</v>
      </c>
      <c r="N889" s="21" t="str">
        <f>IF(VLOOKUP(B889,'3.1.Base'!B:J,9,)&gt;M889,"O",IF(VLOOKUP(B889,'3.1.Base'!B:J,9,)&lt;M889,"X",""))</f>
        <v>O</v>
      </c>
      <c r="O889" t="s">
        <v>2534</v>
      </c>
    </row>
    <row r="890" spans="1:15" x14ac:dyDescent="0.3">
      <c r="A890" t="s">
        <v>5</v>
      </c>
      <c r="B890">
        <v>151609</v>
      </c>
      <c r="C890" t="s">
        <v>10</v>
      </c>
      <c r="D890">
        <v>3.2460200000000001</v>
      </c>
      <c r="E890">
        <v>1.0341199999999999</v>
      </c>
      <c r="F890">
        <v>0.23355999999999999</v>
      </c>
      <c r="G890">
        <v>4.8108700000000004</v>
      </c>
      <c r="H890">
        <v>769.72401000000002</v>
      </c>
      <c r="I890">
        <v>0.91032999999999997</v>
      </c>
      <c r="J890" s="21" t="s">
        <v>101</v>
      </c>
      <c r="K890">
        <v>0</v>
      </c>
      <c r="L890">
        <v>0</v>
      </c>
      <c r="M890">
        <v>363</v>
      </c>
      <c r="N890" s="21" t="str">
        <f>IF(VLOOKUP(B890,'3.1.Base'!B:J,9,)&gt;M890,"O",IF(VLOOKUP(B890,'3.1.Base'!B:J,9,)&lt;M890,"X",""))</f>
        <v>X</v>
      </c>
      <c r="O890" t="s">
        <v>2535</v>
      </c>
    </row>
    <row r="891" spans="1:15" x14ac:dyDescent="0.3">
      <c r="A891" t="s">
        <v>5</v>
      </c>
      <c r="B891">
        <v>96828</v>
      </c>
      <c r="C891" t="s">
        <v>11</v>
      </c>
      <c r="D891">
        <v>12.680960000000001</v>
      </c>
      <c r="E891">
        <v>2.4356200000000001</v>
      </c>
      <c r="F891">
        <v>0.55274000000000001</v>
      </c>
      <c r="G891">
        <v>10.56382</v>
      </c>
      <c r="H891">
        <v>1914.2108800000001</v>
      </c>
      <c r="I891">
        <v>0.39391999999999999</v>
      </c>
      <c r="J891" s="21">
        <v>4</v>
      </c>
      <c r="K891">
        <v>0.25</v>
      </c>
      <c r="L891">
        <v>0.25</v>
      </c>
      <c r="M891">
        <v>4</v>
      </c>
      <c r="N891" s="21" t="str">
        <f>IF(VLOOKUP(B891,'3.1.Base'!B:J,9,)&gt;M891,"O",IF(VLOOKUP(B891,'3.1.Base'!B:J,9,)&lt;M891,"X",""))</f>
        <v>O</v>
      </c>
      <c r="O891" t="s">
        <v>2536</v>
      </c>
    </row>
    <row r="892" spans="1:15" x14ac:dyDescent="0.3">
      <c r="A892" t="s">
        <v>5</v>
      </c>
      <c r="B892">
        <v>269381</v>
      </c>
      <c r="C892" t="s">
        <v>11</v>
      </c>
      <c r="D892">
        <v>10.840310000000001</v>
      </c>
      <c r="E892">
        <v>1.8508</v>
      </c>
      <c r="F892">
        <v>0.40534999999999999</v>
      </c>
      <c r="G892">
        <v>10.39701</v>
      </c>
      <c r="H892">
        <v>2030.1530600000001</v>
      </c>
      <c r="I892">
        <v>0.45674999999999999</v>
      </c>
      <c r="J892" s="21">
        <v>5</v>
      </c>
      <c r="K892" s="28">
        <v>0.2</v>
      </c>
      <c r="L892" s="28">
        <v>0.2</v>
      </c>
      <c r="M892">
        <v>5</v>
      </c>
      <c r="N892" s="21" t="str">
        <f>IF(VLOOKUP(B892,'3.1.Base'!B:J,9,)&gt;M892,"O",IF(VLOOKUP(B892,'3.1.Base'!B:J,9,)&lt;M892,"X",""))</f>
        <v>O</v>
      </c>
      <c r="O892" t="s">
        <v>2537</v>
      </c>
    </row>
    <row r="893" spans="1:15" x14ac:dyDescent="0.3">
      <c r="A893" t="s">
        <v>5</v>
      </c>
      <c r="B893">
        <v>251970</v>
      </c>
      <c r="C893" t="s">
        <v>10</v>
      </c>
      <c r="D893">
        <v>11.5694</v>
      </c>
      <c r="E893">
        <v>2.0634399999999999</v>
      </c>
      <c r="F893">
        <v>0.66534000000000004</v>
      </c>
      <c r="G893">
        <v>13.54637</v>
      </c>
      <c r="H893">
        <v>4809.26487</v>
      </c>
      <c r="I893">
        <v>0.95833000000000002</v>
      </c>
      <c r="J893" s="21" t="s">
        <v>101</v>
      </c>
      <c r="K893">
        <v>0</v>
      </c>
      <c r="L893">
        <v>0</v>
      </c>
      <c r="M893">
        <v>35</v>
      </c>
      <c r="N893" s="21" t="str">
        <f>IF(VLOOKUP(B893,'3.1.Base'!B:J,9,)&gt;M893,"O",IF(VLOOKUP(B893,'3.1.Base'!B:J,9,)&lt;M893,"X",""))</f>
        <v>X</v>
      </c>
      <c r="O893" t="s">
        <v>2538</v>
      </c>
    </row>
    <row r="894" spans="1:15" x14ac:dyDescent="0.3">
      <c r="A894" t="s">
        <v>5</v>
      </c>
      <c r="B894">
        <v>278598</v>
      </c>
      <c r="C894" t="s">
        <v>26</v>
      </c>
      <c r="D894">
        <v>3.0688399999999998</v>
      </c>
      <c r="E894">
        <v>1.0444500000000001</v>
      </c>
      <c r="F894">
        <v>0.16825000000000001</v>
      </c>
      <c r="G894">
        <v>3.5889099999999998</v>
      </c>
      <c r="H894">
        <v>314.62240000000003</v>
      </c>
      <c r="I894">
        <v>8.6419999999999997E-2</v>
      </c>
      <c r="J894" s="21">
        <v>1</v>
      </c>
      <c r="K894">
        <v>1</v>
      </c>
      <c r="L894">
        <v>1</v>
      </c>
      <c r="M894">
        <v>1</v>
      </c>
      <c r="N894" s="21" t="str">
        <f>IF(VLOOKUP(B894,'3.1.Base'!B:J,9,)&gt;M894,"O",IF(VLOOKUP(B894,'3.1.Base'!B:J,9,)&lt;M894,"X",""))</f>
        <v>O</v>
      </c>
      <c r="O894" t="s">
        <v>2539</v>
      </c>
    </row>
    <row r="895" spans="1:15" x14ac:dyDescent="0.3">
      <c r="A895" t="s">
        <v>5</v>
      </c>
      <c r="B895">
        <v>329287</v>
      </c>
      <c r="C895" t="s">
        <v>11</v>
      </c>
      <c r="D895">
        <v>7.0164600000000004</v>
      </c>
      <c r="E895">
        <v>1.0377400000000001</v>
      </c>
      <c r="F895">
        <v>0.37656000000000001</v>
      </c>
      <c r="G895">
        <v>8.1304599999999994</v>
      </c>
      <c r="H895">
        <v>1555.8310799999999</v>
      </c>
      <c r="I895">
        <v>0.65856999999999999</v>
      </c>
      <c r="J895" s="21">
        <v>4</v>
      </c>
      <c r="K895">
        <v>0.25</v>
      </c>
      <c r="L895">
        <v>0.25</v>
      </c>
      <c r="M895">
        <v>4</v>
      </c>
      <c r="N895" s="21" t="str">
        <f>IF(VLOOKUP(B895,'3.1.Base'!B:J,9,)&gt;M895,"O",IF(VLOOKUP(B895,'3.1.Base'!B:J,9,)&lt;M895,"X",""))</f>
        <v>O</v>
      </c>
      <c r="O895" t="s">
        <v>2540</v>
      </c>
    </row>
    <row r="896" spans="1:15" x14ac:dyDescent="0.3">
      <c r="A896" t="s">
        <v>5</v>
      </c>
      <c r="B896">
        <v>229441</v>
      </c>
      <c r="C896" t="s">
        <v>10</v>
      </c>
      <c r="D896">
        <v>6.6085399999999996</v>
      </c>
      <c r="E896">
        <v>1.8105899999999999</v>
      </c>
      <c r="F896">
        <v>0.36004999999999998</v>
      </c>
      <c r="G896">
        <v>6.7763999999999998</v>
      </c>
      <c r="H896">
        <v>1200.3358499999999</v>
      </c>
      <c r="I896">
        <v>0.86692000000000002</v>
      </c>
      <c r="J896" s="21" t="s">
        <v>101</v>
      </c>
      <c r="K896">
        <v>0</v>
      </c>
      <c r="L896">
        <v>0</v>
      </c>
      <c r="M896">
        <v>46</v>
      </c>
      <c r="N896" s="21" t="str">
        <f>IF(VLOOKUP(B896,'3.1.Base'!B:J,9,)&gt;M896,"O",IF(VLOOKUP(B896,'3.1.Base'!B:J,9,)&lt;M896,"X",""))</f>
        <v>O</v>
      </c>
      <c r="O896" t="s">
        <v>2541</v>
      </c>
    </row>
    <row r="897" spans="1:15" x14ac:dyDescent="0.3">
      <c r="A897" t="s">
        <v>5</v>
      </c>
      <c r="B897">
        <v>118850</v>
      </c>
      <c r="C897" t="s">
        <v>10</v>
      </c>
      <c r="D897">
        <v>8.7585200000000007</v>
      </c>
      <c r="E897">
        <v>1.0375399999999999</v>
      </c>
      <c r="F897">
        <v>0.42113</v>
      </c>
      <c r="G897">
        <v>8.2034400000000005</v>
      </c>
      <c r="H897">
        <v>1873.4311399999999</v>
      </c>
      <c r="I897">
        <v>0.94608000000000003</v>
      </c>
      <c r="J897" s="21" t="s">
        <v>101</v>
      </c>
      <c r="K897">
        <v>0</v>
      </c>
      <c r="L897">
        <v>0</v>
      </c>
      <c r="M897">
        <v>256</v>
      </c>
      <c r="N897" s="21" t="str">
        <f>IF(VLOOKUP(B897,'3.1.Base'!B:J,9,)&gt;M897,"O",IF(VLOOKUP(B897,'3.1.Base'!B:J,9,)&lt;M897,"X",""))</f>
        <v>O</v>
      </c>
      <c r="O897" t="s">
        <v>2542</v>
      </c>
    </row>
    <row r="898" spans="1:15" x14ac:dyDescent="0.3">
      <c r="A898" t="s">
        <v>5</v>
      </c>
      <c r="B898">
        <v>227904</v>
      </c>
      <c r="C898" t="s">
        <v>10</v>
      </c>
      <c r="D898">
        <v>5.33758</v>
      </c>
      <c r="E898">
        <v>2.4157600000000001</v>
      </c>
      <c r="F898">
        <v>0.22076999999999999</v>
      </c>
      <c r="G898">
        <v>5.2807700000000004</v>
      </c>
      <c r="H898">
        <v>651.20523000000003</v>
      </c>
      <c r="I898">
        <v>0.90112999999999999</v>
      </c>
      <c r="J898" s="21">
        <v>7</v>
      </c>
      <c r="K898">
        <v>0.14285714285714199</v>
      </c>
      <c r="L898">
        <v>0.14285714285714199</v>
      </c>
      <c r="M898">
        <v>7</v>
      </c>
      <c r="N898" s="21" t="str">
        <f>IF(VLOOKUP(B898,'3.1.Base'!B:J,9,)&gt;M898,"O",IF(VLOOKUP(B898,'3.1.Base'!B:J,9,)&lt;M898,"X",""))</f>
        <v>O</v>
      </c>
      <c r="O898" t="s">
        <v>2543</v>
      </c>
    </row>
    <row r="899" spans="1:15" x14ac:dyDescent="0.3">
      <c r="A899" t="s">
        <v>5</v>
      </c>
      <c r="B899">
        <v>228935</v>
      </c>
      <c r="C899" t="s">
        <v>26</v>
      </c>
      <c r="D899">
        <v>2.34789</v>
      </c>
      <c r="E899">
        <v>3.3462999999999998</v>
      </c>
      <c r="F899">
        <v>9.4899999999999998E-2</v>
      </c>
      <c r="G899">
        <v>2.6371600000000002</v>
      </c>
      <c r="H899">
        <v>188.40900999999999</v>
      </c>
      <c r="I899">
        <v>0.21711</v>
      </c>
      <c r="J899" s="21" t="s">
        <v>101</v>
      </c>
      <c r="K899">
        <v>0</v>
      </c>
      <c r="L899">
        <v>0</v>
      </c>
      <c r="M899">
        <v>11</v>
      </c>
      <c r="N899" s="21" t="str">
        <f>IF(VLOOKUP(B899,'3.1.Base'!B:J,9,)&gt;M899,"O",IF(VLOOKUP(B899,'3.1.Base'!B:J,9,)&lt;M899,"X",""))</f>
        <v>O</v>
      </c>
      <c r="O899" t="s">
        <v>2544</v>
      </c>
    </row>
    <row r="900" spans="1:15" x14ac:dyDescent="0.3">
      <c r="A900" t="s">
        <v>5</v>
      </c>
      <c r="B900">
        <v>198724</v>
      </c>
      <c r="C900" t="s">
        <v>11</v>
      </c>
      <c r="D900">
        <v>9.7139600000000002</v>
      </c>
      <c r="E900">
        <v>2.4479099999999998</v>
      </c>
      <c r="F900">
        <v>0.46294000000000002</v>
      </c>
      <c r="G900">
        <v>10.02792</v>
      </c>
      <c r="H900">
        <v>2094.86375</v>
      </c>
      <c r="I900">
        <v>0.70767000000000002</v>
      </c>
      <c r="J900" s="21" t="s">
        <v>101</v>
      </c>
      <c r="K900">
        <v>0</v>
      </c>
      <c r="L900">
        <v>0</v>
      </c>
      <c r="M900">
        <v>22</v>
      </c>
      <c r="N900" s="21" t="str">
        <f>IF(VLOOKUP(B900,'3.1.Base'!B:J,9,)&gt;M900,"O",IF(VLOOKUP(B900,'3.1.Base'!B:J,9,)&lt;M900,"X",""))</f>
        <v>X</v>
      </c>
      <c r="O900" t="s">
        <v>2545</v>
      </c>
    </row>
    <row r="901" spans="1:15" x14ac:dyDescent="0.3">
      <c r="A901" t="s">
        <v>5</v>
      </c>
      <c r="B901">
        <v>230987</v>
      </c>
      <c r="C901" t="s">
        <v>11</v>
      </c>
      <c r="D901">
        <v>7.42279</v>
      </c>
      <c r="E901">
        <v>2.4081299999999999</v>
      </c>
      <c r="F901">
        <v>0.35866999999999999</v>
      </c>
      <c r="G901">
        <v>8.2836200000000009</v>
      </c>
      <c r="H901">
        <v>1593.3553199999999</v>
      </c>
      <c r="I901">
        <v>0.43461</v>
      </c>
      <c r="J901" s="21" t="s">
        <v>101</v>
      </c>
      <c r="K901">
        <v>0</v>
      </c>
      <c r="L901">
        <v>0</v>
      </c>
      <c r="M901">
        <v>300</v>
      </c>
      <c r="N901" s="21" t="str">
        <f>IF(VLOOKUP(B901,'3.1.Base'!B:J,9,)&gt;M901,"O",IF(VLOOKUP(B901,'3.1.Base'!B:J,9,)&lt;M901,"X",""))</f>
        <v>O</v>
      </c>
      <c r="O901" t="s">
        <v>2546</v>
      </c>
    </row>
    <row r="902" spans="1:15" x14ac:dyDescent="0.3">
      <c r="A902" t="s">
        <v>5</v>
      </c>
      <c r="B902">
        <v>220745</v>
      </c>
      <c r="C902" t="s">
        <v>26</v>
      </c>
      <c r="D902">
        <v>0.69443999999999995</v>
      </c>
      <c r="E902">
        <v>9.5080200000000001</v>
      </c>
      <c r="F902">
        <v>4.7669999999999997E-2</v>
      </c>
      <c r="G902">
        <v>0.89502999999999999</v>
      </c>
      <c r="H902">
        <v>9.7065999999999999</v>
      </c>
      <c r="I902">
        <v>0.10618</v>
      </c>
      <c r="J902" s="21" t="s">
        <v>101</v>
      </c>
      <c r="K902">
        <v>0</v>
      </c>
      <c r="L902">
        <v>0</v>
      </c>
      <c r="M902">
        <v>-1</v>
      </c>
      <c r="N902" s="21" t="str">
        <f>IF(VLOOKUP(B902,'3.1.Base'!B:J,9,)&gt;M902,"O",IF(VLOOKUP(B902,'3.1.Base'!B:J,9,)&lt;M902,"X",""))</f>
        <v>O</v>
      </c>
      <c r="O902" t="s">
        <v>2547</v>
      </c>
    </row>
    <row r="903" spans="1:15" x14ac:dyDescent="0.3">
      <c r="A903" t="s">
        <v>5</v>
      </c>
      <c r="B903">
        <v>151112</v>
      </c>
      <c r="C903" t="s">
        <v>10</v>
      </c>
      <c r="D903">
        <v>3.74464</v>
      </c>
      <c r="E903">
        <v>2.11415</v>
      </c>
      <c r="F903">
        <v>0.23255999999999999</v>
      </c>
      <c r="G903">
        <v>5.1977200000000003</v>
      </c>
      <c r="H903">
        <v>949.51691000000005</v>
      </c>
      <c r="I903">
        <v>0.93952999999999998</v>
      </c>
      <c r="J903" s="21" t="s">
        <v>101</v>
      </c>
      <c r="K903">
        <v>0</v>
      </c>
      <c r="L903">
        <v>0</v>
      </c>
      <c r="M903">
        <v>15</v>
      </c>
      <c r="N903" s="21" t="str">
        <f>IF(VLOOKUP(B903,'3.1.Base'!B:J,9,)&gt;M903,"O",IF(VLOOKUP(B903,'3.1.Base'!B:J,9,)&lt;M903,"X",""))</f>
        <v>O</v>
      </c>
      <c r="O903" t="s">
        <v>2548</v>
      </c>
    </row>
    <row r="904" spans="1:15" x14ac:dyDescent="0.3">
      <c r="A904" t="s">
        <v>5</v>
      </c>
      <c r="B904">
        <v>166984</v>
      </c>
      <c r="C904" t="s">
        <v>10</v>
      </c>
      <c r="D904">
        <v>5.5110900000000003</v>
      </c>
      <c r="E904">
        <v>2.7021299999999999</v>
      </c>
      <c r="F904">
        <v>0.28577999999999998</v>
      </c>
      <c r="G904">
        <v>6.2362099999999998</v>
      </c>
      <c r="H904">
        <v>753.95146999999997</v>
      </c>
      <c r="I904">
        <v>0.94145000000000001</v>
      </c>
      <c r="J904" s="21" t="s">
        <v>101</v>
      </c>
      <c r="K904">
        <v>0</v>
      </c>
      <c r="L904">
        <v>0</v>
      </c>
      <c r="M904">
        <v>228</v>
      </c>
      <c r="N904" s="21" t="str">
        <f>IF(VLOOKUP(B904,'3.1.Base'!B:J,9,)&gt;M904,"O",IF(VLOOKUP(B904,'3.1.Base'!B:J,9,)&lt;M904,"X",""))</f>
        <v>X</v>
      </c>
      <c r="O904" t="s">
        <v>2549</v>
      </c>
    </row>
    <row r="905" spans="1:15" x14ac:dyDescent="0.3">
      <c r="A905" t="s">
        <v>5</v>
      </c>
      <c r="B905">
        <v>218697</v>
      </c>
      <c r="C905" t="s">
        <v>10</v>
      </c>
      <c r="D905">
        <v>13.760479999999999</v>
      </c>
      <c r="E905">
        <v>1.0113799999999999</v>
      </c>
      <c r="F905">
        <v>0.69621999999999995</v>
      </c>
      <c r="G905">
        <v>14.6859</v>
      </c>
      <c r="H905">
        <v>5595.7954499999996</v>
      </c>
      <c r="I905">
        <v>0.96448999999999996</v>
      </c>
      <c r="J905" s="21" t="s">
        <v>101</v>
      </c>
      <c r="K905">
        <v>0</v>
      </c>
      <c r="L905">
        <v>0</v>
      </c>
      <c r="M905">
        <v>24</v>
      </c>
      <c r="N905" s="21" t="str">
        <f>IF(VLOOKUP(B905,'3.1.Base'!B:J,9,)&gt;M905,"O",IF(VLOOKUP(B905,'3.1.Base'!B:J,9,)&lt;M905,"X",""))</f>
        <v>O</v>
      </c>
      <c r="O905" t="s">
        <v>2550</v>
      </c>
    </row>
    <row r="906" spans="1:15" x14ac:dyDescent="0.3">
      <c r="A906" t="s">
        <v>5</v>
      </c>
      <c r="B906">
        <v>151113</v>
      </c>
      <c r="C906" t="s">
        <v>11</v>
      </c>
      <c r="D906">
        <v>2.8192900000000001</v>
      </c>
      <c r="E906">
        <v>2.3801899999999998</v>
      </c>
      <c r="F906">
        <v>0.80440999999999996</v>
      </c>
      <c r="G906">
        <v>3.6039699999999999</v>
      </c>
      <c r="H906">
        <v>360.37315999999998</v>
      </c>
      <c r="I906">
        <v>0.53032999999999997</v>
      </c>
      <c r="J906" s="21" t="s">
        <v>101</v>
      </c>
      <c r="K906">
        <v>0</v>
      </c>
      <c r="L906">
        <v>0</v>
      </c>
      <c r="M906">
        <v>11</v>
      </c>
      <c r="N906" s="21" t="str">
        <f>IF(VLOOKUP(B906,'3.1.Base'!B:J,9,)&gt;M906,"O",IF(VLOOKUP(B906,'3.1.Base'!B:J,9,)&lt;M906,"X",""))</f>
        <v>O</v>
      </c>
      <c r="O906" t="s">
        <v>2551</v>
      </c>
    </row>
    <row r="907" spans="1:15" x14ac:dyDescent="0.3">
      <c r="A907" t="s">
        <v>5</v>
      </c>
      <c r="B907">
        <v>267848</v>
      </c>
      <c r="C907" t="s">
        <v>10</v>
      </c>
      <c r="D907">
        <v>9.3735099999999996</v>
      </c>
      <c r="E907">
        <v>1.82985</v>
      </c>
      <c r="F907">
        <v>0.49254999999999999</v>
      </c>
      <c r="G907">
        <v>8.9561100000000007</v>
      </c>
      <c r="H907">
        <v>1615.8536799999999</v>
      </c>
      <c r="I907">
        <v>0.93193000000000004</v>
      </c>
      <c r="J907" s="21" t="s">
        <v>101</v>
      </c>
      <c r="K907" s="28">
        <v>0</v>
      </c>
      <c r="L907" s="28">
        <v>0</v>
      </c>
      <c r="M907">
        <v>42</v>
      </c>
      <c r="N907" s="21" t="str">
        <f>IF(VLOOKUP(B907,'3.1.Base'!B:J,9,)&gt;M907,"O",IF(VLOOKUP(B907,'3.1.Base'!B:J,9,)&lt;M907,"X",""))</f>
        <v>O</v>
      </c>
      <c r="O907" t="s">
        <v>2552</v>
      </c>
    </row>
    <row r="908" spans="1:15" x14ac:dyDescent="0.3">
      <c r="A908" t="s">
        <v>5</v>
      </c>
      <c r="B908">
        <v>186963</v>
      </c>
      <c r="C908" t="s">
        <v>26</v>
      </c>
      <c r="D908">
        <v>0</v>
      </c>
      <c r="E908">
        <v>0</v>
      </c>
      <c r="F908">
        <v>0</v>
      </c>
      <c r="G908">
        <v>0</v>
      </c>
      <c r="H908">
        <v>0</v>
      </c>
      <c r="I908">
        <v>9.0010000000000007E-2</v>
      </c>
      <c r="J908" s="21" t="s">
        <v>101</v>
      </c>
      <c r="K908">
        <v>0</v>
      </c>
      <c r="L908">
        <v>0</v>
      </c>
      <c r="M908">
        <v>11</v>
      </c>
      <c r="N908" s="21" t="str">
        <f>IF(VLOOKUP(B908,'3.1.Base'!B:J,9,)&gt;M908,"O",IF(VLOOKUP(B908,'3.1.Base'!B:J,9,)&lt;M908,"X",""))</f>
        <v>O</v>
      </c>
      <c r="O908" t="s">
        <v>2553</v>
      </c>
    </row>
    <row r="909" spans="1:15" x14ac:dyDescent="0.3">
      <c r="A909" t="s">
        <v>5</v>
      </c>
      <c r="B909">
        <v>288343</v>
      </c>
      <c r="C909" t="s">
        <v>26</v>
      </c>
      <c r="D909">
        <v>0.99472000000000005</v>
      </c>
      <c r="E909">
        <v>4.0045000000000002</v>
      </c>
      <c r="F909">
        <v>1.864E-2</v>
      </c>
      <c r="G909">
        <v>0.62631000000000003</v>
      </c>
      <c r="H909">
        <v>19.934049999999999</v>
      </c>
      <c r="I909">
        <v>0.19253000000000001</v>
      </c>
      <c r="J909" s="21">
        <v>6</v>
      </c>
      <c r="K909">
        <v>0.16666666666666599</v>
      </c>
      <c r="L909">
        <v>0.16666666666666599</v>
      </c>
      <c r="M909">
        <v>6</v>
      </c>
      <c r="N909" s="21" t="str">
        <f>IF(VLOOKUP(B909,'3.1.Base'!B:J,9,)&gt;M909,"O",IF(VLOOKUP(B909,'3.1.Base'!B:J,9,)&lt;M909,"X",""))</f>
        <v>O</v>
      </c>
      <c r="O909" t="s">
        <v>2554</v>
      </c>
    </row>
    <row r="910" spans="1:15" x14ac:dyDescent="0.3">
      <c r="A910" t="s">
        <v>5</v>
      </c>
      <c r="B910">
        <v>171601</v>
      </c>
      <c r="C910" t="s">
        <v>11</v>
      </c>
      <c r="D910">
        <v>7.3825599999999998</v>
      </c>
      <c r="E910">
        <v>1.75461</v>
      </c>
      <c r="F910">
        <v>0.44103999999999999</v>
      </c>
      <c r="G910">
        <v>8.1303900000000002</v>
      </c>
      <c r="H910">
        <v>1618.94364</v>
      </c>
      <c r="I910">
        <v>0.49306</v>
      </c>
      <c r="J910" s="21" t="s">
        <v>101</v>
      </c>
      <c r="K910">
        <v>0</v>
      </c>
      <c r="L910">
        <v>0</v>
      </c>
      <c r="M910">
        <v>14</v>
      </c>
      <c r="N910" s="21" t="str">
        <f>IF(VLOOKUP(B910,'3.1.Base'!B:J,9,)&gt;M910,"O",IF(VLOOKUP(B910,'3.1.Base'!B:J,9,)&lt;M910,"X",""))</f>
        <v>O</v>
      </c>
      <c r="O910" t="s">
        <v>2555</v>
      </c>
    </row>
    <row r="911" spans="1:15" x14ac:dyDescent="0.3">
      <c r="A911" t="s">
        <v>5</v>
      </c>
      <c r="B911">
        <v>164438</v>
      </c>
      <c r="C911" t="s">
        <v>10</v>
      </c>
      <c r="D911">
        <v>7.8170000000000002</v>
      </c>
      <c r="E911">
        <v>2.1267900000000002</v>
      </c>
      <c r="F911">
        <v>0.40709000000000001</v>
      </c>
      <c r="G911">
        <v>8.8480100000000004</v>
      </c>
      <c r="H911">
        <v>2309.3375599999999</v>
      </c>
      <c r="I911">
        <v>0.95657999999999999</v>
      </c>
      <c r="J911" s="21" t="s">
        <v>101</v>
      </c>
      <c r="K911">
        <v>0</v>
      </c>
      <c r="L911">
        <v>0</v>
      </c>
      <c r="M911">
        <v>40</v>
      </c>
      <c r="N911" s="21" t="str">
        <f>IF(VLOOKUP(B911,'3.1.Base'!B:J,9,)&gt;M911,"O",IF(VLOOKUP(B911,'3.1.Base'!B:J,9,)&lt;M911,"X",""))</f>
        <v>O</v>
      </c>
      <c r="O911" t="s">
        <v>2556</v>
      </c>
    </row>
    <row r="912" spans="1:15" x14ac:dyDescent="0.3">
      <c r="A912" t="s">
        <v>5</v>
      </c>
      <c r="B912">
        <v>409680</v>
      </c>
      <c r="C912" t="s">
        <v>26</v>
      </c>
      <c r="D912">
        <v>0.37025000000000002</v>
      </c>
      <c r="E912">
        <v>24.69444</v>
      </c>
      <c r="F912">
        <v>1.5720000000000001E-2</v>
      </c>
      <c r="G912">
        <v>0.48291000000000001</v>
      </c>
      <c r="H912">
        <v>89.964600000000004</v>
      </c>
      <c r="I912">
        <v>0.18836</v>
      </c>
      <c r="J912" s="21">
        <v>3</v>
      </c>
      <c r="K912">
        <v>0.33333333333333298</v>
      </c>
      <c r="L912">
        <v>0.33333333333333298</v>
      </c>
      <c r="M912">
        <v>3</v>
      </c>
      <c r="N912" s="21" t="str">
        <f>IF(VLOOKUP(B912,'3.1.Base'!B:J,9,)&gt;M912,"O",IF(VLOOKUP(B912,'3.1.Base'!B:J,9,)&lt;M912,"X",""))</f>
        <v>O</v>
      </c>
      <c r="O912" t="s">
        <v>2557</v>
      </c>
    </row>
    <row r="913" spans="1:15" x14ac:dyDescent="0.3">
      <c r="A913" t="s">
        <v>5</v>
      </c>
      <c r="B913">
        <v>201306</v>
      </c>
      <c r="C913" t="s">
        <v>11</v>
      </c>
      <c r="D913">
        <v>10.04481</v>
      </c>
      <c r="E913">
        <v>2.1789200000000002</v>
      </c>
      <c r="F913">
        <v>1.02196</v>
      </c>
      <c r="G913">
        <v>10.729789999999999</v>
      </c>
      <c r="H913">
        <v>2713.7942600000001</v>
      </c>
      <c r="I913">
        <v>0.39489999999999997</v>
      </c>
      <c r="J913" s="21">
        <v>4</v>
      </c>
      <c r="K913">
        <v>0.25</v>
      </c>
      <c r="L913">
        <v>0.25</v>
      </c>
      <c r="M913">
        <v>4</v>
      </c>
      <c r="N913" s="21" t="str">
        <f>IF(VLOOKUP(B913,'3.1.Base'!B:J,9,)&gt;M913,"O",IF(VLOOKUP(B913,'3.1.Base'!B:J,9,)&lt;M913,"X",""))</f>
        <v>O</v>
      </c>
      <c r="O913" t="s">
        <v>2558</v>
      </c>
    </row>
    <row r="914" spans="1:15" x14ac:dyDescent="0.3">
      <c r="A914" t="s">
        <v>5</v>
      </c>
      <c r="B914">
        <v>231001</v>
      </c>
      <c r="C914" t="s">
        <v>26</v>
      </c>
      <c r="D914">
        <v>1.35171</v>
      </c>
      <c r="E914">
        <v>12.375870000000001</v>
      </c>
      <c r="F914">
        <v>5.6419999999999998E-2</v>
      </c>
      <c r="G914">
        <v>1.4275100000000001</v>
      </c>
      <c r="H914">
        <v>27.65015</v>
      </c>
      <c r="I914">
        <v>0.13122</v>
      </c>
      <c r="J914" s="21">
        <v>9</v>
      </c>
      <c r="K914">
        <v>0.11111111111111099</v>
      </c>
      <c r="L914">
        <v>0.11111111111111099</v>
      </c>
      <c r="M914">
        <v>9</v>
      </c>
      <c r="N914" s="21" t="str">
        <f>IF(VLOOKUP(B914,'3.1.Base'!B:J,9,)&gt;M914,"O",IF(VLOOKUP(B914,'3.1.Base'!B:J,9,)&lt;M914,"X",""))</f>
        <v>O</v>
      </c>
      <c r="O914" t="s">
        <v>2559</v>
      </c>
    </row>
    <row r="915" spans="1:15" x14ac:dyDescent="0.3">
      <c r="A915" t="s">
        <v>5</v>
      </c>
      <c r="B915">
        <v>55388</v>
      </c>
      <c r="C915" t="s">
        <v>26</v>
      </c>
      <c r="D915">
        <v>0</v>
      </c>
      <c r="E915">
        <v>0</v>
      </c>
      <c r="F915">
        <v>0</v>
      </c>
      <c r="G915">
        <v>0</v>
      </c>
      <c r="H915">
        <v>0</v>
      </c>
      <c r="I915">
        <v>7.4450000000000002E-2</v>
      </c>
      <c r="J915" s="21">
        <v>1</v>
      </c>
      <c r="K915">
        <v>1</v>
      </c>
      <c r="L915">
        <v>1</v>
      </c>
      <c r="M915">
        <v>1</v>
      </c>
      <c r="N915" s="21" t="str">
        <f>IF(VLOOKUP(B915,'3.1.Base'!B:J,9,)&gt;M915,"O",IF(VLOOKUP(B915,'3.1.Base'!B:J,9,)&lt;M915,"X",""))</f>
        <v>O</v>
      </c>
      <c r="O915" t="s">
        <v>2560</v>
      </c>
    </row>
    <row r="916" spans="1:15" x14ac:dyDescent="0.3">
      <c r="A916" t="s">
        <v>5</v>
      </c>
      <c r="B916">
        <v>418392</v>
      </c>
      <c r="C916" t="s">
        <v>10</v>
      </c>
      <c r="D916">
        <v>11.650320000000001</v>
      </c>
      <c r="E916">
        <v>1.7162200000000001</v>
      </c>
      <c r="F916">
        <v>0.60992000000000002</v>
      </c>
      <c r="G916">
        <v>10.316750000000001</v>
      </c>
      <c r="H916">
        <v>2115.6940500000001</v>
      </c>
      <c r="I916">
        <v>0.89219999999999999</v>
      </c>
      <c r="J916" s="21" t="s">
        <v>101</v>
      </c>
      <c r="K916">
        <v>0</v>
      </c>
      <c r="L916">
        <v>0</v>
      </c>
      <c r="M916">
        <v>809</v>
      </c>
      <c r="N916" s="21" t="str">
        <f>IF(VLOOKUP(B916,'3.1.Base'!B:J,9,)&gt;M916,"O",IF(VLOOKUP(B916,'3.1.Base'!B:J,9,)&lt;M916,"X",""))</f>
        <v>O</v>
      </c>
      <c r="O916" t="s">
        <v>2561</v>
      </c>
    </row>
    <row r="917" spans="1:15" x14ac:dyDescent="0.3">
      <c r="A917" t="s">
        <v>5</v>
      </c>
      <c r="B917">
        <v>227932</v>
      </c>
      <c r="C917" t="s">
        <v>11</v>
      </c>
      <c r="D917">
        <v>3.1842700000000002</v>
      </c>
      <c r="E917">
        <v>1.9277200000000001</v>
      </c>
      <c r="F917">
        <v>0.18045</v>
      </c>
      <c r="G917">
        <v>3.4817300000000002</v>
      </c>
      <c r="H917">
        <v>283.90377000000001</v>
      </c>
      <c r="I917">
        <v>0.52175000000000005</v>
      </c>
      <c r="J917" s="21">
        <v>7</v>
      </c>
      <c r="K917">
        <v>0.14285714285714199</v>
      </c>
      <c r="L917">
        <v>0.14285714285714199</v>
      </c>
      <c r="M917">
        <v>7</v>
      </c>
      <c r="N917" s="21" t="str">
        <f>IF(VLOOKUP(B917,'3.1.Base'!B:J,9,)&gt;M917,"O",IF(VLOOKUP(B917,'3.1.Base'!B:J,9,)&lt;M917,"X",""))</f>
        <v>O</v>
      </c>
      <c r="O917" t="s">
        <v>2562</v>
      </c>
    </row>
    <row r="918" spans="1:15" x14ac:dyDescent="0.3">
      <c r="A918" t="s">
        <v>5</v>
      </c>
      <c r="B918">
        <v>203356</v>
      </c>
      <c r="C918" t="s">
        <v>10</v>
      </c>
      <c r="D918">
        <v>24.333950000000002</v>
      </c>
      <c r="E918">
        <v>1.5012700000000001</v>
      </c>
      <c r="F918">
        <v>0.99185999999999996</v>
      </c>
      <c r="G918">
        <v>23.5442</v>
      </c>
      <c r="H918">
        <v>13593.30912</v>
      </c>
      <c r="I918">
        <v>0.98267000000000004</v>
      </c>
      <c r="J918" s="21" t="s">
        <v>101</v>
      </c>
      <c r="K918">
        <v>0</v>
      </c>
      <c r="L918">
        <v>0</v>
      </c>
      <c r="M918">
        <v>35</v>
      </c>
      <c r="N918" s="21" t="str">
        <f>IF(VLOOKUP(B918,'3.1.Base'!B:J,9,)&gt;M918,"O",IF(VLOOKUP(B918,'3.1.Base'!B:J,9,)&lt;M918,"X",""))</f>
        <v>X</v>
      </c>
      <c r="O918" t="s">
        <v>2563</v>
      </c>
    </row>
    <row r="919" spans="1:15" x14ac:dyDescent="0.3">
      <c r="A919" t="s">
        <v>5</v>
      </c>
      <c r="B919">
        <v>140381</v>
      </c>
      <c r="C919" t="s">
        <v>10</v>
      </c>
      <c r="D919">
        <v>11.167630000000001</v>
      </c>
      <c r="E919">
        <v>1.9502699999999999</v>
      </c>
      <c r="F919">
        <v>0.51627999999999996</v>
      </c>
      <c r="G919">
        <v>10.438599999999999</v>
      </c>
      <c r="H919">
        <v>2869.2475199999999</v>
      </c>
      <c r="I919">
        <v>0.95872999999999997</v>
      </c>
      <c r="J919" s="21" t="s">
        <v>101</v>
      </c>
      <c r="K919">
        <v>0</v>
      </c>
      <c r="L919">
        <v>0</v>
      </c>
      <c r="M919">
        <v>269</v>
      </c>
      <c r="N919" s="21" t="str">
        <f>IF(VLOOKUP(B919,'3.1.Base'!B:J,9,)&gt;M919,"O",IF(VLOOKUP(B919,'3.1.Base'!B:J,9,)&lt;M919,"X",""))</f>
        <v>O</v>
      </c>
      <c r="O919" t="s">
        <v>2564</v>
      </c>
    </row>
    <row r="920" spans="1:15" x14ac:dyDescent="0.3">
      <c r="A920" t="s">
        <v>5</v>
      </c>
      <c r="B920">
        <v>255587</v>
      </c>
      <c r="C920" t="s">
        <v>26</v>
      </c>
      <c r="D920">
        <v>2.1882999999999999</v>
      </c>
      <c r="E920">
        <v>18.715789999999998</v>
      </c>
      <c r="F920">
        <v>9.8470000000000002E-2</v>
      </c>
      <c r="G920">
        <v>1.84256</v>
      </c>
      <c r="H920">
        <v>110.55589999999999</v>
      </c>
      <c r="I920">
        <v>0.16522999999999999</v>
      </c>
      <c r="J920" s="21" t="s">
        <v>101</v>
      </c>
      <c r="K920">
        <v>0</v>
      </c>
      <c r="L920">
        <v>0</v>
      </c>
      <c r="M920">
        <v>438</v>
      </c>
      <c r="N920" s="21" t="str">
        <f>IF(VLOOKUP(B920,'3.1.Base'!B:J,9,)&gt;M920,"O",IF(VLOOKUP(B920,'3.1.Base'!B:J,9,)&lt;M920,"X",""))</f>
        <v>X</v>
      </c>
      <c r="O920" t="s">
        <v>2565</v>
      </c>
    </row>
    <row r="921" spans="1:15" x14ac:dyDescent="0.3">
      <c r="A921" t="s">
        <v>5</v>
      </c>
      <c r="B921">
        <v>313952</v>
      </c>
      <c r="C921" t="s">
        <v>26</v>
      </c>
      <c r="D921">
        <v>0.31237999999999999</v>
      </c>
      <c r="E921">
        <v>15.0678</v>
      </c>
      <c r="F921">
        <v>1.4239999999999999E-2</v>
      </c>
      <c r="G921">
        <v>0.39178000000000002</v>
      </c>
      <c r="H921">
        <v>40.474930000000001</v>
      </c>
      <c r="I921">
        <v>0.30581999999999998</v>
      </c>
      <c r="J921" s="21" t="s">
        <v>101</v>
      </c>
      <c r="K921">
        <v>0</v>
      </c>
      <c r="L921">
        <v>0</v>
      </c>
      <c r="M921">
        <v>12</v>
      </c>
      <c r="N921" s="21" t="str">
        <f>IF(VLOOKUP(B921,'3.1.Base'!B:J,9,)&gt;M921,"O",IF(VLOOKUP(B921,'3.1.Base'!B:J,9,)&lt;M921,"X",""))</f>
        <v>X</v>
      </c>
      <c r="O921" t="s">
        <v>2566</v>
      </c>
    </row>
    <row r="922" spans="1:15" x14ac:dyDescent="0.3">
      <c r="A922" t="s">
        <v>5</v>
      </c>
      <c r="B922">
        <v>149604</v>
      </c>
      <c r="C922" t="s">
        <v>10</v>
      </c>
      <c r="D922">
        <v>11.66104</v>
      </c>
      <c r="E922">
        <v>1.9903</v>
      </c>
      <c r="F922">
        <v>0.53817999999999999</v>
      </c>
      <c r="G922">
        <v>11.816079999999999</v>
      </c>
      <c r="H922">
        <v>3726.95867</v>
      </c>
      <c r="I922">
        <v>0.93962000000000001</v>
      </c>
      <c r="J922" s="21" t="s">
        <v>101</v>
      </c>
      <c r="K922">
        <v>0</v>
      </c>
      <c r="L922">
        <v>0</v>
      </c>
      <c r="M922">
        <v>92</v>
      </c>
      <c r="N922" s="21" t="str">
        <f>IF(VLOOKUP(B922,'3.1.Base'!B:J,9,)&gt;M922,"O",IF(VLOOKUP(B922,'3.1.Base'!B:J,9,)&lt;M922,"X",""))</f>
        <v>X</v>
      </c>
      <c r="O922" t="s">
        <v>2567</v>
      </c>
    </row>
    <row r="923" spans="1:15" x14ac:dyDescent="0.3">
      <c r="A923" t="s">
        <v>5</v>
      </c>
      <c r="B923">
        <v>293474</v>
      </c>
      <c r="C923" t="s">
        <v>10</v>
      </c>
      <c r="D923">
        <v>7.2760800000000003</v>
      </c>
      <c r="E923">
        <v>2.1074700000000002</v>
      </c>
      <c r="F923">
        <v>0.4022</v>
      </c>
      <c r="G923">
        <v>8.1839399999999998</v>
      </c>
      <c r="H923">
        <v>1630.8004800000001</v>
      </c>
      <c r="I923">
        <v>0.92518999999999996</v>
      </c>
      <c r="J923" s="21" t="s">
        <v>101</v>
      </c>
      <c r="K923">
        <v>0</v>
      </c>
      <c r="L923">
        <v>0</v>
      </c>
      <c r="M923">
        <v>1439</v>
      </c>
      <c r="N923" s="21" t="str">
        <f>IF(VLOOKUP(B923,'3.1.Base'!B:J,9,)&gt;M923,"O",IF(VLOOKUP(B923,'3.1.Base'!B:J,9,)&lt;M923,"X",""))</f>
        <v>O</v>
      </c>
      <c r="O923" t="s">
        <v>2568</v>
      </c>
    </row>
    <row r="924" spans="1:15" x14ac:dyDescent="0.3">
      <c r="A924" t="s">
        <v>5</v>
      </c>
      <c r="B924">
        <v>207466</v>
      </c>
      <c r="C924" t="s">
        <v>26</v>
      </c>
      <c r="D924">
        <v>2.3718300000000001</v>
      </c>
      <c r="E924">
        <v>26.01951</v>
      </c>
      <c r="F924">
        <v>0.12396</v>
      </c>
      <c r="G924">
        <v>1.9886200000000001</v>
      </c>
      <c r="H924">
        <v>106.19298999999999</v>
      </c>
      <c r="I924">
        <v>7.7350000000000002E-2</v>
      </c>
      <c r="J924" s="21">
        <v>3</v>
      </c>
      <c r="K924">
        <v>0.33333333333333298</v>
      </c>
      <c r="L924">
        <v>0.33333333333333298</v>
      </c>
      <c r="M924">
        <v>3</v>
      </c>
      <c r="N924" s="21" t="str">
        <f>IF(VLOOKUP(B924,'3.1.Base'!B:J,9,)&gt;M924,"O",IF(VLOOKUP(B924,'3.1.Base'!B:J,9,)&lt;M924,"X",""))</f>
        <v>O</v>
      </c>
      <c r="O924" t="s">
        <v>2569</v>
      </c>
    </row>
    <row r="925" spans="1:15" x14ac:dyDescent="0.3">
      <c r="A925" t="s">
        <v>5</v>
      </c>
      <c r="B925">
        <v>153195</v>
      </c>
      <c r="C925" t="s">
        <v>10</v>
      </c>
      <c r="D925">
        <v>14.84571</v>
      </c>
      <c r="E925">
        <v>1.03033</v>
      </c>
      <c r="F925">
        <v>0.69438999999999995</v>
      </c>
      <c r="G925">
        <v>16.50047</v>
      </c>
      <c r="H925">
        <v>6749.2637599999998</v>
      </c>
      <c r="I925">
        <v>0.96377999999999997</v>
      </c>
      <c r="J925" s="21" t="s">
        <v>101</v>
      </c>
      <c r="K925">
        <v>0</v>
      </c>
      <c r="L925">
        <v>0</v>
      </c>
      <c r="M925">
        <v>17</v>
      </c>
      <c r="N925" s="21" t="str">
        <f>IF(VLOOKUP(B925,'3.1.Base'!B:J,9,)&gt;M925,"O",IF(VLOOKUP(B925,'3.1.Base'!B:J,9,)&lt;M925,"X",""))</f>
        <v>O</v>
      </c>
      <c r="O925" t="s">
        <v>2570</v>
      </c>
    </row>
    <row r="926" spans="1:15" x14ac:dyDescent="0.3">
      <c r="A926" t="s">
        <v>5</v>
      </c>
      <c r="B926">
        <v>474220</v>
      </c>
      <c r="C926" t="s">
        <v>10</v>
      </c>
      <c r="D926">
        <v>3.0537100000000001</v>
      </c>
      <c r="E926">
        <v>2.2611300000000001</v>
      </c>
      <c r="F926">
        <v>0.26543</v>
      </c>
      <c r="G926">
        <v>4.2422800000000001</v>
      </c>
      <c r="H926">
        <v>470.75108</v>
      </c>
      <c r="I926">
        <v>0.86517999999999995</v>
      </c>
      <c r="J926" s="21">
        <v>7</v>
      </c>
      <c r="K926">
        <v>0.14285714285714199</v>
      </c>
      <c r="L926">
        <v>0.14285714285714199</v>
      </c>
      <c r="M926">
        <v>7</v>
      </c>
      <c r="N926" s="21" t="str">
        <f>IF(VLOOKUP(B926,'3.1.Base'!B:J,9,)&gt;M926,"O",IF(VLOOKUP(B926,'3.1.Base'!B:J,9,)&lt;M926,"X",""))</f>
        <v>O</v>
      </c>
      <c r="O926" t="s">
        <v>2571</v>
      </c>
    </row>
    <row r="927" spans="1:15" x14ac:dyDescent="0.3">
      <c r="A927" t="s">
        <v>5</v>
      </c>
      <c r="B927">
        <v>218223</v>
      </c>
      <c r="C927" t="s">
        <v>11</v>
      </c>
      <c r="D927">
        <v>10.161630000000001</v>
      </c>
      <c r="E927">
        <v>2.0868500000000001</v>
      </c>
      <c r="F927">
        <v>0.50658000000000003</v>
      </c>
      <c r="G927">
        <v>9.8745100000000008</v>
      </c>
      <c r="H927">
        <v>1694.2583999999999</v>
      </c>
      <c r="I927">
        <v>0.43480999999999997</v>
      </c>
      <c r="J927" s="21" t="s">
        <v>101</v>
      </c>
      <c r="K927">
        <v>0</v>
      </c>
      <c r="L927">
        <v>0</v>
      </c>
      <c r="M927">
        <v>44</v>
      </c>
      <c r="N927" s="21" t="str">
        <f>IF(VLOOKUP(B927,'3.1.Base'!B:J,9,)&gt;M927,"O",IF(VLOOKUP(B927,'3.1.Base'!B:J,9,)&lt;M927,"X",""))</f>
        <v>O</v>
      </c>
      <c r="O927" t="s">
        <v>2572</v>
      </c>
    </row>
    <row r="928" spans="1:15" x14ac:dyDescent="0.3">
      <c r="A928" t="s">
        <v>5</v>
      </c>
      <c r="B928">
        <v>201325</v>
      </c>
      <c r="C928" t="s">
        <v>10</v>
      </c>
      <c r="D928">
        <v>15.693659999999999</v>
      </c>
      <c r="E928">
        <v>1.8801600000000001</v>
      </c>
      <c r="F928">
        <v>0.69960999999999995</v>
      </c>
      <c r="G928">
        <v>15.05733</v>
      </c>
      <c r="H928">
        <v>5612.5816800000002</v>
      </c>
      <c r="I928">
        <v>0.97616000000000003</v>
      </c>
      <c r="J928" s="21" t="s">
        <v>101</v>
      </c>
      <c r="K928">
        <v>0</v>
      </c>
      <c r="L928">
        <v>0</v>
      </c>
      <c r="M928">
        <v>30</v>
      </c>
      <c r="N928" s="21" t="str">
        <f>IF(VLOOKUP(B928,'3.1.Base'!B:J,9,)&gt;M928,"O",IF(VLOOKUP(B928,'3.1.Base'!B:J,9,)&lt;M928,"X",""))</f>
        <v>X</v>
      </c>
      <c r="O928" t="s">
        <v>2573</v>
      </c>
    </row>
    <row r="929" spans="1:15" x14ac:dyDescent="0.3">
      <c r="A929" t="s">
        <v>5</v>
      </c>
      <c r="B929">
        <v>183405</v>
      </c>
      <c r="C929" t="s">
        <v>10</v>
      </c>
      <c r="D929">
        <v>4.4710999999999999</v>
      </c>
      <c r="E929">
        <v>1.81924</v>
      </c>
      <c r="F929">
        <v>0.24943000000000001</v>
      </c>
      <c r="G929">
        <v>5.859</v>
      </c>
      <c r="H929">
        <v>1524.93886</v>
      </c>
      <c r="I929">
        <v>0.91625999999999996</v>
      </c>
      <c r="J929" s="21" t="s">
        <v>101</v>
      </c>
      <c r="K929">
        <v>0</v>
      </c>
      <c r="L929">
        <v>0</v>
      </c>
      <c r="M929">
        <v>61</v>
      </c>
      <c r="N929" s="21" t="str">
        <f>IF(VLOOKUP(B929,'3.1.Base'!B:J,9,)&gt;M929,"O",IF(VLOOKUP(B929,'3.1.Base'!B:J,9,)&lt;M929,"X",""))</f>
        <v>O</v>
      </c>
      <c r="O929" t="s">
        <v>2574</v>
      </c>
    </row>
    <row r="930" spans="1:15" x14ac:dyDescent="0.3">
      <c r="A930" t="s">
        <v>5</v>
      </c>
      <c r="B930">
        <v>277611</v>
      </c>
      <c r="C930" t="s">
        <v>10</v>
      </c>
      <c r="D930">
        <v>7.7368699999999997</v>
      </c>
      <c r="E930">
        <v>1.74542</v>
      </c>
      <c r="F930">
        <v>0.41504000000000002</v>
      </c>
      <c r="G930">
        <v>8.2566600000000001</v>
      </c>
      <c r="H930">
        <v>1839.4782299999999</v>
      </c>
      <c r="I930">
        <v>0.92744000000000004</v>
      </c>
      <c r="J930" s="21" t="s">
        <v>101</v>
      </c>
      <c r="K930">
        <v>0</v>
      </c>
      <c r="L930">
        <v>0</v>
      </c>
      <c r="M930">
        <v>14</v>
      </c>
      <c r="N930" s="21" t="str">
        <f>IF(VLOOKUP(B930,'3.1.Base'!B:J,9,)&gt;M930,"O",IF(VLOOKUP(B930,'3.1.Base'!B:J,9,)&lt;M930,"X",""))</f>
        <v>O</v>
      </c>
      <c r="O930" t="s">
        <v>2575</v>
      </c>
    </row>
    <row r="931" spans="1:15" x14ac:dyDescent="0.3">
      <c r="A931" t="s">
        <v>5</v>
      </c>
      <c r="B931">
        <v>219250</v>
      </c>
      <c r="C931" t="s">
        <v>26</v>
      </c>
      <c r="D931">
        <v>1.6173299999999999</v>
      </c>
      <c r="E931">
        <v>2.9832200000000002</v>
      </c>
      <c r="F931">
        <v>9.0240000000000001E-2</v>
      </c>
      <c r="G931">
        <v>2.0316299999999998</v>
      </c>
      <c r="H931">
        <v>187.55449999999999</v>
      </c>
      <c r="I931">
        <v>0.17016000000000001</v>
      </c>
      <c r="J931" s="21">
        <v>1</v>
      </c>
      <c r="K931">
        <v>1</v>
      </c>
      <c r="L931">
        <v>1</v>
      </c>
      <c r="M931">
        <v>1</v>
      </c>
      <c r="N931" s="21" t="str">
        <f>IF(VLOOKUP(B931,'3.1.Base'!B:J,9,)&gt;M931,"O",IF(VLOOKUP(B931,'3.1.Base'!B:J,9,)&lt;M931,"X",""))</f>
        <v>O</v>
      </c>
      <c r="O931" t="s">
        <v>2576</v>
      </c>
    </row>
    <row r="932" spans="1:15" x14ac:dyDescent="0.3">
      <c r="A932" t="s">
        <v>5</v>
      </c>
      <c r="B932">
        <v>154739</v>
      </c>
      <c r="C932" t="s">
        <v>10</v>
      </c>
      <c r="D932">
        <v>5.81053</v>
      </c>
      <c r="E932">
        <v>2.1482100000000002</v>
      </c>
      <c r="F932">
        <v>0.32738</v>
      </c>
      <c r="G932">
        <v>6.8724600000000002</v>
      </c>
      <c r="H932">
        <v>1105.7338999999999</v>
      </c>
      <c r="I932">
        <v>0.93420000000000003</v>
      </c>
      <c r="J932" s="21" t="s">
        <v>101</v>
      </c>
      <c r="K932">
        <v>0</v>
      </c>
      <c r="L932">
        <v>0</v>
      </c>
      <c r="M932">
        <v>1628</v>
      </c>
      <c r="N932" s="21" t="str">
        <f>IF(VLOOKUP(B932,'3.1.Base'!B:J,9,)&gt;M932,"O",IF(VLOOKUP(B932,'3.1.Base'!B:J,9,)&lt;M932,"X",""))</f>
        <v>X</v>
      </c>
      <c r="O932" t="s">
        <v>2577</v>
      </c>
    </row>
    <row r="933" spans="1:15" x14ac:dyDescent="0.3">
      <c r="A933" t="s">
        <v>5</v>
      </c>
      <c r="B933">
        <v>311927</v>
      </c>
      <c r="C933" t="s">
        <v>26</v>
      </c>
      <c r="D933">
        <v>2.6246700000000001</v>
      </c>
      <c r="E933">
        <v>5.5504699999999998</v>
      </c>
      <c r="F933">
        <v>0.14341999999999999</v>
      </c>
      <c r="G933">
        <v>3.46583</v>
      </c>
      <c r="H933">
        <v>211.55661000000001</v>
      </c>
      <c r="I933">
        <v>9.7629999999999995E-2</v>
      </c>
      <c r="J933" s="21">
        <v>1</v>
      </c>
      <c r="K933">
        <v>1</v>
      </c>
      <c r="L933">
        <v>1</v>
      </c>
      <c r="M933">
        <v>1</v>
      </c>
      <c r="N933" s="21" t="str">
        <f>IF(VLOOKUP(B933,'3.1.Base'!B:J,9,)&gt;M933,"O",IF(VLOOKUP(B933,'3.1.Base'!B:J,9,)&lt;M933,"X",""))</f>
        <v>O</v>
      </c>
      <c r="O933" t="s">
        <v>2578</v>
      </c>
    </row>
    <row r="934" spans="1:15" x14ac:dyDescent="0.3">
      <c r="A934" t="s">
        <v>5</v>
      </c>
      <c r="B934">
        <v>181878</v>
      </c>
      <c r="C934" t="s">
        <v>10</v>
      </c>
      <c r="D934">
        <v>4.7674700000000003</v>
      </c>
      <c r="E934">
        <v>2.1284900000000002</v>
      </c>
      <c r="F934">
        <v>0.25048999999999999</v>
      </c>
      <c r="G934">
        <v>5.75061</v>
      </c>
      <c r="H934">
        <v>941.19281000000001</v>
      </c>
      <c r="I934">
        <v>0.89285999999999999</v>
      </c>
      <c r="J934" s="21">
        <v>9</v>
      </c>
      <c r="K934">
        <v>0.11111111111111099</v>
      </c>
      <c r="L934">
        <v>0.11111111111111099</v>
      </c>
      <c r="M934">
        <v>9</v>
      </c>
      <c r="N934" s="21" t="str">
        <f>IF(VLOOKUP(B934,'3.1.Base'!B:J,9,)&gt;M934,"O",IF(VLOOKUP(B934,'3.1.Base'!B:J,9,)&lt;M934,"X",""))</f>
        <v>O</v>
      </c>
      <c r="O934" t="s">
        <v>2579</v>
      </c>
    </row>
    <row r="935" spans="1:15" x14ac:dyDescent="0.3">
      <c r="A935" t="s">
        <v>5</v>
      </c>
      <c r="B935">
        <v>322672</v>
      </c>
      <c r="C935" t="s">
        <v>10</v>
      </c>
      <c r="D935">
        <v>3.1297299999999999</v>
      </c>
      <c r="E935">
        <v>1.78454</v>
      </c>
      <c r="F935">
        <v>0.20301</v>
      </c>
      <c r="G935">
        <v>4.3015100000000004</v>
      </c>
      <c r="H935">
        <v>714.58424000000002</v>
      </c>
      <c r="I935">
        <v>0.93911999999999995</v>
      </c>
      <c r="J935" s="21" t="s">
        <v>101</v>
      </c>
      <c r="K935">
        <v>0</v>
      </c>
      <c r="L935">
        <v>0</v>
      </c>
      <c r="M935">
        <v>54</v>
      </c>
      <c r="N935" s="21" t="str">
        <f>IF(VLOOKUP(B935,'3.1.Base'!B:J,9,)&gt;M935,"O",IF(VLOOKUP(B935,'3.1.Base'!B:J,9,)&lt;M935,"X",""))</f>
        <v>X</v>
      </c>
      <c r="O935" t="s">
        <v>2580</v>
      </c>
    </row>
    <row r="936" spans="1:15" x14ac:dyDescent="0.3">
      <c r="A936" t="s">
        <v>5</v>
      </c>
      <c r="B936">
        <v>312434</v>
      </c>
      <c r="C936" t="s">
        <v>26</v>
      </c>
      <c r="D936">
        <v>0.37025000000000002</v>
      </c>
      <c r="E936">
        <v>24.69444</v>
      </c>
      <c r="F936">
        <v>1.5720000000000001E-2</v>
      </c>
      <c r="G936">
        <v>0.48291000000000001</v>
      </c>
      <c r="H936">
        <v>101.94942</v>
      </c>
      <c r="I936">
        <v>0.20003000000000001</v>
      </c>
      <c r="J936" s="21">
        <v>3</v>
      </c>
      <c r="K936">
        <v>0.33333333333333298</v>
      </c>
      <c r="L936">
        <v>0.33333333333333298</v>
      </c>
      <c r="M936">
        <v>3</v>
      </c>
      <c r="N936" s="21" t="str">
        <f>IF(VLOOKUP(B936,'3.1.Base'!B:J,9,)&gt;M936,"O",IF(VLOOKUP(B936,'3.1.Base'!B:J,9,)&lt;M936,"X",""))</f>
        <v>O</v>
      </c>
      <c r="O936" t="s">
        <v>2581</v>
      </c>
    </row>
    <row r="937" spans="1:15" x14ac:dyDescent="0.3">
      <c r="A937" t="s">
        <v>5</v>
      </c>
      <c r="B937">
        <v>136314</v>
      </c>
      <c r="C937" t="s">
        <v>26</v>
      </c>
      <c r="D937">
        <v>0.48299999999999998</v>
      </c>
      <c r="E937">
        <v>1.91733</v>
      </c>
      <c r="F937">
        <v>3.7789999999999997E-2</v>
      </c>
      <c r="G937">
        <v>0.77893999999999997</v>
      </c>
      <c r="H937">
        <v>57.294800000000002</v>
      </c>
      <c r="I937">
        <v>0.41796</v>
      </c>
      <c r="J937" s="21">
        <v>4</v>
      </c>
      <c r="K937">
        <v>0.25</v>
      </c>
      <c r="L937">
        <v>0.25</v>
      </c>
      <c r="M937">
        <v>4</v>
      </c>
      <c r="N937" s="21" t="str">
        <f>IF(VLOOKUP(B937,'3.1.Base'!B:J,9,)&gt;M937,"O",IF(VLOOKUP(B937,'3.1.Base'!B:J,9,)&lt;M937,"X",""))</f>
        <v>O</v>
      </c>
      <c r="O937" t="s">
        <v>2582</v>
      </c>
    </row>
    <row r="938" spans="1:15" x14ac:dyDescent="0.3">
      <c r="A938" t="s">
        <v>5</v>
      </c>
      <c r="B938">
        <v>435321</v>
      </c>
      <c r="C938" t="s">
        <v>11</v>
      </c>
      <c r="D938">
        <v>9.8976199999999999</v>
      </c>
      <c r="E938">
        <v>2.17625</v>
      </c>
      <c r="F938">
        <v>0.63526000000000005</v>
      </c>
      <c r="G938">
        <v>8.9445399999999999</v>
      </c>
      <c r="H938">
        <v>1372.4075</v>
      </c>
      <c r="I938">
        <v>0.58345999999999998</v>
      </c>
      <c r="J938" s="21" t="s">
        <v>101</v>
      </c>
      <c r="K938">
        <v>0</v>
      </c>
      <c r="L938">
        <v>0</v>
      </c>
      <c r="M938">
        <v>31</v>
      </c>
      <c r="N938" s="21" t="str">
        <f>IF(VLOOKUP(B938,'3.1.Base'!B:J,9,)&gt;M938,"O",IF(VLOOKUP(B938,'3.1.Base'!B:J,9,)&lt;M938,"X",""))</f>
        <v>O</v>
      </c>
      <c r="O938" t="s">
        <v>2583</v>
      </c>
    </row>
    <row r="939" spans="1:15" x14ac:dyDescent="0.3">
      <c r="A939" t="s">
        <v>5</v>
      </c>
      <c r="B939">
        <v>45695</v>
      </c>
      <c r="C939" t="s">
        <v>10</v>
      </c>
      <c r="D939">
        <v>5.4891199999999998</v>
      </c>
      <c r="E939">
        <v>1.0104200000000001</v>
      </c>
      <c r="F939">
        <v>0.38796000000000003</v>
      </c>
      <c r="G939">
        <v>7.0495099999999997</v>
      </c>
      <c r="H939">
        <v>1374.78926</v>
      </c>
      <c r="I939">
        <v>0.93315999999999999</v>
      </c>
      <c r="J939" s="21" t="s">
        <v>101</v>
      </c>
      <c r="K939">
        <v>0</v>
      </c>
      <c r="L939">
        <v>0</v>
      </c>
      <c r="M939">
        <v>1673</v>
      </c>
      <c r="N939" s="21" t="str">
        <f>IF(VLOOKUP(B939,'3.1.Base'!B:J,9,)&gt;M939,"O",IF(VLOOKUP(B939,'3.1.Base'!B:J,9,)&lt;M939,"X",""))</f>
        <v>O</v>
      </c>
      <c r="O939" t="s">
        <v>2584</v>
      </c>
    </row>
    <row r="940" spans="1:15" x14ac:dyDescent="0.3">
      <c r="A940" t="s">
        <v>5</v>
      </c>
      <c r="B940">
        <v>96385</v>
      </c>
      <c r="C940" t="s">
        <v>10</v>
      </c>
      <c r="D940">
        <v>6.1482400000000004</v>
      </c>
      <c r="E940">
        <v>1.8180000000000001</v>
      </c>
      <c r="F940">
        <v>0.37640000000000001</v>
      </c>
      <c r="G940">
        <v>5.7457200000000004</v>
      </c>
      <c r="H940">
        <v>753.54917</v>
      </c>
      <c r="I940">
        <v>0.85833000000000004</v>
      </c>
      <c r="J940" s="21" t="s">
        <v>101</v>
      </c>
      <c r="K940">
        <v>0</v>
      </c>
      <c r="L940">
        <v>0</v>
      </c>
      <c r="M940">
        <v>56</v>
      </c>
      <c r="N940" s="21" t="str">
        <f>IF(VLOOKUP(B940,'3.1.Base'!B:J,9,)&gt;M940,"O",IF(VLOOKUP(B940,'3.1.Base'!B:J,9,)&lt;M940,"X",""))</f>
        <v>X</v>
      </c>
      <c r="O940" t="s">
        <v>2585</v>
      </c>
    </row>
    <row r="941" spans="1:15" x14ac:dyDescent="0.3">
      <c r="A941" t="s">
        <v>5</v>
      </c>
      <c r="B941">
        <v>172675</v>
      </c>
      <c r="C941" t="s">
        <v>11</v>
      </c>
      <c r="D941">
        <v>11.367710000000001</v>
      </c>
      <c r="E941">
        <v>1.96319</v>
      </c>
      <c r="F941">
        <v>0.71953</v>
      </c>
      <c r="G941">
        <v>11.83217</v>
      </c>
      <c r="H941">
        <v>2780.2956899999999</v>
      </c>
      <c r="I941">
        <v>0.46809000000000001</v>
      </c>
      <c r="J941" s="21" t="s">
        <v>101</v>
      </c>
      <c r="K941">
        <v>0</v>
      </c>
      <c r="L941">
        <v>0</v>
      </c>
      <c r="M941">
        <v>12</v>
      </c>
      <c r="N941" s="21" t="str">
        <f>IF(VLOOKUP(B941,'3.1.Base'!B:J,9,)&gt;M941,"O",IF(VLOOKUP(B941,'3.1.Base'!B:J,9,)&lt;M941,"X",""))</f>
        <v>O</v>
      </c>
      <c r="O941" t="s">
        <v>2586</v>
      </c>
    </row>
    <row r="942" spans="1:15" x14ac:dyDescent="0.3">
      <c r="A942" t="s">
        <v>5</v>
      </c>
      <c r="B942">
        <v>263299</v>
      </c>
      <c r="C942" t="s">
        <v>11</v>
      </c>
      <c r="D942">
        <v>9.8762600000000003</v>
      </c>
      <c r="E942">
        <v>2.2755999999999998</v>
      </c>
      <c r="F942">
        <v>0.46372000000000002</v>
      </c>
      <c r="G942">
        <v>10.44173</v>
      </c>
      <c r="H942">
        <v>2411.5087100000001</v>
      </c>
      <c r="I942">
        <v>0.56686999999999999</v>
      </c>
      <c r="J942" s="21" t="s">
        <v>101</v>
      </c>
      <c r="K942">
        <v>0</v>
      </c>
      <c r="L942">
        <v>0</v>
      </c>
      <c r="M942">
        <v>24</v>
      </c>
      <c r="N942" s="21" t="str">
        <f>IF(VLOOKUP(B942,'3.1.Base'!B:J,9,)&gt;M942,"O",IF(VLOOKUP(B942,'3.1.Base'!B:J,9,)&lt;M942,"X",""))</f>
        <v>O</v>
      </c>
      <c r="O942" t="s">
        <v>2587</v>
      </c>
    </row>
    <row r="943" spans="1:15" x14ac:dyDescent="0.3">
      <c r="A943" t="s">
        <v>5</v>
      </c>
      <c r="B943">
        <v>246926</v>
      </c>
      <c r="C943" t="s">
        <v>10</v>
      </c>
      <c r="D943">
        <v>10.781040000000001</v>
      </c>
      <c r="E943">
        <v>2.0060199999999999</v>
      </c>
      <c r="F943">
        <v>0.49348999999999998</v>
      </c>
      <c r="G943">
        <v>11.723380000000001</v>
      </c>
      <c r="H943">
        <v>3429.9217600000002</v>
      </c>
      <c r="I943">
        <v>0.94579000000000002</v>
      </c>
      <c r="J943" s="21">
        <v>4</v>
      </c>
      <c r="K943">
        <v>0.25</v>
      </c>
      <c r="L943">
        <v>0.25</v>
      </c>
      <c r="M943">
        <v>4</v>
      </c>
      <c r="N943" s="21" t="str">
        <f>IF(VLOOKUP(B943,'3.1.Base'!B:J,9,)&gt;M943,"O",IF(VLOOKUP(B943,'3.1.Base'!B:J,9,)&lt;M943,"X",""))</f>
        <v>O</v>
      </c>
      <c r="O943" t="s">
        <v>2588</v>
      </c>
    </row>
    <row r="944" spans="1:15" x14ac:dyDescent="0.3">
      <c r="A944" t="s">
        <v>5</v>
      </c>
      <c r="B944">
        <v>173715</v>
      </c>
      <c r="C944" t="s">
        <v>26</v>
      </c>
      <c r="D944">
        <v>0.54137999999999997</v>
      </c>
      <c r="E944">
        <v>3.79644</v>
      </c>
      <c r="F944">
        <v>2.9579999999999999E-2</v>
      </c>
      <c r="G944">
        <v>0.75980999999999999</v>
      </c>
      <c r="H944">
        <v>87.403940000000006</v>
      </c>
      <c r="I944">
        <v>8.5150000000000003E-2</v>
      </c>
      <c r="J944" s="21">
        <v>1</v>
      </c>
      <c r="K944">
        <v>1</v>
      </c>
      <c r="L944">
        <v>1</v>
      </c>
      <c r="M944">
        <v>1</v>
      </c>
      <c r="N944" s="21" t="str">
        <f>IF(VLOOKUP(B944,'3.1.Base'!B:J,9,)&gt;M944,"O",IF(VLOOKUP(B944,'3.1.Base'!B:J,9,)&lt;M944,"X",""))</f>
        <v>O</v>
      </c>
      <c r="O944" t="s">
        <v>2589</v>
      </c>
    </row>
    <row r="945" spans="1:15" x14ac:dyDescent="0.3">
      <c r="A945" t="s">
        <v>5</v>
      </c>
      <c r="B945">
        <v>272021</v>
      </c>
      <c r="C945" t="s">
        <v>11</v>
      </c>
      <c r="D945">
        <v>5.3677599999999996</v>
      </c>
      <c r="E945">
        <v>2.9666299999999999</v>
      </c>
      <c r="F945">
        <v>0.40733999999999998</v>
      </c>
      <c r="G945">
        <v>5.5875500000000002</v>
      </c>
      <c r="H945">
        <v>495.59723000000002</v>
      </c>
      <c r="I945">
        <v>0.69194</v>
      </c>
      <c r="J945" s="21" t="s">
        <v>101</v>
      </c>
      <c r="K945">
        <v>0</v>
      </c>
      <c r="L945">
        <v>0</v>
      </c>
      <c r="M945">
        <v>37</v>
      </c>
      <c r="N945" s="21" t="str">
        <f>IF(VLOOKUP(B945,'3.1.Base'!B:J,9,)&gt;M945,"O",IF(VLOOKUP(B945,'3.1.Base'!B:J,9,)&lt;M945,"X",""))</f>
        <v>X</v>
      </c>
      <c r="O945" t="s">
        <v>2590</v>
      </c>
    </row>
    <row r="946" spans="1:15" x14ac:dyDescent="0.3">
      <c r="A946" t="s">
        <v>5</v>
      </c>
      <c r="B946">
        <v>209554</v>
      </c>
      <c r="C946" t="s">
        <v>10</v>
      </c>
      <c r="D946">
        <v>6.0198900000000002</v>
      </c>
      <c r="E946">
        <v>1.0307200000000001</v>
      </c>
      <c r="F946">
        <v>0.28377000000000002</v>
      </c>
      <c r="G946">
        <v>7.04176</v>
      </c>
      <c r="H946">
        <v>1510.1937600000001</v>
      </c>
      <c r="I946">
        <v>0.85497999999999996</v>
      </c>
      <c r="J946" s="21" t="s">
        <v>101</v>
      </c>
      <c r="K946">
        <v>0</v>
      </c>
      <c r="L946">
        <v>0</v>
      </c>
      <c r="M946">
        <v>92</v>
      </c>
      <c r="N946" s="21" t="str">
        <f>IF(VLOOKUP(B946,'3.1.Base'!B:J,9,)&gt;M946,"O",IF(VLOOKUP(B946,'3.1.Base'!B:J,9,)&lt;M946,"X",""))</f>
        <v>X</v>
      </c>
      <c r="O946" t="s">
        <v>2591</v>
      </c>
    </row>
    <row r="947" spans="1:15" x14ac:dyDescent="0.3">
      <c r="A947" t="s">
        <v>5</v>
      </c>
      <c r="B947">
        <v>173712</v>
      </c>
      <c r="C947" t="s">
        <v>10</v>
      </c>
      <c r="D947">
        <v>9.4559599999999993</v>
      </c>
      <c r="E947">
        <v>1.9567099999999999</v>
      </c>
      <c r="F947">
        <v>0.42193000000000003</v>
      </c>
      <c r="G947">
        <v>10.431509999999999</v>
      </c>
      <c r="H947">
        <v>2962.04387</v>
      </c>
      <c r="I947">
        <v>0.93844000000000005</v>
      </c>
      <c r="J947" s="21" t="s">
        <v>101</v>
      </c>
      <c r="K947">
        <v>0</v>
      </c>
      <c r="L947">
        <v>0</v>
      </c>
      <c r="M947">
        <v>35</v>
      </c>
      <c r="N947" s="21" t="str">
        <f>IF(VLOOKUP(B947,'3.1.Base'!B:J,9,)&gt;M947,"O",IF(VLOOKUP(B947,'3.1.Base'!B:J,9,)&lt;M947,"X",""))</f>
        <v>X</v>
      </c>
      <c r="O947" t="s">
        <v>2592</v>
      </c>
    </row>
    <row r="948" spans="1:15" x14ac:dyDescent="0.3">
      <c r="A948" t="s">
        <v>5</v>
      </c>
      <c r="B948">
        <v>195729</v>
      </c>
      <c r="C948" t="s">
        <v>10</v>
      </c>
      <c r="D948">
        <v>6.00047</v>
      </c>
      <c r="E948">
        <v>1.7096199999999999</v>
      </c>
      <c r="F948">
        <v>0.40923999999999999</v>
      </c>
      <c r="G948">
        <v>6.8194900000000001</v>
      </c>
      <c r="H948">
        <v>1121.07691</v>
      </c>
      <c r="I948">
        <v>0.95469999999999999</v>
      </c>
      <c r="J948" s="21" t="s">
        <v>101</v>
      </c>
      <c r="K948">
        <v>0</v>
      </c>
      <c r="L948">
        <v>0</v>
      </c>
      <c r="M948">
        <v>26</v>
      </c>
      <c r="N948" s="21" t="str">
        <f>IF(VLOOKUP(B948,'3.1.Base'!B:J,9,)&gt;M948,"O",IF(VLOOKUP(B948,'3.1.Base'!B:J,9,)&lt;M948,"X",""))</f>
        <v>O</v>
      </c>
      <c r="O948" t="s">
        <v>2593</v>
      </c>
    </row>
    <row r="949" spans="1:15" x14ac:dyDescent="0.3">
      <c r="A949" t="s">
        <v>5</v>
      </c>
      <c r="B949">
        <v>138903</v>
      </c>
      <c r="C949" t="s">
        <v>10</v>
      </c>
      <c r="D949">
        <v>11.85284</v>
      </c>
      <c r="E949">
        <v>2.1149900000000001</v>
      </c>
      <c r="F949">
        <v>0.59892999999999996</v>
      </c>
      <c r="G949">
        <v>12.18948</v>
      </c>
      <c r="H949">
        <v>2807.5001699999998</v>
      </c>
      <c r="I949">
        <v>0.94882</v>
      </c>
      <c r="J949" s="21" t="s">
        <v>101</v>
      </c>
      <c r="K949">
        <v>0</v>
      </c>
      <c r="L949">
        <v>0</v>
      </c>
      <c r="M949">
        <v>31</v>
      </c>
      <c r="N949" s="21" t="str">
        <f>IF(VLOOKUP(B949,'3.1.Base'!B:J,9,)&gt;M949,"O",IF(VLOOKUP(B949,'3.1.Base'!B:J,9,)&lt;M949,"X",""))</f>
        <v>O</v>
      </c>
      <c r="O949" t="s">
        <v>2594</v>
      </c>
    </row>
    <row r="950" spans="1:15" x14ac:dyDescent="0.3">
      <c r="A950" t="s">
        <v>5</v>
      </c>
      <c r="B950">
        <v>155796</v>
      </c>
      <c r="C950" t="s">
        <v>10</v>
      </c>
      <c r="D950">
        <v>6.2993100000000002</v>
      </c>
      <c r="E950">
        <v>2.2421199999999999</v>
      </c>
      <c r="F950">
        <v>0.88902000000000003</v>
      </c>
      <c r="G950">
        <v>6.4546999999999999</v>
      </c>
      <c r="H950">
        <v>909.12603999999999</v>
      </c>
      <c r="I950">
        <v>0.87519000000000002</v>
      </c>
      <c r="J950" s="21" t="s">
        <v>101</v>
      </c>
      <c r="K950">
        <v>0</v>
      </c>
      <c r="L950">
        <v>0</v>
      </c>
      <c r="M950">
        <v>305</v>
      </c>
      <c r="N950" s="21" t="str">
        <f>IF(VLOOKUP(B950,'3.1.Base'!B:J,9,)&gt;M950,"O",IF(VLOOKUP(B950,'3.1.Base'!B:J,9,)&lt;M950,"X",""))</f>
        <v>X</v>
      </c>
      <c r="O950" t="s">
        <v>2595</v>
      </c>
    </row>
    <row r="951" spans="1:15" x14ac:dyDescent="0.3">
      <c r="A951" t="s">
        <v>5</v>
      </c>
      <c r="B951">
        <v>129689</v>
      </c>
      <c r="C951" t="s">
        <v>26</v>
      </c>
      <c r="D951">
        <v>1.88531</v>
      </c>
      <c r="E951">
        <v>3.0033799999999999</v>
      </c>
      <c r="F951">
        <v>0.13320000000000001</v>
      </c>
      <c r="G951">
        <v>2.1033300000000001</v>
      </c>
      <c r="H951">
        <v>134.74056999999999</v>
      </c>
      <c r="I951">
        <v>0.17582999999999999</v>
      </c>
      <c r="J951" s="21" t="s">
        <v>101</v>
      </c>
      <c r="K951">
        <v>0</v>
      </c>
      <c r="L951">
        <v>0</v>
      </c>
      <c r="M951">
        <v>233</v>
      </c>
      <c r="N951" s="21" t="str">
        <f>IF(VLOOKUP(B951,'3.1.Base'!B:J,9,)&gt;M951,"O",IF(VLOOKUP(B951,'3.1.Base'!B:J,9,)&lt;M951,"X",""))</f>
        <v>X</v>
      </c>
      <c r="O951" t="s">
        <v>2596</v>
      </c>
    </row>
    <row r="952" spans="1:15" x14ac:dyDescent="0.3">
      <c r="A952" t="s">
        <v>5</v>
      </c>
      <c r="B952">
        <v>90264</v>
      </c>
      <c r="C952" t="s">
        <v>11</v>
      </c>
      <c r="D952">
        <v>8.6078399999999995</v>
      </c>
      <c r="E952">
        <v>1.74885</v>
      </c>
      <c r="F952">
        <v>0.63707999999999998</v>
      </c>
      <c r="G952">
        <v>8.3069600000000001</v>
      </c>
      <c r="H952">
        <v>1287.20706</v>
      </c>
      <c r="I952">
        <v>0.58038000000000001</v>
      </c>
      <c r="J952" s="21" t="s">
        <v>101</v>
      </c>
      <c r="K952">
        <v>0</v>
      </c>
      <c r="L952">
        <v>0</v>
      </c>
      <c r="M952">
        <v>138</v>
      </c>
      <c r="N952" s="21" t="str">
        <f>IF(VLOOKUP(B952,'3.1.Base'!B:J,9,)&gt;M952,"O",IF(VLOOKUP(B952,'3.1.Base'!B:J,9,)&lt;M952,"X",""))</f>
        <v>O</v>
      </c>
      <c r="O952" t="s">
        <v>2597</v>
      </c>
    </row>
    <row r="953" spans="1:15" x14ac:dyDescent="0.3">
      <c r="A953" t="s">
        <v>5</v>
      </c>
      <c r="B953">
        <v>201369</v>
      </c>
      <c r="C953" t="s">
        <v>10</v>
      </c>
      <c r="D953">
        <v>12.71514</v>
      </c>
      <c r="E953">
        <v>1.62473</v>
      </c>
      <c r="F953">
        <v>0.71604999999999996</v>
      </c>
      <c r="G953">
        <v>13.71325</v>
      </c>
      <c r="H953">
        <v>4753.7613600000004</v>
      </c>
      <c r="I953">
        <v>0.95135000000000003</v>
      </c>
      <c r="J953" s="21" t="s">
        <v>101</v>
      </c>
      <c r="K953">
        <v>0</v>
      </c>
      <c r="L953">
        <v>0</v>
      </c>
      <c r="M953">
        <v>312</v>
      </c>
      <c r="N953" s="21" t="str">
        <f>IF(VLOOKUP(B953,'3.1.Base'!B:J,9,)&gt;M953,"O",IF(VLOOKUP(B953,'3.1.Base'!B:J,9,)&lt;M953,"X",""))</f>
        <v>X</v>
      </c>
      <c r="O953" t="s">
        <v>2598</v>
      </c>
    </row>
    <row r="954" spans="1:15" x14ac:dyDescent="0.3">
      <c r="A954" t="s">
        <v>5</v>
      </c>
      <c r="B954">
        <v>224409</v>
      </c>
      <c r="C954" t="s">
        <v>10</v>
      </c>
      <c r="D954">
        <v>9.8921200000000002</v>
      </c>
      <c r="E954">
        <v>1.82734</v>
      </c>
      <c r="F954">
        <v>0.41366000000000003</v>
      </c>
      <c r="G954">
        <v>8.5261499999999995</v>
      </c>
      <c r="H954">
        <v>1971.03422</v>
      </c>
      <c r="I954">
        <v>0.94755</v>
      </c>
      <c r="J954" s="21" t="s">
        <v>101</v>
      </c>
      <c r="K954">
        <v>0</v>
      </c>
      <c r="L954">
        <v>0</v>
      </c>
      <c r="M954">
        <v>57</v>
      </c>
      <c r="N954" s="21" t="str">
        <f>IF(VLOOKUP(B954,'3.1.Base'!B:J,9,)&gt;M954,"O",IF(VLOOKUP(B954,'3.1.Base'!B:J,9,)&lt;M954,"X",""))</f>
        <v>X</v>
      </c>
      <c r="O954" t="s">
        <v>2599</v>
      </c>
    </row>
    <row r="955" spans="1:15" x14ac:dyDescent="0.3">
      <c r="A955" t="s">
        <v>5</v>
      </c>
      <c r="B955">
        <v>201880</v>
      </c>
      <c r="C955" t="s">
        <v>11</v>
      </c>
      <c r="D955">
        <v>9.81433</v>
      </c>
      <c r="E955">
        <v>2.4157600000000001</v>
      </c>
      <c r="F955">
        <v>0.40509000000000001</v>
      </c>
      <c r="G955">
        <v>9.1399100000000004</v>
      </c>
      <c r="H955">
        <v>1728.1682000000001</v>
      </c>
      <c r="I955">
        <v>0.54405999999999999</v>
      </c>
      <c r="J955" s="21">
        <v>1</v>
      </c>
      <c r="K955">
        <v>1</v>
      </c>
      <c r="L955">
        <v>1</v>
      </c>
      <c r="M955">
        <v>1</v>
      </c>
      <c r="N955" s="21" t="str">
        <f>IF(VLOOKUP(B955,'3.1.Base'!B:J,9,)&gt;M955,"O",IF(VLOOKUP(B955,'3.1.Base'!B:J,9,)&lt;M955,"X",""))</f>
        <v>O</v>
      </c>
      <c r="O955" t="s">
        <v>2600</v>
      </c>
    </row>
    <row r="956" spans="1:15" x14ac:dyDescent="0.3">
      <c r="A956" t="s">
        <v>5</v>
      </c>
      <c r="B956">
        <v>172703</v>
      </c>
      <c r="C956" t="s">
        <v>11</v>
      </c>
      <c r="D956">
        <v>10.96191</v>
      </c>
      <c r="E956">
        <v>1.76447</v>
      </c>
      <c r="F956">
        <v>0.76980000000000004</v>
      </c>
      <c r="G956">
        <v>11.431039999999999</v>
      </c>
      <c r="H956">
        <v>2449.2730000000001</v>
      </c>
      <c r="I956">
        <v>0.68220999999999998</v>
      </c>
      <c r="J956" s="21" t="s">
        <v>101</v>
      </c>
      <c r="K956">
        <v>0</v>
      </c>
      <c r="L956">
        <v>0</v>
      </c>
      <c r="M956">
        <v>37</v>
      </c>
      <c r="N956" s="21" t="str">
        <f>IF(VLOOKUP(B956,'3.1.Base'!B:J,9,)&gt;M956,"O",IF(VLOOKUP(B956,'3.1.Base'!B:J,9,)&lt;M956,"X",""))</f>
        <v/>
      </c>
      <c r="O956" t="s">
        <v>2601</v>
      </c>
    </row>
    <row r="957" spans="1:15" x14ac:dyDescent="0.3">
      <c r="A957" t="s">
        <v>5</v>
      </c>
      <c r="B957">
        <v>273049</v>
      </c>
      <c r="C957" t="s">
        <v>11</v>
      </c>
      <c r="D957">
        <v>12.647930000000001</v>
      </c>
      <c r="E957">
        <v>2.56196</v>
      </c>
      <c r="F957">
        <v>0.56810000000000005</v>
      </c>
      <c r="G957">
        <v>10.992050000000001</v>
      </c>
      <c r="H957">
        <v>1652.7288699999999</v>
      </c>
      <c r="I957">
        <v>0.66835</v>
      </c>
      <c r="J957" s="21" t="s">
        <v>101</v>
      </c>
      <c r="K957">
        <v>0</v>
      </c>
      <c r="L957">
        <v>0</v>
      </c>
      <c r="M957">
        <v>19</v>
      </c>
      <c r="N957" s="21" t="str">
        <f>IF(VLOOKUP(B957,'3.1.Base'!B:J,9,)&gt;M957,"O",IF(VLOOKUP(B957,'3.1.Base'!B:J,9,)&lt;M957,"X",""))</f>
        <v>O</v>
      </c>
      <c r="O957" t="s">
        <v>2602</v>
      </c>
    </row>
    <row r="958" spans="1:15" x14ac:dyDescent="0.3">
      <c r="A958" t="s">
        <v>5</v>
      </c>
      <c r="B958">
        <v>221852</v>
      </c>
      <c r="C958" t="s">
        <v>10</v>
      </c>
      <c r="D958">
        <v>8.6090400000000002</v>
      </c>
      <c r="E958">
        <v>2.0966999999999998</v>
      </c>
      <c r="F958">
        <v>0.38162000000000001</v>
      </c>
      <c r="G958">
        <v>9.0139700000000005</v>
      </c>
      <c r="H958">
        <v>1894.77972</v>
      </c>
      <c r="I958">
        <v>0.93074000000000001</v>
      </c>
      <c r="J958" s="21" t="s">
        <v>101</v>
      </c>
      <c r="K958">
        <v>0</v>
      </c>
      <c r="L958">
        <v>0</v>
      </c>
      <c r="M958">
        <v>60</v>
      </c>
      <c r="N958" s="21" t="str">
        <f>IF(VLOOKUP(B958,'3.1.Base'!B:J,9,)&gt;M958,"O",IF(VLOOKUP(B958,'3.1.Base'!B:J,9,)&lt;M958,"X",""))</f>
        <v>O</v>
      </c>
      <c r="O958" t="s">
        <v>2603</v>
      </c>
    </row>
    <row r="959" spans="1:15" x14ac:dyDescent="0.3">
      <c r="A959" t="s">
        <v>5</v>
      </c>
      <c r="B959">
        <v>94366</v>
      </c>
      <c r="C959" t="s">
        <v>10</v>
      </c>
      <c r="D959">
        <v>9.8009599999999999</v>
      </c>
      <c r="E959">
        <v>1.6601300000000001</v>
      </c>
      <c r="F959">
        <v>0.52217000000000002</v>
      </c>
      <c r="G959">
        <v>10.971270000000001</v>
      </c>
      <c r="H959">
        <v>3319.42515</v>
      </c>
      <c r="I959">
        <v>0.94067999999999996</v>
      </c>
      <c r="J959" s="21" t="s">
        <v>101</v>
      </c>
      <c r="K959">
        <v>0</v>
      </c>
      <c r="L959">
        <v>0</v>
      </c>
      <c r="M959">
        <v>288</v>
      </c>
      <c r="N959" s="21" t="str">
        <f>IF(VLOOKUP(B959,'3.1.Base'!B:J,9,)&gt;M959,"O",IF(VLOOKUP(B959,'3.1.Base'!B:J,9,)&lt;M959,"X",""))</f>
        <v>O</v>
      </c>
      <c r="O959" t="s">
        <v>2604</v>
      </c>
    </row>
    <row r="960" spans="1:15" x14ac:dyDescent="0.3">
      <c r="A960" t="s">
        <v>5</v>
      </c>
      <c r="B960">
        <v>198305</v>
      </c>
      <c r="C960" t="s">
        <v>26</v>
      </c>
      <c r="D960">
        <v>1.9999499999999999</v>
      </c>
      <c r="E960">
        <v>3.8209200000000001</v>
      </c>
      <c r="F960">
        <v>9.8680000000000004E-2</v>
      </c>
      <c r="G960">
        <v>2.0763099999999999</v>
      </c>
      <c r="H960">
        <v>233.67232999999999</v>
      </c>
      <c r="I960">
        <v>6.7250000000000004E-2</v>
      </c>
      <c r="J960" s="21">
        <v>8</v>
      </c>
      <c r="K960">
        <v>0.125</v>
      </c>
      <c r="L960">
        <v>0.125</v>
      </c>
      <c r="M960">
        <v>8</v>
      </c>
      <c r="N960" s="21" t="str">
        <f>IF(VLOOKUP(B960,'3.1.Base'!B:J,9,)&gt;M960,"O",IF(VLOOKUP(B960,'3.1.Base'!B:J,9,)&lt;M960,"X",""))</f>
        <v>O</v>
      </c>
      <c r="O960" t="s">
        <v>2605</v>
      </c>
    </row>
    <row r="961" spans="1:15" x14ac:dyDescent="0.3">
      <c r="A961" t="s">
        <v>5</v>
      </c>
      <c r="B961">
        <v>268966</v>
      </c>
      <c r="C961" t="s">
        <v>10</v>
      </c>
      <c r="D961">
        <v>13.82512</v>
      </c>
      <c r="E961">
        <v>1.55874</v>
      </c>
      <c r="F961">
        <v>0.64842</v>
      </c>
      <c r="G961">
        <v>13.74296</v>
      </c>
      <c r="H961">
        <v>4668.3630899999998</v>
      </c>
      <c r="I961">
        <v>0.98002999999999996</v>
      </c>
      <c r="J961" s="21">
        <v>7</v>
      </c>
      <c r="K961">
        <v>0.14285714285714199</v>
      </c>
      <c r="L961">
        <v>0.14285714285714199</v>
      </c>
      <c r="M961">
        <v>7</v>
      </c>
      <c r="N961" s="21" t="str">
        <f>IF(VLOOKUP(B961,'3.1.Base'!B:J,9,)&gt;M961,"O",IF(VLOOKUP(B961,'3.1.Base'!B:J,9,)&lt;M961,"X",""))</f>
        <v>O</v>
      </c>
      <c r="O961" t="s">
        <v>2606</v>
      </c>
    </row>
    <row r="962" spans="1:15" x14ac:dyDescent="0.3">
      <c r="A962" t="s">
        <v>5</v>
      </c>
      <c r="B962">
        <v>229024</v>
      </c>
      <c r="C962" t="s">
        <v>10</v>
      </c>
      <c r="D962">
        <v>9.5527999999999995</v>
      </c>
      <c r="E962">
        <v>1.03352</v>
      </c>
      <c r="F962">
        <v>0.48642999999999997</v>
      </c>
      <c r="G962">
        <v>8.9642800000000005</v>
      </c>
      <c r="H962">
        <v>2082.9245599999999</v>
      </c>
      <c r="I962">
        <v>0.92623999999999995</v>
      </c>
      <c r="J962" s="21" t="s">
        <v>101</v>
      </c>
      <c r="K962">
        <v>0</v>
      </c>
      <c r="L962">
        <v>0</v>
      </c>
      <c r="M962">
        <v>43</v>
      </c>
      <c r="N962" s="21" t="str">
        <f>IF(VLOOKUP(B962,'3.1.Base'!B:J,9,)&gt;M962,"O",IF(VLOOKUP(B962,'3.1.Base'!B:J,9,)&lt;M962,"X",""))</f>
        <v>X</v>
      </c>
      <c r="O962" t="s">
        <v>2607</v>
      </c>
    </row>
    <row r="963" spans="1:15" x14ac:dyDescent="0.3">
      <c r="A963" t="s">
        <v>5</v>
      </c>
      <c r="B963">
        <v>209056</v>
      </c>
      <c r="C963" t="s">
        <v>10</v>
      </c>
      <c r="D963">
        <v>12.164440000000001</v>
      </c>
      <c r="E963">
        <v>1.9910399999999999</v>
      </c>
      <c r="F963">
        <v>0.43991999999999998</v>
      </c>
      <c r="G963">
        <v>11.916600000000001</v>
      </c>
      <c r="H963">
        <v>3881.6200699999999</v>
      </c>
      <c r="I963">
        <v>0.95679000000000003</v>
      </c>
      <c r="J963" s="21" t="s">
        <v>101</v>
      </c>
      <c r="K963">
        <v>0</v>
      </c>
      <c r="L963">
        <v>0</v>
      </c>
      <c r="M963">
        <v>79</v>
      </c>
      <c r="N963" s="21" t="str">
        <f>IF(VLOOKUP(B963,'3.1.Base'!B:J,9,)&gt;M963,"O",IF(VLOOKUP(B963,'3.1.Base'!B:J,9,)&lt;M963,"X",""))</f>
        <v>O</v>
      </c>
      <c r="O963" t="s">
        <v>2608</v>
      </c>
    </row>
    <row r="964" spans="1:15" x14ac:dyDescent="0.3">
      <c r="A964" t="s">
        <v>5</v>
      </c>
      <c r="B964">
        <v>489122</v>
      </c>
      <c r="C964" t="s">
        <v>10</v>
      </c>
      <c r="D964">
        <v>2.9552700000000001</v>
      </c>
      <c r="E964">
        <v>2.12087</v>
      </c>
      <c r="F964">
        <v>0.19653999999999999</v>
      </c>
      <c r="G964">
        <v>3.5633699999999999</v>
      </c>
      <c r="H964">
        <v>380.93049999999999</v>
      </c>
      <c r="I964">
        <v>0.89442999999999995</v>
      </c>
      <c r="J964" s="21" t="s">
        <v>101</v>
      </c>
      <c r="K964" s="28">
        <v>0</v>
      </c>
      <c r="L964" s="28">
        <v>0</v>
      </c>
      <c r="M964">
        <v>125</v>
      </c>
      <c r="N964" s="21" t="str">
        <f>IF(VLOOKUP(B964,'3.1.Base'!B:J,9,)&gt;M964,"O",IF(VLOOKUP(B964,'3.1.Base'!B:J,9,)&lt;M964,"X",""))</f>
        <v>X</v>
      </c>
      <c r="O964" t="s">
        <v>2609</v>
      </c>
    </row>
    <row r="965" spans="1:15" x14ac:dyDescent="0.3">
      <c r="A965" t="s">
        <v>5</v>
      </c>
      <c r="B965">
        <v>102055</v>
      </c>
      <c r="C965" t="s">
        <v>11</v>
      </c>
      <c r="D965">
        <v>6.7650199999999998</v>
      </c>
      <c r="E965">
        <v>1.9784900000000001</v>
      </c>
      <c r="F965">
        <v>0.38179000000000002</v>
      </c>
      <c r="G965">
        <v>7.7968500000000001</v>
      </c>
      <c r="H965">
        <v>1503.73624</v>
      </c>
      <c r="I965">
        <v>0.50402000000000002</v>
      </c>
      <c r="J965" s="21" t="s">
        <v>101</v>
      </c>
      <c r="K965">
        <v>0</v>
      </c>
      <c r="L965">
        <v>0</v>
      </c>
      <c r="M965">
        <v>21</v>
      </c>
      <c r="N965" s="21" t="str">
        <f>IF(VLOOKUP(B965,'3.1.Base'!B:J,9,)&gt;M965,"O",IF(VLOOKUP(B965,'3.1.Base'!B:J,9,)&lt;M965,"X",""))</f>
        <v>X</v>
      </c>
      <c r="O965" t="s">
        <v>2610</v>
      </c>
    </row>
    <row r="966" spans="1:15" x14ac:dyDescent="0.3">
      <c r="A966" t="s">
        <v>5</v>
      </c>
      <c r="B966">
        <v>255659</v>
      </c>
      <c r="C966" t="s">
        <v>11</v>
      </c>
      <c r="D966">
        <v>9.3553999999999995</v>
      </c>
      <c r="E966">
        <v>1.73576</v>
      </c>
      <c r="F966">
        <v>0.53049000000000002</v>
      </c>
      <c r="G966">
        <v>9.6789199999999997</v>
      </c>
      <c r="H966">
        <v>2043.4438700000001</v>
      </c>
      <c r="I966">
        <v>0.61578999999999995</v>
      </c>
      <c r="J966" s="21" t="s">
        <v>101</v>
      </c>
      <c r="K966">
        <v>0</v>
      </c>
      <c r="L966">
        <v>0</v>
      </c>
      <c r="M966">
        <v>16</v>
      </c>
      <c r="N966" s="21" t="str">
        <f>IF(VLOOKUP(B966,'3.1.Base'!B:J,9,)&gt;M966,"O",IF(VLOOKUP(B966,'3.1.Base'!B:J,9,)&lt;M966,"X",""))</f>
        <v>O</v>
      </c>
      <c r="O966" t="s">
        <v>2611</v>
      </c>
    </row>
    <row r="967" spans="1:15" x14ac:dyDescent="0.3">
      <c r="A967" t="s">
        <v>5</v>
      </c>
      <c r="B967">
        <v>128683</v>
      </c>
      <c r="C967" t="s">
        <v>10</v>
      </c>
      <c r="D967">
        <v>7.6553199999999997</v>
      </c>
      <c r="E967">
        <v>1.7947500000000001</v>
      </c>
      <c r="F967">
        <v>0.50622999999999996</v>
      </c>
      <c r="G967">
        <v>8.97926</v>
      </c>
      <c r="H967">
        <v>1952.153</v>
      </c>
      <c r="I967">
        <v>0.91857</v>
      </c>
      <c r="J967" s="21" t="s">
        <v>101</v>
      </c>
      <c r="K967">
        <v>0</v>
      </c>
      <c r="L967">
        <v>0</v>
      </c>
      <c r="M967">
        <v>27</v>
      </c>
      <c r="N967" s="21" t="str">
        <f>IF(VLOOKUP(B967,'3.1.Base'!B:J,9,)&gt;M967,"O",IF(VLOOKUP(B967,'3.1.Base'!B:J,9,)&lt;M967,"X",""))</f>
        <v>O</v>
      </c>
      <c r="O967" t="s">
        <v>2612</v>
      </c>
    </row>
    <row r="968" spans="1:15" x14ac:dyDescent="0.3">
      <c r="A968" t="s">
        <v>5</v>
      </c>
      <c r="B968">
        <v>312495</v>
      </c>
      <c r="C968" t="s">
        <v>11</v>
      </c>
      <c r="D968">
        <v>12.296049999999999</v>
      </c>
      <c r="E968">
        <v>2.1395900000000001</v>
      </c>
      <c r="F968">
        <v>0.39223000000000002</v>
      </c>
      <c r="G968">
        <v>10.167109999999999</v>
      </c>
      <c r="H968">
        <v>2065.4614200000001</v>
      </c>
      <c r="I968">
        <v>0.64571000000000001</v>
      </c>
      <c r="J968" s="21" t="s">
        <v>101</v>
      </c>
      <c r="K968" s="28">
        <v>0</v>
      </c>
      <c r="L968" s="28">
        <v>0</v>
      </c>
      <c r="M968">
        <v>15</v>
      </c>
      <c r="N968" s="21" t="str">
        <f>IF(VLOOKUP(B968,'3.1.Base'!B:J,9,)&gt;M968,"O",IF(VLOOKUP(B968,'3.1.Base'!B:J,9,)&lt;M968,"X",""))</f>
        <v>O</v>
      </c>
      <c r="O968" t="s">
        <v>2613</v>
      </c>
    </row>
    <row r="969" spans="1:15" x14ac:dyDescent="0.3">
      <c r="A969" t="s">
        <v>5</v>
      </c>
      <c r="B969">
        <v>217772</v>
      </c>
      <c r="C969" t="s">
        <v>11</v>
      </c>
      <c r="D969">
        <v>4.2779400000000001</v>
      </c>
      <c r="E969">
        <v>3.8209200000000001</v>
      </c>
      <c r="F969">
        <v>0.23178000000000001</v>
      </c>
      <c r="G969">
        <v>4.5288300000000001</v>
      </c>
      <c r="H969">
        <v>355.64163000000002</v>
      </c>
      <c r="I969">
        <v>0.33540999999999999</v>
      </c>
      <c r="J969" s="21" t="s">
        <v>101</v>
      </c>
      <c r="K969">
        <v>0</v>
      </c>
      <c r="L969">
        <v>0</v>
      </c>
      <c r="M969">
        <v>12</v>
      </c>
      <c r="N969" s="21" t="str">
        <f>IF(VLOOKUP(B969,'3.1.Base'!B:J,9,)&gt;M969,"O",IF(VLOOKUP(B969,'3.1.Base'!B:J,9,)&lt;M969,"X",""))</f>
        <v>O</v>
      </c>
      <c r="O969" t="s">
        <v>2614</v>
      </c>
    </row>
    <row r="970" spans="1:15" x14ac:dyDescent="0.3">
      <c r="A970" t="s">
        <v>5</v>
      </c>
      <c r="B970">
        <v>170678</v>
      </c>
      <c r="C970" t="s">
        <v>11</v>
      </c>
      <c r="D970">
        <v>6.2377399999999996</v>
      </c>
      <c r="E970">
        <v>4.1769800000000004</v>
      </c>
      <c r="F970">
        <v>0.21385000000000001</v>
      </c>
      <c r="G970">
        <v>5.5753500000000003</v>
      </c>
      <c r="H970">
        <v>595.15495999999996</v>
      </c>
      <c r="I970">
        <v>0.69171000000000005</v>
      </c>
      <c r="J970" s="21" t="s">
        <v>101</v>
      </c>
      <c r="K970">
        <v>0</v>
      </c>
      <c r="L970">
        <v>0</v>
      </c>
      <c r="M970">
        <v>13</v>
      </c>
      <c r="N970" s="21" t="str">
        <f>IF(VLOOKUP(B970,'3.1.Base'!B:J,9,)&gt;M970,"O",IF(VLOOKUP(B970,'3.1.Base'!B:J,9,)&lt;M970,"X",""))</f>
        <v>X</v>
      </c>
      <c r="O970" t="s">
        <v>2615</v>
      </c>
    </row>
    <row r="971" spans="1:15" x14ac:dyDescent="0.3">
      <c r="A971" t="s">
        <v>5</v>
      </c>
      <c r="B971">
        <v>221877</v>
      </c>
      <c r="C971" t="s">
        <v>26</v>
      </c>
      <c r="D971">
        <v>1.3909800000000001</v>
      </c>
      <c r="E971">
        <v>1.0200800000000001</v>
      </c>
      <c r="F971">
        <v>0.14484</v>
      </c>
      <c r="G971">
        <v>1.3419300000000001</v>
      </c>
      <c r="H971">
        <v>54.46696</v>
      </c>
      <c r="I971">
        <v>0.2233</v>
      </c>
      <c r="J971" s="21">
        <v>3</v>
      </c>
      <c r="K971">
        <v>0.33333333333333298</v>
      </c>
      <c r="L971">
        <v>0.33333333333333298</v>
      </c>
      <c r="M971">
        <v>3</v>
      </c>
      <c r="N971" s="21" t="str">
        <f>IF(VLOOKUP(B971,'3.1.Base'!B:J,9,)&gt;M971,"O",IF(VLOOKUP(B971,'3.1.Base'!B:J,9,)&lt;M971,"X",""))</f>
        <v>O</v>
      </c>
      <c r="O971" t="s">
        <v>2616</v>
      </c>
    </row>
    <row r="972" spans="1:15" x14ac:dyDescent="0.3">
      <c r="A972" t="s">
        <v>5</v>
      </c>
      <c r="B972">
        <v>205493</v>
      </c>
      <c r="C972" t="s">
        <v>11</v>
      </c>
      <c r="D972">
        <v>10.33996</v>
      </c>
      <c r="E972">
        <v>2.1789200000000002</v>
      </c>
      <c r="F972">
        <v>0.6583</v>
      </c>
      <c r="G972">
        <v>11.87731</v>
      </c>
      <c r="H972">
        <v>3077.8747800000001</v>
      </c>
      <c r="I972">
        <v>0.49845</v>
      </c>
      <c r="J972" s="21" t="s">
        <v>101</v>
      </c>
      <c r="K972">
        <v>0</v>
      </c>
      <c r="L972">
        <v>0</v>
      </c>
      <c r="M972">
        <v>53</v>
      </c>
      <c r="N972" s="21" t="str">
        <f>IF(VLOOKUP(B972,'3.1.Base'!B:J,9,)&gt;M972,"O",IF(VLOOKUP(B972,'3.1.Base'!B:J,9,)&lt;M972,"X",""))</f>
        <v>X</v>
      </c>
      <c r="O972" t="s">
        <v>2617</v>
      </c>
    </row>
    <row r="973" spans="1:15" x14ac:dyDescent="0.3">
      <c r="A973" t="s">
        <v>5</v>
      </c>
      <c r="B973">
        <v>116919</v>
      </c>
      <c r="C973" t="s">
        <v>10</v>
      </c>
      <c r="D973">
        <v>14.256500000000001</v>
      </c>
      <c r="E973">
        <v>1.8540099999999999</v>
      </c>
      <c r="F973">
        <v>0.57262999999999997</v>
      </c>
      <c r="G973">
        <v>13.914479999999999</v>
      </c>
      <c r="H973">
        <v>5313.6929</v>
      </c>
      <c r="I973">
        <v>0.96609</v>
      </c>
      <c r="J973" s="21" t="s">
        <v>101</v>
      </c>
      <c r="K973">
        <v>0</v>
      </c>
      <c r="L973">
        <v>0</v>
      </c>
      <c r="M973">
        <v>1385</v>
      </c>
      <c r="N973" s="21" t="str">
        <f>IF(VLOOKUP(B973,'3.1.Base'!B:J,9,)&gt;M973,"O",IF(VLOOKUP(B973,'3.1.Base'!B:J,9,)&lt;M973,"X",""))</f>
        <v>O</v>
      </c>
      <c r="O973" t="s">
        <v>2618</v>
      </c>
    </row>
    <row r="974" spans="1:15" x14ac:dyDescent="0.3">
      <c r="A974" t="s">
        <v>5</v>
      </c>
      <c r="B974">
        <v>264383</v>
      </c>
      <c r="C974" t="s">
        <v>10</v>
      </c>
      <c r="D974">
        <v>9.1860300000000006</v>
      </c>
      <c r="E974">
        <v>2.09341</v>
      </c>
      <c r="F974">
        <v>0.41714000000000001</v>
      </c>
      <c r="G974">
        <v>9.7027199999999993</v>
      </c>
      <c r="H974">
        <v>2571.3265799999999</v>
      </c>
      <c r="I974">
        <v>0.91161999999999999</v>
      </c>
      <c r="J974" s="21" t="s">
        <v>101</v>
      </c>
      <c r="K974">
        <v>0</v>
      </c>
      <c r="L974">
        <v>0</v>
      </c>
      <c r="M974">
        <v>25</v>
      </c>
      <c r="N974" s="21" t="str">
        <f>IF(VLOOKUP(B974,'3.1.Base'!B:J,9,)&gt;M974,"O",IF(VLOOKUP(B974,'3.1.Base'!B:J,9,)&lt;M974,"X",""))</f>
        <v>X</v>
      </c>
      <c r="O974" t="s">
        <v>2619</v>
      </c>
    </row>
    <row r="975" spans="1:15" x14ac:dyDescent="0.3">
      <c r="A975" t="s">
        <v>5</v>
      </c>
      <c r="B975">
        <v>215743</v>
      </c>
      <c r="C975" t="s">
        <v>10</v>
      </c>
      <c r="D975">
        <v>11.500690000000001</v>
      </c>
      <c r="E975">
        <v>2.0690499999999998</v>
      </c>
      <c r="F975">
        <v>0.57071000000000005</v>
      </c>
      <c r="G975">
        <v>12.34226</v>
      </c>
      <c r="H975">
        <v>3707.1529300000002</v>
      </c>
      <c r="I975">
        <v>0.92588000000000004</v>
      </c>
      <c r="J975" s="21" t="s">
        <v>101</v>
      </c>
      <c r="K975">
        <v>0</v>
      </c>
      <c r="L975">
        <v>0</v>
      </c>
      <c r="M975">
        <v>31</v>
      </c>
      <c r="N975" s="21" t="str">
        <f>IF(VLOOKUP(B975,'3.1.Base'!B:J,9,)&gt;M975,"O",IF(VLOOKUP(B975,'3.1.Base'!B:J,9,)&lt;M975,"X",""))</f>
        <v>O</v>
      </c>
      <c r="O975" t="s">
        <v>2620</v>
      </c>
    </row>
    <row r="976" spans="1:15" x14ac:dyDescent="0.3">
      <c r="A976" t="s">
        <v>5</v>
      </c>
      <c r="B976">
        <v>224447</v>
      </c>
      <c r="C976" t="s">
        <v>10</v>
      </c>
      <c r="D976">
        <v>10.015470000000001</v>
      </c>
      <c r="E976">
        <v>1.8520799999999999</v>
      </c>
      <c r="F976">
        <v>0.43397000000000002</v>
      </c>
      <c r="G976">
        <v>9.8484700000000007</v>
      </c>
      <c r="H976">
        <v>2556.7909399999999</v>
      </c>
      <c r="I976">
        <v>0.95584999999999998</v>
      </c>
      <c r="J976" s="21" t="s">
        <v>101</v>
      </c>
      <c r="K976">
        <v>0</v>
      </c>
      <c r="L976">
        <v>0</v>
      </c>
      <c r="M976">
        <v>32</v>
      </c>
      <c r="N976" s="21" t="str">
        <f>IF(VLOOKUP(B976,'3.1.Base'!B:J,9,)&gt;M976,"O",IF(VLOOKUP(B976,'3.1.Base'!B:J,9,)&lt;M976,"X",""))</f>
        <v>X</v>
      </c>
      <c r="O976" t="s">
        <v>2621</v>
      </c>
    </row>
    <row r="977" spans="1:15" x14ac:dyDescent="0.3">
      <c r="A977" t="s">
        <v>5</v>
      </c>
      <c r="B977">
        <v>484548</v>
      </c>
      <c r="C977" t="s">
        <v>11</v>
      </c>
      <c r="D977">
        <v>14.01272</v>
      </c>
      <c r="E977">
        <v>2.0626500000000001</v>
      </c>
      <c r="F977">
        <v>0.47767999999999999</v>
      </c>
      <c r="G977">
        <v>12.3878</v>
      </c>
      <c r="H977">
        <v>2566.3995</v>
      </c>
      <c r="I977">
        <v>0.23932999999999999</v>
      </c>
      <c r="J977" s="21" t="s">
        <v>101</v>
      </c>
      <c r="K977">
        <v>0</v>
      </c>
      <c r="L977">
        <v>0</v>
      </c>
      <c r="M977">
        <v>140</v>
      </c>
      <c r="N977" s="21" t="str">
        <f>IF(VLOOKUP(B977,'3.1.Base'!B:J,9,)&gt;M977,"O",IF(VLOOKUP(B977,'3.1.Base'!B:J,9,)&lt;M977,"X",""))</f>
        <v>X</v>
      </c>
      <c r="O977" t="s">
        <v>2622</v>
      </c>
    </row>
    <row r="978" spans="1:15" x14ac:dyDescent="0.3">
      <c r="A978" t="s">
        <v>5</v>
      </c>
      <c r="B978">
        <v>243911</v>
      </c>
      <c r="C978" t="s">
        <v>11</v>
      </c>
      <c r="D978">
        <v>2.45831</v>
      </c>
      <c r="E978">
        <v>1.0438400000000001</v>
      </c>
      <c r="F978">
        <v>0.11459</v>
      </c>
      <c r="G978">
        <v>2.4072399999999998</v>
      </c>
      <c r="H978">
        <v>151.08509000000001</v>
      </c>
      <c r="I978">
        <v>0.12909999999999999</v>
      </c>
      <c r="J978" s="21">
        <v>1</v>
      </c>
      <c r="K978">
        <v>1</v>
      </c>
      <c r="L978">
        <v>1</v>
      </c>
      <c r="M978">
        <v>1</v>
      </c>
      <c r="N978" s="21" t="str">
        <f>IF(VLOOKUP(B978,'3.1.Base'!B:J,9,)&gt;M978,"O",IF(VLOOKUP(B978,'3.1.Base'!B:J,9,)&lt;M978,"X",""))</f>
        <v>O</v>
      </c>
      <c r="O978" t="s">
        <v>2623</v>
      </c>
    </row>
    <row r="979" spans="1:15" x14ac:dyDescent="0.3">
      <c r="A979" t="s">
        <v>5</v>
      </c>
      <c r="B979">
        <v>436418</v>
      </c>
      <c r="C979" t="s">
        <v>10</v>
      </c>
      <c r="D979">
        <v>4.1864600000000003</v>
      </c>
      <c r="E979">
        <v>1.8591800000000001</v>
      </c>
      <c r="F979">
        <v>0.23415</v>
      </c>
      <c r="G979">
        <v>5.1789100000000001</v>
      </c>
      <c r="H979">
        <v>1002.60325</v>
      </c>
      <c r="I979">
        <v>0.89165000000000005</v>
      </c>
      <c r="J979" s="21">
        <v>2</v>
      </c>
      <c r="K979">
        <v>0.5</v>
      </c>
      <c r="L979">
        <v>0.5</v>
      </c>
      <c r="M979">
        <v>2</v>
      </c>
      <c r="N979" s="21" t="str">
        <f>IF(VLOOKUP(B979,'3.1.Base'!B:J,9,)&gt;M979,"O",IF(VLOOKUP(B979,'3.1.Base'!B:J,9,)&lt;M979,"X",""))</f>
        <v>O</v>
      </c>
      <c r="O979" t="s">
        <v>2624</v>
      </c>
    </row>
    <row r="980" spans="1:15" x14ac:dyDescent="0.3">
      <c r="A980" t="s">
        <v>5</v>
      </c>
      <c r="B980">
        <v>180420</v>
      </c>
      <c r="C980" t="s">
        <v>10</v>
      </c>
      <c r="D980">
        <v>11.37616</v>
      </c>
      <c r="E980">
        <v>2.1691699999999998</v>
      </c>
      <c r="F980">
        <v>0.59594000000000003</v>
      </c>
      <c r="G980">
        <v>12.08107</v>
      </c>
      <c r="H980">
        <v>3418.1389100000001</v>
      </c>
      <c r="I980">
        <v>0.92954999999999999</v>
      </c>
      <c r="J980" s="21" t="s">
        <v>101</v>
      </c>
      <c r="K980">
        <v>0</v>
      </c>
      <c r="L980">
        <v>0</v>
      </c>
      <c r="M980">
        <v>17</v>
      </c>
      <c r="N980" s="21" t="str">
        <f>IF(VLOOKUP(B980,'3.1.Base'!B:J,9,)&gt;M980,"O",IF(VLOOKUP(B980,'3.1.Base'!B:J,9,)&lt;M980,"X",""))</f>
        <v>X</v>
      </c>
      <c r="O980" t="s">
        <v>2625</v>
      </c>
    </row>
    <row r="981" spans="1:15" x14ac:dyDescent="0.3">
      <c r="A981" t="s">
        <v>5</v>
      </c>
      <c r="B981">
        <v>475855</v>
      </c>
      <c r="C981" t="s">
        <v>10</v>
      </c>
      <c r="D981">
        <v>9.8975600000000004</v>
      </c>
      <c r="E981">
        <v>2.30809</v>
      </c>
      <c r="F981">
        <v>0.70479999999999998</v>
      </c>
      <c r="G981">
        <v>9.4103399999999997</v>
      </c>
      <c r="H981">
        <v>2180.8052899999998</v>
      </c>
      <c r="I981">
        <v>0.90854000000000001</v>
      </c>
      <c r="J981" s="21">
        <v>2</v>
      </c>
      <c r="K981">
        <v>0.5</v>
      </c>
      <c r="L981">
        <v>0.5</v>
      </c>
      <c r="M981">
        <v>2</v>
      </c>
      <c r="N981" s="21" t="str">
        <f>IF(VLOOKUP(B981,'3.1.Base'!B:J,9,)&gt;M981,"O",IF(VLOOKUP(B981,'3.1.Base'!B:J,9,)&lt;M981,"X",""))</f>
        <v>O</v>
      </c>
      <c r="O981" t="s">
        <v>2626</v>
      </c>
    </row>
    <row r="982" spans="1:15" x14ac:dyDescent="0.3">
      <c r="A982" t="s">
        <v>5</v>
      </c>
      <c r="B982">
        <v>148171</v>
      </c>
      <c r="C982" t="s">
        <v>10</v>
      </c>
      <c r="D982">
        <v>3.9571499999999999</v>
      </c>
      <c r="E982">
        <v>1.0353300000000001</v>
      </c>
      <c r="F982">
        <v>0.25381999999999999</v>
      </c>
      <c r="G982">
        <v>4.42258</v>
      </c>
      <c r="H982">
        <v>686.65143</v>
      </c>
      <c r="I982">
        <v>0.92188000000000003</v>
      </c>
      <c r="J982" s="21" t="s">
        <v>101</v>
      </c>
      <c r="K982">
        <v>0</v>
      </c>
      <c r="L982">
        <v>0</v>
      </c>
      <c r="M982">
        <v>787</v>
      </c>
      <c r="N982" s="21" t="str">
        <f>IF(VLOOKUP(B982,'3.1.Base'!B:J,9,)&gt;M982,"O",IF(VLOOKUP(B982,'3.1.Base'!B:J,9,)&lt;M982,"X",""))</f>
        <v>O</v>
      </c>
      <c r="O982" t="s">
        <v>2627</v>
      </c>
    </row>
    <row r="983" spans="1:15" x14ac:dyDescent="0.3">
      <c r="A983" t="s">
        <v>5</v>
      </c>
      <c r="B983">
        <v>229070</v>
      </c>
      <c r="C983" t="s">
        <v>10</v>
      </c>
      <c r="D983">
        <v>8.04331</v>
      </c>
      <c r="E983">
        <v>2.1508099999999999</v>
      </c>
      <c r="F983">
        <v>0.52227999999999997</v>
      </c>
      <c r="G983">
        <v>8.6523400000000006</v>
      </c>
      <c r="H983">
        <v>1749.1507999999999</v>
      </c>
      <c r="I983">
        <v>0.93125999999999998</v>
      </c>
      <c r="J983" s="21" t="s">
        <v>101</v>
      </c>
      <c r="K983">
        <v>0</v>
      </c>
      <c r="L983">
        <v>0</v>
      </c>
      <c r="M983">
        <v>136</v>
      </c>
      <c r="N983" s="21" t="str">
        <f>IF(VLOOKUP(B983,'3.1.Base'!B:J,9,)&gt;M983,"O",IF(VLOOKUP(B983,'3.1.Base'!B:J,9,)&lt;M983,"X",""))</f>
        <v>X</v>
      </c>
      <c r="O983" t="s">
        <v>2628</v>
      </c>
    </row>
    <row r="984" spans="1:15" x14ac:dyDescent="0.3">
      <c r="A984" t="s">
        <v>5</v>
      </c>
      <c r="B984">
        <v>221390</v>
      </c>
      <c r="C984" t="s">
        <v>10</v>
      </c>
      <c r="D984">
        <v>7.7300899999999997</v>
      </c>
      <c r="E984">
        <v>2.1175099999999998</v>
      </c>
      <c r="F984">
        <v>0.30932999999999999</v>
      </c>
      <c r="G984">
        <v>8.1572899999999997</v>
      </c>
      <c r="H984">
        <v>1814.14886</v>
      </c>
      <c r="I984">
        <v>0.88388</v>
      </c>
      <c r="J984" s="21" t="s">
        <v>101</v>
      </c>
      <c r="K984">
        <v>0</v>
      </c>
      <c r="L984">
        <v>0</v>
      </c>
      <c r="M984">
        <v>187</v>
      </c>
      <c r="N984" s="21" t="str">
        <f>IF(VLOOKUP(B984,'3.1.Base'!B:J,9,)&gt;M984,"O",IF(VLOOKUP(B984,'3.1.Base'!B:J,9,)&lt;M984,"X",""))</f>
        <v>X</v>
      </c>
      <c r="O984" t="s">
        <v>2629</v>
      </c>
    </row>
    <row r="985" spans="1:15" x14ac:dyDescent="0.3">
      <c r="A985" t="s">
        <v>5</v>
      </c>
      <c r="B985">
        <v>407755</v>
      </c>
      <c r="C985" t="s">
        <v>10</v>
      </c>
      <c r="D985">
        <v>11.482229999999999</v>
      </c>
      <c r="E985">
        <v>1.9865900000000001</v>
      </c>
      <c r="F985">
        <v>0.47127000000000002</v>
      </c>
      <c r="G985">
        <v>11.0565</v>
      </c>
      <c r="H985">
        <v>3525.4729299999999</v>
      </c>
      <c r="I985">
        <v>0.97802</v>
      </c>
      <c r="J985" s="21" t="s">
        <v>101</v>
      </c>
      <c r="K985">
        <v>0</v>
      </c>
      <c r="L985">
        <v>0</v>
      </c>
      <c r="M985">
        <v>18</v>
      </c>
      <c r="N985" s="21" t="str">
        <f>IF(VLOOKUP(B985,'3.1.Base'!B:J,9,)&gt;M985,"O",IF(VLOOKUP(B985,'3.1.Base'!B:J,9,)&lt;M985,"X",""))</f>
        <v>O</v>
      </c>
      <c r="O985" t="s">
        <v>2630</v>
      </c>
    </row>
    <row r="986" spans="1:15" x14ac:dyDescent="0.3">
      <c r="A986" t="s">
        <v>5</v>
      </c>
      <c r="B986">
        <v>264394</v>
      </c>
      <c r="C986" t="s">
        <v>10</v>
      </c>
      <c r="D986">
        <v>6.4859999999999998</v>
      </c>
      <c r="E986">
        <v>1.97922</v>
      </c>
      <c r="F986">
        <v>0.47987000000000002</v>
      </c>
      <c r="G986">
        <v>6.1415499999999996</v>
      </c>
      <c r="H986">
        <v>748.23708999999997</v>
      </c>
      <c r="I986">
        <v>0.91525000000000001</v>
      </c>
      <c r="J986" s="21" t="s">
        <v>101</v>
      </c>
      <c r="K986">
        <v>0</v>
      </c>
      <c r="L986">
        <v>0</v>
      </c>
      <c r="M986">
        <v>14</v>
      </c>
      <c r="N986" s="21" t="str">
        <f>IF(VLOOKUP(B986,'3.1.Base'!B:J,9,)&gt;M986,"O",IF(VLOOKUP(B986,'3.1.Base'!B:J,9,)&lt;M986,"X",""))</f>
        <v>O</v>
      </c>
      <c r="O986" t="s">
        <v>2631</v>
      </c>
    </row>
    <row r="987" spans="1:15" x14ac:dyDescent="0.3">
      <c r="A987" t="s">
        <v>5</v>
      </c>
      <c r="B987">
        <v>228044</v>
      </c>
      <c r="C987" t="s">
        <v>11</v>
      </c>
      <c r="D987">
        <v>13.216100000000001</v>
      </c>
      <c r="E987">
        <v>2.5101200000000001</v>
      </c>
      <c r="F987">
        <v>0.58379999999999999</v>
      </c>
      <c r="G987">
        <v>9.4310200000000002</v>
      </c>
      <c r="H987">
        <v>1231.5759</v>
      </c>
      <c r="I987">
        <v>0.61992999999999998</v>
      </c>
      <c r="J987" s="21">
        <v>3</v>
      </c>
      <c r="K987">
        <v>0.33333333333333298</v>
      </c>
      <c r="L987">
        <v>0.33333333333333298</v>
      </c>
      <c r="M987">
        <v>3</v>
      </c>
      <c r="N987" s="21" t="str">
        <f>IF(VLOOKUP(B987,'3.1.Base'!B:J,9,)&gt;M987,"O",IF(VLOOKUP(B987,'3.1.Base'!B:J,9,)&lt;M987,"X",""))</f>
        <v>O</v>
      </c>
      <c r="O987" t="s">
        <v>2632</v>
      </c>
    </row>
    <row r="988" spans="1:15" x14ac:dyDescent="0.3">
      <c r="A988" t="s">
        <v>5</v>
      </c>
      <c r="B988">
        <v>113870</v>
      </c>
      <c r="C988" t="s">
        <v>10</v>
      </c>
      <c r="D988">
        <v>10.51596</v>
      </c>
      <c r="E988">
        <v>1.6457900000000001</v>
      </c>
      <c r="F988">
        <v>0.66335999999999995</v>
      </c>
      <c r="G988">
        <v>11.37232</v>
      </c>
      <c r="H988">
        <v>3180.0571500000001</v>
      </c>
      <c r="I988">
        <v>0.95745000000000002</v>
      </c>
      <c r="J988" s="21" t="s">
        <v>101</v>
      </c>
      <c r="K988">
        <v>0</v>
      </c>
      <c r="L988">
        <v>0</v>
      </c>
      <c r="M988">
        <v>110</v>
      </c>
      <c r="N988" s="21" t="str">
        <f>IF(VLOOKUP(B988,'3.1.Base'!B:J,9,)&gt;M988,"O",IF(VLOOKUP(B988,'3.1.Base'!B:J,9,)&lt;M988,"X",""))</f>
        <v>O</v>
      </c>
      <c r="O988" t="s">
        <v>2633</v>
      </c>
    </row>
    <row r="989" spans="1:15" x14ac:dyDescent="0.3">
      <c r="A989" t="s">
        <v>5</v>
      </c>
      <c r="B989">
        <v>158418</v>
      </c>
      <c r="C989" t="s">
        <v>11</v>
      </c>
      <c r="D989">
        <v>9.35947</v>
      </c>
      <c r="E989">
        <v>2.7623000000000002</v>
      </c>
      <c r="F989">
        <v>0.44386999999999999</v>
      </c>
      <c r="G989">
        <v>9.3186800000000005</v>
      </c>
      <c r="H989">
        <v>1946.93597</v>
      </c>
      <c r="I989">
        <v>0.66366000000000003</v>
      </c>
      <c r="J989" s="21" t="s">
        <v>101</v>
      </c>
      <c r="K989">
        <v>0</v>
      </c>
      <c r="L989">
        <v>0</v>
      </c>
      <c r="M989">
        <v>24</v>
      </c>
      <c r="N989" s="21" t="str">
        <f>IF(VLOOKUP(B989,'3.1.Base'!B:J,9,)&gt;M989,"O",IF(VLOOKUP(B989,'3.1.Base'!B:J,9,)&lt;M989,"X",""))</f>
        <v>X</v>
      </c>
      <c r="O989" t="s">
        <v>2634</v>
      </c>
    </row>
    <row r="990" spans="1:15" x14ac:dyDescent="0.3">
      <c r="A990" t="s">
        <v>5</v>
      </c>
      <c r="B990">
        <v>182483</v>
      </c>
      <c r="C990" t="s">
        <v>10</v>
      </c>
      <c r="D990">
        <v>11.111940000000001</v>
      </c>
      <c r="E990">
        <v>2.2169599999999998</v>
      </c>
      <c r="F990">
        <v>0.54659999999999997</v>
      </c>
      <c r="G990">
        <v>11.76928</v>
      </c>
      <c r="H990">
        <v>3364.01955</v>
      </c>
      <c r="I990">
        <v>0.93335000000000001</v>
      </c>
      <c r="J990" s="21" t="s">
        <v>101</v>
      </c>
      <c r="K990">
        <v>0</v>
      </c>
      <c r="L990">
        <v>0</v>
      </c>
      <c r="M990">
        <v>29</v>
      </c>
      <c r="N990" s="21" t="str">
        <f>IF(VLOOKUP(B990,'3.1.Base'!B:J,9,)&gt;M990,"O",IF(VLOOKUP(B990,'3.1.Base'!B:J,9,)&lt;M990,"X",""))</f>
        <v>X</v>
      </c>
      <c r="O990" t="s">
        <v>2635</v>
      </c>
    </row>
    <row r="991" spans="1:15" x14ac:dyDescent="0.3">
      <c r="A991" t="s">
        <v>5</v>
      </c>
      <c r="B991">
        <v>270549</v>
      </c>
      <c r="C991" t="s">
        <v>10</v>
      </c>
      <c r="D991">
        <v>9.3748299999999993</v>
      </c>
      <c r="E991">
        <v>1.9984999999999999</v>
      </c>
      <c r="F991">
        <v>0.45079000000000002</v>
      </c>
      <c r="G991">
        <v>8.6897800000000007</v>
      </c>
      <c r="H991">
        <v>2251.3325</v>
      </c>
      <c r="I991">
        <v>0.95316000000000001</v>
      </c>
      <c r="J991" s="21" t="s">
        <v>101</v>
      </c>
      <c r="K991">
        <v>0</v>
      </c>
      <c r="L991">
        <v>0</v>
      </c>
      <c r="M991">
        <v>15</v>
      </c>
      <c r="N991" s="21" t="str">
        <f>IF(VLOOKUP(B991,'3.1.Base'!B:J,9,)&gt;M991,"O",IF(VLOOKUP(B991,'3.1.Base'!B:J,9,)&lt;M991,"X",""))</f>
        <v>O</v>
      </c>
      <c r="O991" t="s">
        <v>2636</v>
      </c>
    </row>
    <row r="992" spans="1:15" x14ac:dyDescent="0.3">
      <c r="A992" t="s">
        <v>5</v>
      </c>
      <c r="B992">
        <v>274646</v>
      </c>
      <c r="C992" t="s">
        <v>10</v>
      </c>
      <c r="D992">
        <v>4.5819299999999998</v>
      </c>
      <c r="E992">
        <v>1.03112</v>
      </c>
      <c r="F992">
        <v>0.18178</v>
      </c>
      <c r="G992">
        <v>4.7850999999999999</v>
      </c>
      <c r="H992">
        <v>755.71411999999998</v>
      </c>
      <c r="I992">
        <v>0.92232999999999998</v>
      </c>
      <c r="J992" s="21" t="s">
        <v>101</v>
      </c>
      <c r="K992">
        <v>0</v>
      </c>
      <c r="L992">
        <v>0</v>
      </c>
      <c r="M992">
        <v>381</v>
      </c>
      <c r="N992" s="21" t="str">
        <f>IF(VLOOKUP(B992,'3.1.Base'!B:J,9,)&gt;M992,"O",IF(VLOOKUP(B992,'3.1.Base'!B:J,9,)&lt;M992,"X",""))</f>
        <v>X</v>
      </c>
      <c r="O992" t="s">
        <v>2637</v>
      </c>
    </row>
    <row r="993" spans="1:15" x14ac:dyDescent="0.3">
      <c r="A993" t="s">
        <v>5</v>
      </c>
      <c r="B993">
        <v>229584</v>
      </c>
      <c r="C993" t="s">
        <v>10</v>
      </c>
      <c r="D993">
        <v>7.1710700000000003</v>
      </c>
      <c r="E993">
        <v>1.93964</v>
      </c>
      <c r="F993">
        <v>0.40945999999999999</v>
      </c>
      <c r="G993">
        <v>6.9169200000000002</v>
      </c>
      <c r="H993">
        <v>818.95603000000006</v>
      </c>
      <c r="I993">
        <v>0.83321000000000001</v>
      </c>
      <c r="J993" s="21" t="s">
        <v>101</v>
      </c>
      <c r="K993" s="28">
        <v>0</v>
      </c>
      <c r="L993" s="28">
        <v>0</v>
      </c>
      <c r="M993">
        <v>90</v>
      </c>
      <c r="N993" s="21" t="str">
        <f>IF(VLOOKUP(B993,'3.1.Base'!B:J,9,)&gt;M993,"O",IF(VLOOKUP(B993,'3.1.Base'!B:J,9,)&lt;M993,"X",""))</f>
        <v>O</v>
      </c>
      <c r="O993" t="s">
        <v>2638</v>
      </c>
    </row>
    <row r="994" spans="1:15" x14ac:dyDescent="0.3">
      <c r="A994" t="s">
        <v>5</v>
      </c>
      <c r="B994">
        <v>187094</v>
      </c>
      <c r="C994" t="s">
        <v>26</v>
      </c>
      <c r="D994">
        <v>1.24265</v>
      </c>
      <c r="E994">
        <v>8.6731700000000007</v>
      </c>
      <c r="F994">
        <v>6.5509999999999999E-2</v>
      </c>
      <c r="G994">
        <v>1.4321600000000001</v>
      </c>
      <c r="H994">
        <v>28.79739</v>
      </c>
      <c r="I994">
        <v>0.29136000000000001</v>
      </c>
      <c r="J994" s="21">
        <v>6</v>
      </c>
      <c r="K994">
        <v>0.16666666666666599</v>
      </c>
      <c r="L994">
        <v>0.16666666666666599</v>
      </c>
      <c r="M994">
        <v>6</v>
      </c>
      <c r="N994" s="21" t="str">
        <f>IF(VLOOKUP(B994,'3.1.Base'!B:J,9,)&gt;M994,"O",IF(VLOOKUP(B994,'3.1.Base'!B:J,9,)&lt;M994,"X",""))</f>
        <v>O</v>
      </c>
      <c r="O994" t="s">
        <v>2639</v>
      </c>
    </row>
    <row r="995" spans="1:15" x14ac:dyDescent="0.3">
      <c r="A995" t="s">
        <v>5</v>
      </c>
      <c r="B995">
        <v>139482</v>
      </c>
      <c r="C995" t="s">
        <v>11</v>
      </c>
      <c r="D995">
        <v>9.5881299999999996</v>
      </c>
      <c r="E995">
        <v>2.0762900000000002</v>
      </c>
      <c r="F995">
        <v>0.60165999999999997</v>
      </c>
      <c r="G995">
        <v>10.544029999999999</v>
      </c>
      <c r="H995">
        <v>2424.2765399999998</v>
      </c>
      <c r="I995">
        <v>0.46560000000000001</v>
      </c>
      <c r="J995" s="21" t="s">
        <v>101</v>
      </c>
      <c r="K995">
        <v>0</v>
      </c>
      <c r="L995">
        <v>0</v>
      </c>
      <c r="M995">
        <v>13</v>
      </c>
      <c r="N995" s="21" t="str">
        <f>IF(VLOOKUP(B995,'3.1.Base'!B:J,9,)&gt;M995,"O",IF(VLOOKUP(B995,'3.1.Base'!B:J,9,)&lt;M995,"X",""))</f>
        <v>O</v>
      </c>
      <c r="O995" t="s">
        <v>2640</v>
      </c>
    </row>
    <row r="996" spans="1:15" x14ac:dyDescent="0.3">
      <c r="A996" t="s">
        <v>5</v>
      </c>
      <c r="B996">
        <v>160475</v>
      </c>
      <c r="C996" t="s">
        <v>10</v>
      </c>
      <c r="D996">
        <v>12.997529999999999</v>
      </c>
      <c r="E996">
        <v>1.9194</v>
      </c>
      <c r="F996">
        <v>0.56147000000000002</v>
      </c>
      <c r="G996">
        <v>12.78232</v>
      </c>
      <c r="H996">
        <v>4802.7643699999999</v>
      </c>
      <c r="I996">
        <v>0.94940999999999998</v>
      </c>
      <c r="J996" s="21" t="s">
        <v>101</v>
      </c>
      <c r="K996">
        <v>0</v>
      </c>
      <c r="L996">
        <v>0</v>
      </c>
      <c r="M996">
        <v>33</v>
      </c>
      <c r="N996" s="21" t="str">
        <f>IF(VLOOKUP(B996,'3.1.Base'!B:J,9,)&gt;M996,"O",IF(VLOOKUP(B996,'3.1.Base'!B:J,9,)&lt;M996,"X",""))</f>
        <v>X</v>
      </c>
      <c r="O996" t="s">
        <v>2641</v>
      </c>
    </row>
    <row r="997" spans="1:15" x14ac:dyDescent="0.3">
      <c r="A997" t="s">
        <v>5</v>
      </c>
      <c r="B997">
        <v>203993</v>
      </c>
      <c r="C997" t="s">
        <v>11</v>
      </c>
      <c r="D997">
        <v>8.6081400000000006</v>
      </c>
      <c r="E997">
        <v>1.0210600000000001</v>
      </c>
      <c r="F997">
        <v>0.68313999999999997</v>
      </c>
      <c r="G997">
        <v>10.178649999999999</v>
      </c>
      <c r="H997">
        <v>2116.8904299999999</v>
      </c>
      <c r="I997">
        <v>0.34094999999999998</v>
      </c>
      <c r="J997" s="21" t="s">
        <v>101</v>
      </c>
      <c r="K997">
        <v>0</v>
      </c>
      <c r="L997">
        <v>0</v>
      </c>
      <c r="M997">
        <v>26</v>
      </c>
      <c r="N997" s="21" t="str">
        <f>IF(VLOOKUP(B997,'3.1.Base'!B:J,9,)&gt;M997,"O",IF(VLOOKUP(B997,'3.1.Base'!B:J,9,)&lt;M997,"X",""))</f>
        <v>O</v>
      </c>
      <c r="O997" t="s">
        <v>2642</v>
      </c>
    </row>
    <row r="998" spans="1:15" x14ac:dyDescent="0.3">
      <c r="A998" t="s">
        <v>5</v>
      </c>
      <c r="B998">
        <v>221913</v>
      </c>
      <c r="C998" t="s">
        <v>10</v>
      </c>
      <c r="D998">
        <v>8.6341000000000001</v>
      </c>
      <c r="E998">
        <v>1.03132</v>
      </c>
      <c r="F998">
        <v>0.4672</v>
      </c>
      <c r="G998">
        <v>9.7130899999999993</v>
      </c>
      <c r="H998">
        <v>2514.3235800000002</v>
      </c>
      <c r="I998">
        <v>0.90685000000000004</v>
      </c>
      <c r="J998" s="21" t="s">
        <v>101</v>
      </c>
      <c r="K998">
        <v>0</v>
      </c>
      <c r="L998">
        <v>0</v>
      </c>
      <c r="M998">
        <v>39</v>
      </c>
      <c r="N998" s="21" t="str">
        <f>IF(VLOOKUP(B998,'3.1.Base'!B:J,9,)&gt;M998,"O",IF(VLOOKUP(B998,'3.1.Base'!B:J,9,)&lt;M998,"X",""))</f>
        <v>X</v>
      </c>
      <c r="O998" t="s">
        <v>2643</v>
      </c>
    </row>
    <row r="999" spans="1:15" x14ac:dyDescent="0.3">
      <c r="A999" t="s">
        <v>5</v>
      </c>
      <c r="B999">
        <v>199896</v>
      </c>
      <c r="C999" t="s">
        <v>10</v>
      </c>
      <c r="D999">
        <v>13.489750000000001</v>
      </c>
      <c r="E999">
        <v>2.2932100000000002</v>
      </c>
      <c r="F999">
        <v>0.51417999999999997</v>
      </c>
      <c r="G999">
        <v>13.02083</v>
      </c>
      <c r="H999">
        <v>3883.4907899999998</v>
      </c>
      <c r="I999">
        <v>0.90744000000000002</v>
      </c>
      <c r="J999" s="21">
        <v>4</v>
      </c>
      <c r="K999">
        <v>0.25</v>
      </c>
      <c r="L999">
        <v>0.25</v>
      </c>
      <c r="M999">
        <v>4</v>
      </c>
      <c r="N999" s="21" t="str">
        <f>IF(VLOOKUP(B999,'3.1.Base'!B:J,9,)&gt;M999,"O",IF(VLOOKUP(B999,'3.1.Base'!B:J,9,)&lt;M999,"X",""))</f>
        <v>O</v>
      </c>
      <c r="O999" t="s">
        <v>2644</v>
      </c>
    </row>
    <row r="1000" spans="1:15" x14ac:dyDescent="0.3">
      <c r="A1000" t="s">
        <v>5</v>
      </c>
      <c r="B1000">
        <v>173791</v>
      </c>
      <c r="C1000" t="s">
        <v>10</v>
      </c>
      <c r="D1000">
        <v>14.210419999999999</v>
      </c>
      <c r="E1000">
        <v>1.03013</v>
      </c>
      <c r="F1000">
        <v>0.68720999999999999</v>
      </c>
      <c r="G1000">
        <v>14.75691</v>
      </c>
      <c r="H1000">
        <v>7000.7695999999996</v>
      </c>
      <c r="I1000">
        <v>0.97631000000000001</v>
      </c>
      <c r="J1000" s="21" t="s">
        <v>101</v>
      </c>
      <c r="K1000">
        <v>0</v>
      </c>
      <c r="L1000">
        <v>0</v>
      </c>
      <c r="M1000">
        <v>26</v>
      </c>
      <c r="N1000" s="21" t="str">
        <f>IF(VLOOKUP(B1000,'3.1.Base'!B:J,9,)&gt;M1000,"O",IF(VLOOKUP(B1000,'3.1.Base'!B:J,9,)&lt;M1000,"X",""))</f>
        <v>X</v>
      </c>
      <c r="O1000" t="s">
        <v>2645</v>
      </c>
    </row>
    <row r="1001" spans="1:15" x14ac:dyDescent="0.3">
      <c r="A1001" t="s">
        <v>5</v>
      </c>
      <c r="B1001">
        <v>233699</v>
      </c>
      <c r="C1001" t="s">
        <v>11</v>
      </c>
      <c r="D1001">
        <v>10.512879999999999</v>
      </c>
      <c r="E1001">
        <v>1.0341199999999999</v>
      </c>
      <c r="F1001">
        <v>0.44494</v>
      </c>
      <c r="G1001">
        <v>9.2933400000000006</v>
      </c>
      <c r="H1001">
        <v>1839.8181999999999</v>
      </c>
      <c r="I1001">
        <v>0.55081999999999998</v>
      </c>
      <c r="J1001" s="21">
        <v>7</v>
      </c>
      <c r="K1001">
        <v>0.14285714285714199</v>
      </c>
      <c r="L1001">
        <v>0.14285714285714199</v>
      </c>
      <c r="M1001">
        <v>7</v>
      </c>
      <c r="N1001" s="21" t="str">
        <f>IF(VLOOKUP(B1001,'3.1.Base'!B:J,9,)&gt;M1001,"O",IF(VLOOKUP(B1001,'3.1.Base'!B:J,9,)&lt;M1001,"X",""))</f>
        <v>O</v>
      </c>
      <c r="O1001" t="s">
        <v>2646</v>
      </c>
    </row>
    <row r="1002" spans="1:15" x14ac:dyDescent="0.3">
      <c r="A1002" t="s">
        <v>5</v>
      </c>
      <c r="B1002">
        <v>177379</v>
      </c>
      <c r="C1002" t="s">
        <v>26</v>
      </c>
      <c r="D1002">
        <v>1.46604</v>
      </c>
      <c r="E1002">
        <v>6.0339400000000003</v>
      </c>
      <c r="F1002">
        <v>6.4670000000000005E-2</v>
      </c>
      <c r="G1002">
        <v>1.7452799999999999</v>
      </c>
      <c r="H1002">
        <v>70.731830000000002</v>
      </c>
      <c r="I1002">
        <v>0.18387999999999999</v>
      </c>
      <c r="J1002" s="21">
        <v>3</v>
      </c>
      <c r="K1002">
        <v>0.33333333333333298</v>
      </c>
      <c r="L1002">
        <v>0.33333333333333298</v>
      </c>
      <c r="M1002">
        <v>3</v>
      </c>
      <c r="N1002" s="21" t="str">
        <f>IF(VLOOKUP(B1002,'3.1.Base'!B:J,9,)&gt;M1002,"O",IF(VLOOKUP(B1002,'3.1.Base'!B:J,9,)&lt;M1002,"X",""))</f>
        <v>O</v>
      </c>
      <c r="O1002" t="s">
        <v>2647</v>
      </c>
    </row>
    <row r="1003" spans="1:15" x14ac:dyDescent="0.3">
      <c r="A1003" t="s">
        <v>5</v>
      </c>
      <c r="B1003">
        <v>156385</v>
      </c>
      <c r="C1003" t="s">
        <v>26</v>
      </c>
      <c r="D1003">
        <v>0.69923000000000002</v>
      </c>
      <c r="E1003">
        <v>2.6643400000000002</v>
      </c>
      <c r="F1003">
        <v>4.1309999999999999E-2</v>
      </c>
      <c r="G1003">
        <v>0.99992000000000003</v>
      </c>
      <c r="H1003">
        <v>104.40477</v>
      </c>
      <c r="I1003">
        <v>0.14224999999999999</v>
      </c>
      <c r="J1003" s="21" t="s">
        <v>101</v>
      </c>
      <c r="K1003">
        <v>0</v>
      </c>
      <c r="L1003">
        <v>0</v>
      </c>
      <c r="M1003">
        <v>31</v>
      </c>
      <c r="N1003" s="21" t="str">
        <f>IF(VLOOKUP(B1003,'3.1.Base'!B:J,9,)&gt;M1003,"O",IF(VLOOKUP(B1003,'3.1.Base'!B:J,9,)&lt;M1003,"X",""))</f>
        <v>O</v>
      </c>
      <c r="O1003" t="s">
        <v>2648</v>
      </c>
    </row>
    <row r="1004" spans="1:15" x14ac:dyDescent="0.3">
      <c r="A1004" t="s">
        <v>5</v>
      </c>
      <c r="B1004">
        <v>217824</v>
      </c>
      <c r="C1004" t="s">
        <v>26</v>
      </c>
      <c r="D1004">
        <v>2.8380299999999998</v>
      </c>
      <c r="E1004">
        <v>9.2604199999999999</v>
      </c>
      <c r="F1004">
        <v>0.11833</v>
      </c>
      <c r="G1004">
        <v>2.8740800000000002</v>
      </c>
      <c r="H1004">
        <v>160.15384</v>
      </c>
      <c r="I1004">
        <v>0.33735999999999999</v>
      </c>
      <c r="J1004" s="21" t="s">
        <v>101</v>
      </c>
      <c r="K1004">
        <v>0</v>
      </c>
      <c r="L1004">
        <v>0</v>
      </c>
      <c r="M1004">
        <v>423</v>
      </c>
      <c r="N1004" s="21" t="str">
        <f>IF(VLOOKUP(B1004,'3.1.Base'!B:J,9,)&gt;M1004,"O",IF(VLOOKUP(B1004,'3.1.Base'!B:J,9,)&lt;M1004,"X",""))</f>
        <v>X</v>
      </c>
      <c r="O1004" t="s">
        <v>2649</v>
      </c>
    </row>
    <row r="1005" spans="1:15" x14ac:dyDescent="0.3">
      <c r="A1005" t="s">
        <v>5</v>
      </c>
      <c r="B1005">
        <v>154853</v>
      </c>
      <c r="C1005" t="s">
        <v>10</v>
      </c>
      <c r="D1005">
        <v>4.84619</v>
      </c>
      <c r="E1005">
        <v>1.9668099999999999</v>
      </c>
      <c r="F1005">
        <v>0.21393000000000001</v>
      </c>
      <c r="G1005">
        <v>5.2678599999999998</v>
      </c>
      <c r="H1005">
        <v>936.36757999999998</v>
      </c>
      <c r="I1005">
        <v>0.90364999999999995</v>
      </c>
      <c r="J1005" s="21" t="s">
        <v>101</v>
      </c>
      <c r="K1005">
        <v>0</v>
      </c>
      <c r="L1005">
        <v>0</v>
      </c>
      <c r="M1005">
        <v>24</v>
      </c>
      <c r="N1005" s="21" t="str">
        <f>IF(VLOOKUP(B1005,'3.1.Base'!B:J,9,)&gt;M1005,"O",IF(VLOOKUP(B1005,'3.1.Base'!B:J,9,)&lt;M1005,"X",""))</f>
        <v>O</v>
      </c>
      <c r="O1005" t="s">
        <v>2650</v>
      </c>
    </row>
    <row r="1006" spans="1:15" x14ac:dyDescent="0.3">
      <c r="A1006" t="s">
        <v>5</v>
      </c>
      <c r="B1006">
        <v>443114</v>
      </c>
      <c r="C1006" t="s">
        <v>10</v>
      </c>
      <c r="D1006">
        <v>7.9661200000000001</v>
      </c>
      <c r="E1006">
        <v>1.6387100000000001</v>
      </c>
      <c r="F1006">
        <v>0.44352000000000003</v>
      </c>
      <c r="G1006">
        <v>7.9118899999999996</v>
      </c>
      <c r="H1006">
        <v>1698.8230900000001</v>
      </c>
      <c r="I1006">
        <v>0.86111000000000004</v>
      </c>
      <c r="J1006" s="21">
        <v>3</v>
      </c>
      <c r="K1006">
        <v>0.33333333333333298</v>
      </c>
      <c r="L1006">
        <v>0.33333333333333298</v>
      </c>
      <c r="M1006">
        <v>3</v>
      </c>
      <c r="N1006" s="21" t="str">
        <f>IF(VLOOKUP(B1006,'3.1.Base'!B:J,9,)&gt;M1006,"O",IF(VLOOKUP(B1006,'3.1.Base'!B:J,9,)&lt;M1006,"X",""))</f>
        <v>O</v>
      </c>
      <c r="O1006" t="s">
        <v>2651</v>
      </c>
    </row>
    <row r="1007" spans="1:15" x14ac:dyDescent="0.3">
      <c r="A1007" t="s">
        <v>5</v>
      </c>
      <c r="B1007">
        <v>201966</v>
      </c>
      <c r="C1007" t="s">
        <v>10</v>
      </c>
      <c r="D1007">
        <v>6.6286399999999999</v>
      </c>
      <c r="E1007">
        <v>2.0626500000000001</v>
      </c>
      <c r="F1007">
        <v>0.41869000000000001</v>
      </c>
      <c r="G1007">
        <v>9.0858299999999996</v>
      </c>
      <c r="H1007">
        <v>3256.71994</v>
      </c>
      <c r="I1007">
        <v>0.93276999999999999</v>
      </c>
      <c r="J1007" s="21" t="s">
        <v>101</v>
      </c>
      <c r="K1007">
        <v>0</v>
      </c>
      <c r="L1007">
        <v>0</v>
      </c>
      <c r="M1007">
        <v>12</v>
      </c>
      <c r="N1007" s="21" t="str">
        <f>IF(VLOOKUP(B1007,'3.1.Base'!B:J,9,)&gt;M1007,"O",IF(VLOOKUP(B1007,'3.1.Base'!B:J,9,)&lt;M1007,"X",""))</f>
        <v>O</v>
      </c>
      <c r="O1007" t="s">
        <v>2652</v>
      </c>
    </row>
    <row r="1008" spans="1:15" x14ac:dyDescent="0.3">
      <c r="A1008" t="s">
        <v>5</v>
      </c>
      <c r="B1008">
        <v>181997</v>
      </c>
      <c r="C1008" t="s">
        <v>11</v>
      </c>
      <c r="D1008">
        <v>5.86714</v>
      </c>
      <c r="E1008">
        <v>3.24255</v>
      </c>
      <c r="F1008">
        <v>0.26224999999999998</v>
      </c>
      <c r="G1008">
        <v>5.7897699999999999</v>
      </c>
      <c r="H1008">
        <v>580.21861999999999</v>
      </c>
      <c r="I1008">
        <v>0.41248000000000001</v>
      </c>
      <c r="J1008" s="21" t="s">
        <v>101</v>
      </c>
      <c r="K1008">
        <v>0</v>
      </c>
      <c r="L1008">
        <v>0</v>
      </c>
      <c r="M1008">
        <v>73</v>
      </c>
      <c r="N1008" s="21" t="str">
        <f>IF(VLOOKUP(B1008,'3.1.Base'!B:J,9,)&gt;M1008,"O",IF(VLOOKUP(B1008,'3.1.Base'!B:J,9,)&lt;M1008,"X",""))</f>
        <v>O</v>
      </c>
      <c r="O1008" t="s">
        <v>2653</v>
      </c>
    </row>
    <row r="1009" spans="1:15" x14ac:dyDescent="0.3">
      <c r="A1009" t="s">
        <v>5</v>
      </c>
      <c r="B1009">
        <v>272107</v>
      </c>
      <c r="C1009" t="s">
        <v>10</v>
      </c>
      <c r="D1009">
        <v>8.2284100000000002</v>
      </c>
      <c r="E1009">
        <v>1.6432500000000001</v>
      </c>
      <c r="F1009">
        <v>0.47289999999999999</v>
      </c>
      <c r="G1009">
        <v>9.1224500000000006</v>
      </c>
      <c r="H1009">
        <v>2393.7482500000001</v>
      </c>
      <c r="I1009">
        <v>0.93822000000000005</v>
      </c>
      <c r="J1009" s="21" t="s">
        <v>101</v>
      </c>
      <c r="K1009">
        <v>0</v>
      </c>
      <c r="L1009">
        <v>0</v>
      </c>
      <c r="M1009">
        <v>30</v>
      </c>
      <c r="N1009" s="21" t="str">
        <f>IF(VLOOKUP(B1009,'3.1.Base'!B:J,9,)&gt;M1009,"O",IF(VLOOKUP(B1009,'3.1.Base'!B:J,9,)&lt;M1009,"X",""))</f>
        <v>O</v>
      </c>
      <c r="O1009" t="s">
        <v>2654</v>
      </c>
    </row>
    <row r="1010" spans="1:15" x14ac:dyDescent="0.3">
      <c r="A1010" t="s">
        <v>5</v>
      </c>
      <c r="B1010">
        <v>227570</v>
      </c>
      <c r="C1010" t="s">
        <v>11</v>
      </c>
      <c r="D1010">
        <v>6.7422599999999999</v>
      </c>
      <c r="E1010">
        <v>1.0319199999999999</v>
      </c>
      <c r="F1010">
        <v>0.39923999999999998</v>
      </c>
      <c r="G1010">
        <v>6.9778599999999997</v>
      </c>
      <c r="H1010">
        <v>1499.4464399999999</v>
      </c>
      <c r="I1010">
        <v>0.51961999999999997</v>
      </c>
      <c r="J1010" s="21">
        <v>9</v>
      </c>
      <c r="K1010">
        <v>0.11111111111111099</v>
      </c>
      <c r="L1010">
        <v>0.11111111111111099</v>
      </c>
      <c r="M1010">
        <v>9</v>
      </c>
      <c r="N1010" s="21" t="str">
        <f>IF(VLOOKUP(B1010,'3.1.Base'!B:J,9,)&gt;M1010,"O",IF(VLOOKUP(B1010,'3.1.Base'!B:J,9,)&lt;M1010,"X",""))</f>
        <v>O</v>
      </c>
      <c r="O1010" t="s">
        <v>2655</v>
      </c>
    </row>
    <row r="1011" spans="1:15" x14ac:dyDescent="0.3">
      <c r="A1011" t="s">
        <v>5</v>
      </c>
      <c r="B1011">
        <v>209138</v>
      </c>
      <c r="C1011" t="s">
        <v>10</v>
      </c>
      <c r="D1011">
        <v>5.8944599999999996</v>
      </c>
      <c r="E1011">
        <v>1.8948499999999999</v>
      </c>
      <c r="F1011">
        <v>0.27433999999999997</v>
      </c>
      <c r="G1011">
        <v>6.35487</v>
      </c>
      <c r="H1011">
        <v>1388.6676199999999</v>
      </c>
      <c r="I1011">
        <v>0.94932000000000005</v>
      </c>
      <c r="J1011" s="21">
        <v>7</v>
      </c>
      <c r="K1011" s="28">
        <v>0.14285714285714199</v>
      </c>
      <c r="L1011" s="28">
        <v>0.14285714285714199</v>
      </c>
      <c r="M1011">
        <v>7</v>
      </c>
      <c r="N1011" s="21" t="str">
        <f>IF(VLOOKUP(B1011,'3.1.Base'!B:J,9,)&gt;M1011,"O",IF(VLOOKUP(B1011,'3.1.Base'!B:J,9,)&lt;M1011,"X",""))</f>
        <v>O</v>
      </c>
      <c r="O1011" t="s">
        <v>2656</v>
      </c>
    </row>
    <row r="1012" spans="1:15" x14ac:dyDescent="0.3">
      <c r="A1012" t="s">
        <v>5</v>
      </c>
      <c r="B1012">
        <v>246001</v>
      </c>
      <c r="C1012" t="s">
        <v>11</v>
      </c>
      <c r="D1012">
        <v>9.1825200000000002</v>
      </c>
      <c r="E1012">
        <v>1.90568</v>
      </c>
      <c r="F1012">
        <v>0.44939000000000001</v>
      </c>
      <c r="G1012">
        <v>8.4116900000000001</v>
      </c>
      <c r="H1012">
        <v>1683.62807</v>
      </c>
      <c r="I1012">
        <v>0.74348000000000003</v>
      </c>
      <c r="J1012" s="21">
        <v>2</v>
      </c>
      <c r="K1012">
        <v>0.5</v>
      </c>
      <c r="L1012">
        <v>0.5</v>
      </c>
      <c r="M1012">
        <v>2</v>
      </c>
      <c r="N1012" s="21" t="str">
        <f>IF(VLOOKUP(B1012,'3.1.Base'!B:J,9,)&gt;M1012,"O",IF(VLOOKUP(B1012,'3.1.Base'!B:J,9,)&lt;M1012,"X",""))</f>
        <v>O</v>
      </c>
      <c r="O1012" t="s">
        <v>2657</v>
      </c>
    </row>
    <row r="1013" spans="1:15" x14ac:dyDescent="0.3">
      <c r="A1013" t="s">
        <v>5</v>
      </c>
      <c r="B1013">
        <v>298742</v>
      </c>
      <c r="C1013" t="s">
        <v>10</v>
      </c>
      <c r="D1013">
        <v>14.043430000000001</v>
      </c>
      <c r="E1013">
        <v>1.6483300000000001</v>
      </c>
      <c r="F1013">
        <v>0.73316000000000003</v>
      </c>
      <c r="G1013">
        <v>13.64113</v>
      </c>
      <c r="H1013">
        <v>4098.3392299999996</v>
      </c>
      <c r="I1013">
        <v>0.92840999999999996</v>
      </c>
      <c r="J1013" s="21" t="s">
        <v>101</v>
      </c>
      <c r="K1013">
        <v>0</v>
      </c>
      <c r="L1013">
        <v>0</v>
      </c>
      <c r="M1013">
        <v>104</v>
      </c>
      <c r="N1013" s="21" t="str">
        <f>IF(VLOOKUP(B1013,'3.1.Base'!B:J,9,)&gt;M1013,"O",IF(VLOOKUP(B1013,'3.1.Base'!B:J,9,)&lt;M1013,"X",""))</f>
        <v>X</v>
      </c>
      <c r="O1013" t="s">
        <v>2658</v>
      </c>
    </row>
    <row r="1014" spans="1:15" x14ac:dyDescent="0.3">
      <c r="A1014" t="s">
        <v>5</v>
      </c>
      <c r="B1014">
        <v>226037</v>
      </c>
      <c r="C1014" t="s">
        <v>10</v>
      </c>
      <c r="D1014">
        <v>14.2296</v>
      </c>
      <c r="E1014">
        <v>1.0343199999999999</v>
      </c>
      <c r="F1014">
        <v>0.53663000000000005</v>
      </c>
      <c r="G1014">
        <v>14.389749999999999</v>
      </c>
      <c r="H1014">
        <v>5542.3966600000003</v>
      </c>
      <c r="I1014">
        <v>0.98402999999999996</v>
      </c>
      <c r="J1014" s="21" t="s">
        <v>101</v>
      </c>
      <c r="K1014">
        <v>0</v>
      </c>
      <c r="L1014">
        <v>0</v>
      </c>
      <c r="M1014">
        <v>26</v>
      </c>
      <c r="N1014" s="21" t="str">
        <f>IF(VLOOKUP(B1014,'3.1.Base'!B:J,9,)&gt;M1014,"O",IF(VLOOKUP(B1014,'3.1.Base'!B:J,9,)&lt;M1014,"X",""))</f>
        <v>X</v>
      </c>
      <c r="O1014" t="s">
        <v>2659</v>
      </c>
    </row>
    <row r="1015" spans="1:15" x14ac:dyDescent="0.3">
      <c r="A1015" t="s">
        <v>5</v>
      </c>
      <c r="B1015">
        <v>229626</v>
      </c>
      <c r="C1015" t="s">
        <v>10</v>
      </c>
      <c r="D1015">
        <v>6.7732200000000002</v>
      </c>
      <c r="E1015">
        <v>1.0169699999999999</v>
      </c>
      <c r="F1015">
        <v>0.62414999999999998</v>
      </c>
      <c r="G1015">
        <v>8.1106700000000007</v>
      </c>
      <c r="H1015">
        <v>1705.1656700000001</v>
      </c>
      <c r="I1015">
        <v>0.93835000000000002</v>
      </c>
      <c r="J1015" s="21">
        <v>3</v>
      </c>
      <c r="K1015">
        <v>0.33333333333333298</v>
      </c>
      <c r="L1015">
        <v>0.33333333333333298</v>
      </c>
      <c r="M1015">
        <v>3</v>
      </c>
      <c r="N1015" s="21" t="str">
        <f>IF(VLOOKUP(B1015,'3.1.Base'!B:J,9,)&gt;M1015,"O",IF(VLOOKUP(B1015,'3.1.Base'!B:J,9,)&lt;M1015,"X",""))</f>
        <v>O</v>
      </c>
      <c r="O1015" t="s">
        <v>2660</v>
      </c>
    </row>
    <row r="1016" spans="1:15" x14ac:dyDescent="0.3">
      <c r="A1016" t="s">
        <v>5</v>
      </c>
      <c r="B1016">
        <v>496382</v>
      </c>
      <c r="C1016" t="s">
        <v>10</v>
      </c>
      <c r="D1016">
        <v>5.0755999999999997</v>
      </c>
      <c r="E1016">
        <v>1.0079400000000001</v>
      </c>
      <c r="F1016">
        <v>0.4289</v>
      </c>
      <c r="G1016">
        <v>6.0765700000000002</v>
      </c>
      <c r="H1016">
        <v>1157.9874299999999</v>
      </c>
      <c r="I1016">
        <v>0.95564000000000004</v>
      </c>
      <c r="J1016" s="21" t="s">
        <v>101</v>
      </c>
      <c r="K1016">
        <v>0</v>
      </c>
      <c r="L1016">
        <v>0</v>
      </c>
      <c r="M1016">
        <v>19</v>
      </c>
      <c r="N1016" s="21" t="str">
        <f>IF(VLOOKUP(B1016,'3.1.Base'!B:J,9,)&gt;M1016,"O",IF(VLOOKUP(B1016,'3.1.Base'!B:J,9,)&lt;M1016,"X",""))</f>
        <v>X</v>
      </c>
      <c r="O1016" t="s">
        <v>2661</v>
      </c>
    </row>
    <row r="1017" spans="1:15" x14ac:dyDescent="0.3">
      <c r="A1017" t="s">
        <v>5</v>
      </c>
      <c r="B1017">
        <v>229624</v>
      </c>
      <c r="C1017" t="s">
        <v>10</v>
      </c>
      <c r="D1017">
        <v>3.9134699999999998</v>
      </c>
      <c r="E1017">
        <v>1.9077299999999999</v>
      </c>
      <c r="F1017">
        <v>0.23149</v>
      </c>
      <c r="G1017">
        <v>5.1306200000000004</v>
      </c>
      <c r="H1017">
        <v>913.12919999999997</v>
      </c>
      <c r="I1017">
        <v>0.86722999999999995</v>
      </c>
      <c r="J1017" s="21" t="s">
        <v>101</v>
      </c>
      <c r="K1017">
        <v>0</v>
      </c>
      <c r="L1017">
        <v>0</v>
      </c>
      <c r="M1017">
        <v>15</v>
      </c>
      <c r="N1017" s="21" t="str">
        <f>IF(VLOOKUP(B1017,'3.1.Base'!B:J,9,)&gt;M1017,"O",IF(VLOOKUP(B1017,'3.1.Base'!B:J,9,)&lt;M1017,"X",""))</f>
        <v>O</v>
      </c>
      <c r="O1017" t="s">
        <v>2662</v>
      </c>
    </row>
    <row r="1018" spans="1:15" x14ac:dyDescent="0.3">
      <c r="A1018" t="s">
        <v>5</v>
      </c>
      <c r="B1018">
        <v>274687</v>
      </c>
      <c r="C1018" t="s">
        <v>10</v>
      </c>
      <c r="D1018">
        <v>6.6691099999999999</v>
      </c>
      <c r="E1018">
        <v>1.9940199999999999</v>
      </c>
      <c r="F1018">
        <v>0.28339999999999999</v>
      </c>
      <c r="G1018">
        <v>6.29718</v>
      </c>
      <c r="H1018">
        <v>1146.2927400000001</v>
      </c>
      <c r="I1018">
        <v>0.95359000000000005</v>
      </c>
      <c r="J1018" s="21" t="s">
        <v>101</v>
      </c>
      <c r="K1018">
        <v>0</v>
      </c>
      <c r="L1018">
        <v>0</v>
      </c>
      <c r="M1018">
        <v>16</v>
      </c>
      <c r="N1018" s="21" t="str">
        <f>IF(VLOOKUP(B1018,'3.1.Base'!B:J,9,)&gt;M1018,"O",IF(VLOOKUP(B1018,'3.1.Base'!B:J,9,)&lt;M1018,"X",""))</f>
        <v>O</v>
      </c>
      <c r="O1018" t="s">
        <v>2663</v>
      </c>
    </row>
    <row r="1019" spans="1:15" x14ac:dyDescent="0.3">
      <c r="A1019" t="s">
        <v>5</v>
      </c>
      <c r="B1019">
        <v>175356</v>
      </c>
      <c r="C1019" t="s">
        <v>26</v>
      </c>
      <c r="D1019">
        <v>0</v>
      </c>
      <c r="E1019">
        <v>0</v>
      </c>
      <c r="F1019">
        <v>0</v>
      </c>
      <c r="G1019">
        <v>0</v>
      </c>
      <c r="H1019">
        <v>0</v>
      </c>
      <c r="I1019">
        <v>0.10648000000000001</v>
      </c>
      <c r="J1019" s="21">
        <v>2</v>
      </c>
      <c r="K1019">
        <v>0.5</v>
      </c>
      <c r="L1019">
        <v>0.5</v>
      </c>
      <c r="M1019">
        <v>2</v>
      </c>
      <c r="N1019" s="21" t="str">
        <f>IF(VLOOKUP(B1019,'3.1.Base'!B:J,9,)&gt;M1019,"O",IF(VLOOKUP(B1019,'3.1.Base'!B:J,9,)&lt;M1019,"X",""))</f>
        <v>O</v>
      </c>
      <c r="O1019" t="s">
        <v>2664</v>
      </c>
    </row>
    <row r="1020" spans="1:15" x14ac:dyDescent="0.3">
      <c r="A1020" t="s">
        <v>5</v>
      </c>
      <c r="B1020">
        <v>162557</v>
      </c>
      <c r="C1020" t="s">
        <v>26</v>
      </c>
      <c r="D1020">
        <v>1.2627200000000001</v>
      </c>
      <c r="E1020">
        <v>8.5480800000000006</v>
      </c>
      <c r="F1020">
        <v>3.9410000000000001E-2</v>
      </c>
      <c r="G1020">
        <v>1.3058799999999999</v>
      </c>
      <c r="H1020">
        <v>99.913169999999994</v>
      </c>
      <c r="I1020">
        <v>0.14981</v>
      </c>
      <c r="J1020" s="21" t="s">
        <v>101</v>
      </c>
      <c r="K1020">
        <v>0</v>
      </c>
      <c r="L1020">
        <v>0</v>
      </c>
      <c r="M1020">
        <v>38</v>
      </c>
      <c r="N1020" s="21" t="str">
        <f>IF(VLOOKUP(B1020,'3.1.Base'!B:J,9,)&gt;M1020,"O",IF(VLOOKUP(B1020,'3.1.Base'!B:J,9,)&lt;M1020,"X",""))</f>
        <v>O</v>
      </c>
      <c r="O1020" t="s">
        <v>2665</v>
      </c>
    </row>
    <row r="1021" spans="1:15" x14ac:dyDescent="0.3">
      <c r="A1021" t="s">
        <v>5</v>
      </c>
      <c r="B1021">
        <v>185597</v>
      </c>
      <c r="C1021" t="s">
        <v>10</v>
      </c>
      <c r="D1021">
        <v>9.4368200000000009</v>
      </c>
      <c r="E1021">
        <v>1.5021100000000001</v>
      </c>
      <c r="F1021">
        <v>0.62848999999999999</v>
      </c>
      <c r="G1021">
        <v>10.742559999999999</v>
      </c>
      <c r="H1021">
        <v>3645.8951099999999</v>
      </c>
      <c r="I1021">
        <v>0.89153000000000004</v>
      </c>
      <c r="J1021" s="21" t="s">
        <v>101</v>
      </c>
      <c r="K1021">
        <v>0</v>
      </c>
      <c r="L1021">
        <v>0</v>
      </c>
      <c r="M1021">
        <v>158</v>
      </c>
      <c r="N1021" s="21" t="str">
        <f>IF(VLOOKUP(B1021,'3.1.Base'!B:J,9,)&gt;M1021,"O",IF(VLOOKUP(B1021,'3.1.Base'!B:J,9,)&lt;M1021,"X",""))</f>
        <v>O</v>
      </c>
      <c r="O1021" t="s">
        <v>2666</v>
      </c>
    </row>
    <row r="1022" spans="1:15" x14ac:dyDescent="0.3">
      <c r="A1022" t="s">
        <v>5</v>
      </c>
      <c r="B1022">
        <v>209155</v>
      </c>
      <c r="C1022" t="s">
        <v>26</v>
      </c>
      <c r="D1022">
        <v>1.83111</v>
      </c>
      <c r="E1022">
        <v>10.458819999999999</v>
      </c>
      <c r="F1022">
        <v>6.9199999999999998E-2</v>
      </c>
      <c r="G1022">
        <v>1.8537300000000001</v>
      </c>
      <c r="H1022">
        <v>154.98872</v>
      </c>
      <c r="I1022">
        <v>5.2179999999999997E-2</v>
      </c>
      <c r="J1022" s="21" t="s">
        <v>101</v>
      </c>
      <c r="K1022">
        <v>0</v>
      </c>
      <c r="L1022">
        <v>0</v>
      </c>
      <c r="M1022">
        <v>23</v>
      </c>
      <c r="N1022" s="21" t="str">
        <f>IF(VLOOKUP(B1022,'3.1.Base'!B:J,9,)&gt;M1022,"O",IF(VLOOKUP(B1022,'3.1.Base'!B:J,9,)&lt;M1022,"X",""))</f>
        <v>O</v>
      </c>
      <c r="O1022" t="s">
        <v>2667</v>
      </c>
    </row>
    <row r="1023" spans="1:15" x14ac:dyDescent="0.3">
      <c r="A1023" t="s">
        <v>5</v>
      </c>
      <c r="B1023">
        <v>483591</v>
      </c>
      <c r="C1023" t="s">
        <v>11</v>
      </c>
      <c r="D1023">
        <v>4.6479499999999998</v>
      </c>
      <c r="E1023">
        <v>1.0353300000000001</v>
      </c>
      <c r="F1023">
        <v>0.36153999999999997</v>
      </c>
      <c r="G1023">
        <v>5.3477199999999998</v>
      </c>
      <c r="H1023">
        <v>588.35382000000004</v>
      </c>
      <c r="I1023">
        <v>0.41476000000000002</v>
      </c>
      <c r="J1023" s="21" t="s">
        <v>101</v>
      </c>
      <c r="K1023">
        <v>0</v>
      </c>
      <c r="L1023">
        <v>0</v>
      </c>
      <c r="M1023">
        <v>12</v>
      </c>
      <c r="N1023" s="21" t="str">
        <f>IF(VLOOKUP(B1023,'3.1.Base'!B:J,9,)&gt;M1023,"O",IF(VLOOKUP(B1023,'3.1.Base'!B:J,9,)&lt;M1023,"X",""))</f>
        <v>O</v>
      </c>
      <c r="O1023" t="s">
        <v>2668</v>
      </c>
    </row>
    <row r="1024" spans="1:15" x14ac:dyDescent="0.3">
      <c r="A1024" t="s">
        <v>5</v>
      </c>
      <c r="B1024">
        <v>232706</v>
      </c>
      <c r="C1024" t="s">
        <v>10</v>
      </c>
      <c r="D1024">
        <v>9.9177700000000009</v>
      </c>
      <c r="E1024">
        <v>1.6554899999999999</v>
      </c>
      <c r="F1024">
        <v>0.52883000000000002</v>
      </c>
      <c r="G1024">
        <v>9.2576699999999992</v>
      </c>
      <c r="H1024">
        <v>2001.5240799999999</v>
      </c>
      <c r="I1024">
        <v>0.92766000000000004</v>
      </c>
      <c r="J1024" s="21">
        <v>4</v>
      </c>
      <c r="K1024">
        <v>0.25</v>
      </c>
      <c r="L1024">
        <v>0.25</v>
      </c>
      <c r="M1024">
        <v>4</v>
      </c>
      <c r="N1024" s="21" t="str">
        <f>IF(VLOOKUP(B1024,'3.1.Base'!B:J,9,)&gt;M1024,"O",IF(VLOOKUP(B1024,'3.1.Base'!B:J,9,)&lt;M1024,"X",""))</f>
        <v>O</v>
      </c>
      <c r="O1024" t="s">
        <v>2669</v>
      </c>
    </row>
    <row r="1025" spans="1:15" x14ac:dyDescent="0.3">
      <c r="A1025" t="s">
        <v>5</v>
      </c>
      <c r="B1025">
        <v>134400</v>
      </c>
      <c r="C1025" t="s">
        <v>26</v>
      </c>
      <c r="D1025">
        <v>1.4609799999999999</v>
      </c>
      <c r="E1025">
        <v>6.93628</v>
      </c>
      <c r="F1025">
        <v>9.0670000000000001E-2</v>
      </c>
      <c r="G1025">
        <v>1.76861</v>
      </c>
      <c r="H1025">
        <v>96.728560000000002</v>
      </c>
      <c r="I1025">
        <v>0.21872</v>
      </c>
      <c r="J1025" s="21">
        <v>2</v>
      </c>
      <c r="K1025">
        <v>0.5</v>
      </c>
      <c r="L1025">
        <v>0.5</v>
      </c>
      <c r="M1025">
        <v>2</v>
      </c>
      <c r="N1025" s="21" t="str">
        <f>IF(VLOOKUP(B1025,'3.1.Base'!B:J,9,)&gt;M1025,"O",IF(VLOOKUP(B1025,'3.1.Base'!B:J,9,)&lt;M1025,"X",""))</f>
        <v>O</v>
      </c>
      <c r="O1025" t="s">
        <v>2670</v>
      </c>
    </row>
    <row r="1026" spans="1:15" x14ac:dyDescent="0.3">
      <c r="A1026" t="s">
        <v>5</v>
      </c>
      <c r="B1026">
        <v>206081</v>
      </c>
      <c r="C1026" t="s">
        <v>10</v>
      </c>
      <c r="D1026">
        <v>5.9387999999999996</v>
      </c>
      <c r="E1026">
        <v>1.7471300000000001</v>
      </c>
      <c r="F1026">
        <v>0.36962</v>
      </c>
      <c r="G1026">
        <v>7.4637399999999996</v>
      </c>
      <c r="H1026">
        <v>1612.02091</v>
      </c>
      <c r="I1026">
        <v>0.91625999999999996</v>
      </c>
      <c r="J1026" s="21" t="s">
        <v>101</v>
      </c>
      <c r="K1026">
        <v>0</v>
      </c>
      <c r="L1026">
        <v>0</v>
      </c>
      <c r="M1026">
        <v>29</v>
      </c>
      <c r="N1026" s="21" t="str">
        <f>IF(VLOOKUP(B1026,'3.1.Base'!B:J,9,)&gt;M1026,"O",IF(VLOOKUP(B1026,'3.1.Base'!B:J,9,)&lt;M1026,"X",""))</f>
        <v>X</v>
      </c>
      <c r="O1026" t="s">
        <v>2671</v>
      </c>
    </row>
    <row r="1027" spans="1:15" x14ac:dyDescent="0.3">
      <c r="A1027" t="s">
        <v>5</v>
      </c>
      <c r="B1027">
        <v>247553</v>
      </c>
      <c r="C1027" t="s">
        <v>10</v>
      </c>
      <c r="D1027">
        <v>16.124479999999998</v>
      </c>
      <c r="E1027">
        <v>1.7965599999999999</v>
      </c>
      <c r="F1027">
        <v>0.67689999999999995</v>
      </c>
      <c r="G1027">
        <v>15.194419999999999</v>
      </c>
      <c r="H1027">
        <v>5931.6098899999997</v>
      </c>
      <c r="I1027">
        <v>0.97255000000000003</v>
      </c>
      <c r="J1027" s="21" t="s">
        <v>101</v>
      </c>
      <c r="K1027">
        <v>0</v>
      </c>
      <c r="L1027">
        <v>0</v>
      </c>
      <c r="M1027">
        <v>27</v>
      </c>
      <c r="N1027" s="21" t="str">
        <f>IF(VLOOKUP(B1027,'3.1.Base'!B:J,9,)&gt;M1027,"O",IF(VLOOKUP(B1027,'3.1.Base'!B:J,9,)&lt;M1027,"X",""))</f>
        <v>O</v>
      </c>
      <c r="O1027" t="s">
        <v>2672</v>
      </c>
    </row>
    <row r="1028" spans="1:15" x14ac:dyDescent="0.3">
      <c r="A1028" t="s">
        <v>5</v>
      </c>
      <c r="B1028">
        <v>262918</v>
      </c>
      <c r="C1028" t="s">
        <v>10</v>
      </c>
      <c r="D1028">
        <v>11.520479999999999</v>
      </c>
      <c r="E1028">
        <v>1.8437600000000001</v>
      </c>
      <c r="F1028">
        <v>0.59077999999999997</v>
      </c>
      <c r="G1028">
        <v>13.229010000000001</v>
      </c>
      <c r="H1028">
        <v>5508.1962199999998</v>
      </c>
      <c r="I1028">
        <v>0.98209999999999997</v>
      </c>
      <c r="J1028" s="21" t="s">
        <v>101</v>
      </c>
      <c r="K1028" s="28">
        <v>0</v>
      </c>
      <c r="L1028" s="28">
        <v>0</v>
      </c>
      <c r="M1028">
        <v>18</v>
      </c>
      <c r="N1028" s="21" t="str">
        <f>IF(VLOOKUP(B1028,'3.1.Base'!B:J,9,)&gt;M1028,"O",IF(VLOOKUP(B1028,'3.1.Base'!B:J,9,)&lt;M1028,"X",""))</f>
        <v>O</v>
      </c>
      <c r="O1028" t="s">
        <v>2673</v>
      </c>
    </row>
    <row r="1029" spans="1:15" x14ac:dyDescent="0.3">
      <c r="A1029" t="s">
        <v>5</v>
      </c>
      <c r="B1029">
        <v>168198</v>
      </c>
      <c r="C1029" t="s">
        <v>26</v>
      </c>
      <c r="D1029">
        <v>1.8833599999999999</v>
      </c>
      <c r="E1029">
        <v>8.6450600000000009</v>
      </c>
      <c r="F1029">
        <v>7.5749999999999998E-2</v>
      </c>
      <c r="G1029">
        <v>1.91231</v>
      </c>
      <c r="H1029">
        <v>133.02530999999999</v>
      </c>
      <c r="I1029">
        <v>0.10091</v>
      </c>
      <c r="J1029" s="21">
        <v>7</v>
      </c>
      <c r="K1029">
        <v>0.14285714285714199</v>
      </c>
      <c r="L1029">
        <v>0.14285714285714199</v>
      </c>
      <c r="M1029">
        <v>7</v>
      </c>
      <c r="N1029" s="21" t="str">
        <f>IF(VLOOKUP(B1029,'3.1.Base'!B:J,9,)&gt;M1029,"O",IF(VLOOKUP(B1029,'3.1.Base'!B:J,9,)&lt;M1029,"X",""))</f>
        <v>O</v>
      </c>
      <c r="O1029" t="s">
        <v>2674</v>
      </c>
    </row>
    <row r="1030" spans="1:15" x14ac:dyDescent="0.3">
      <c r="A1030" t="s">
        <v>5</v>
      </c>
      <c r="B1030">
        <v>139526</v>
      </c>
      <c r="C1030" t="s">
        <v>10</v>
      </c>
      <c r="D1030">
        <v>6.4346100000000002</v>
      </c>
      <c r="E1030">
        <v>1.5038100000000001</v>
      </c>
      <c r="F1030">
        <v>0.41576999999999997</v>
      </c>
      <c r="G1030">
        <v>7.00014</v>
      </c>
      <c r="H1030">
        <v>1364.70535</v>
      </c>
      <c r="I1030">
        <v>0.90510000000000002</v>
      </c>
      <c r="J1030" s="21" t="s">
        <v>101</v>
      </c>
      <c r="K1030">
        <v>0</v>
      </c>
      <c r="L1030">
        <v>0</v>
      </c>
      <c r="M1030">
        <v>41</v>
      </c>
      <c r="N1030" s="21" t="str">
        <f>IF(VLOOKUP(B1030,'3.1.Base'!B:J,9,)&gt;M1030,"O",IF(VLOOKUP(B1030,'3.1.Base'!B:J,9,)&lt;M1030,"X",""))</f>
        <v>O</v>
      </c>
      <c r="O1030" t="s">
        <v>2675</v>
      </c>
    </row>
    <row r="1031" spans="1:15" x14ac:dyDescent="0.3">
      <c r="A1031" t="s">
        <v>5</v>
      </c>
      <c r="B1031">
        <v>184068</v>
      </c>
      <c r="C1031" t="s">
        <v>10</v>
      </c>
      <c r="D1031">
        <v>4.2643300000000002</v>
      </c>
      <c r="E1031">
        <v>1.00946</v>
      </c>
      <c r="F1031">
        <v>0.30154999999999998</v>
      </c>
      <c r="G1031">
        <v>5.0706600000000002</v>
      </c>
      <c r="H1031">
        <v>952.09571000000005</v>
      </c>
      <c r="I1031">
        <v>0.82952000000000004</v>
      </c>
      <c r="J1031" s="21" t="s">
        <v>101</v>
      </c>
      <c r="K1031">
        <v>0</v>
      </c>
      <c r="L1031">
        <v>0</v>
      </c>
      <c r="M1031">
        <v>60</v>
      </c>
      <c r="N1031" s="21" t="str">
        <f>IF(VLOOKUP(B1031,'3.1.Base'!B:J,9,)&gt;M1031,"O",IF(VLOOKUP(B1031,'3.1.Base'!B:J,9,)&lt;M1031,"X",""))</f>
        <v>O</v>
      </c>
      <c r="O1031" t="s">
        <v>2676</v>
      </c>
    </row>
    <row r="1032" spans="1:15" x14ac:dyDescent="0.3">
      <c r="A1032" t="s">
        <v>5</v>
      </c>
      <c r="B1032">
        <v>188168</v>
      </c>
      <c r="C1032" t="s">
        <v>10</v>
      </c>
      <c r="D1032">
        <v>12.323</v>
      </c>
      <c r="E1032">
        <v>2.5521500000000001</v>
      </c>
      <c r="F1032">
        <v>0.52176999999999996</v>
      </c>
      <c r="G1032">
        <v>10.86889</v>
      </c>
      <c r="H1032">
        <v>2742.5060800000001</v>
      </c>
      <c r="I1032">
        <v>0.96199000000000001</v>
      </c>
      <c r="J1032" s="21" t="s">
        <v>101</v>
      </c>
      <c r="K1032">
        <v>0</v>
      </c>
      <c r="L1032">
        <v>0</v>
      </c>
      <c r="M1032">
        <v>213</v>
      </c>
      <c r="N1032" s="21" t="str">
        <f>IF(VLOOKUP(B1032,'3.1.Base'!B:J,9,)&gt;M1032,"O",IF(VLOOKUP(B1032,'3.1.Base'!B:J,9,)&lt;M1032,"X",""))</f>
        <v>O</v>
      </c>
      <c r="O1032" t="s">
        <v>2677</v>
      </c>
    </row>
    <row r="1033" spans="1:15" x14ac:dyDescent="0.3">
      <c r="A1033" t="s">
        <v>5</v>
      </c>
      <c r="B1033">
        <v>272654</v>
      </c>
      <c r="C1033" t="s">
        <v>10</v>
      </c>
      <c r="D1033">
        <v>6.4404599999999999</v>
      </c>
      <c r="E1033">
        <v>1.9784900000000001</v>
      </c>
      <c r="F1033">
        <v>0.33162999999999998</v>
      </c>
      <c r="G1033">
        <v>7.0655299999999999</v>
      </c>
      <c r="H1033">
        <v>1685.6523199999999</v>
      </c>
      <c r="I1033">
        <v>0.91110999999999998</v>
      </c>
      <c r="J1033" s="21" t="s">
        <v>101</v>
      </c>
      <c r="K1033">
        <v>0</v>
      </c>
      <c r="L1033">
        <v>0</v>
      </c>
      <c r="M1033">
        <v>247</v>
      </c>
      <c r="N1033" s="21" t="str">
        <f>IF(VLOOKUP(B1033,'3.1.Base'!B:J,9,)&gt;M1033,"O",IF(VLOOKUP(B1033,'3.1.Base'!B:J,9,)&lt;M1033,"X",""))</f>
        <v>X</v>
      </c>
      <c r="O1033" t="s">
        <v>2678</v>
      </c>
    </row>
    <row r="1034" spans="1:15" x14ac:dyDescent="0.3">
      <c r="A1034" t="s">
        <v>5</v>
      </c>
      <c r="B1034">
        <v>231688</v>
      </c>
      <c r="C1034" t="s">
        <v>10</v>
      </c>
      <c r="D1034">
        <v>5.6276000000000002</v>
      </c>
      <c r="E1034">
        <v>2.0242900000000001</v>
      </c>
      <c r="F1034">
        <v>0.35591</v>
      </c>
      <c r="G1034">
        <v>7.6177099999999998</v>
      </c>
      <c r="H1034">
        <v>1555.8604700000001</v>
      </c>
      <c r="I1034">
        <v>0.91652999999999996</v>
      </c>
      <c r="J1034" s="21" t="s">
        <v>101</v>
      </c>
      <c r="K1034">
        <v>0</v>
      </c>
      <c r="L1034">
        <v>0</v>
      </c>
      <c r="M1034">
        <v>120</v>
      </c>
      <c r="N1034" s="21" t="str">
        <f>IF(VLOOKUP(B1034,'3.1.Base'!B:J,9,)&gt;M1034,"O",IF(VLOOKUP(B1034,'3.1.Base'!B:J,9,)&lt;M1034,"X",""))</f>
        <v>X</v>
      </c>
      <c r="O1034" t="s">
        <v>2679</v>
      </c>
    </row>
    <row r="1035" spans="1:15" x14ac:dyDescent="0.3">
      <c r="A1035" t="s">
        <v>5</v>
      </c>
      <c r="B1035">
        <v>101644</v>
      </c>
      <c r="C1035" t="s">
        <v>10</v>
      </c>
      <c r="D1035">
        <v>4.6712699999999998</v>
      </c>
      <c r="E1035">
        <v>2.1421700000000001</v>
      </c>
      <c r="F1035">
        <v>0.30734</v>
      </c>
      <c r="G1035">
        <v>6.5311500000000002</v>
      </c>
      <c r="H1035">
        <v>1344.73776</v>
      </c>
      <c r="I1035">
        <v>0.91132000000000002</v>
      </c>
      <c r="J1035" s="21">
        <v>10</v>
      </c>
      <c r="K1035">
        <v>0.1</v>
      </c>
      <c r="L1035">
        <v>0.1</v>
      </c>
      <c r="M1035">
        <v>10</v>
      </c>
      <c r="N1035" s="21" t="str">
        <f>IF(VLOOKUP(B1035,'3.1.Base'!B:J,9,)&gt;M1035,"O",IF(VLOOKUP(B1035,'3.1.Base'!B:J,9,)&lt;M1035,"X",""))</f>
        <v>O</v>
      </c>
      <c r="O1035" t="s">
        <v>2680</v>
      </c>
    </row>
    <row r="1036" spans="1:15" x14ac:dyDescent="0.3">
      <c r="A1036" t="s">
        <v>5</v>
      </c>
      <c r="B1036">
        <v>177420</v>
      </c>
      <c r="C1036" t="s">
        <v>11</v>
      </c>
      <c r="D1036">
        <v>9.2736300000000007</v>
      </c>
      <c r="E1036">
        <v>1.0389600000000001</v>
      </c>
      <c r="F1036">
        <v>0.51483999999999996</v>
      </c>
      <c r="G1036">
        <v>10.52365</v>
      </c>
      <c r="H1036">
        <v>2795.4751299999998</v>
      </c>
      <c r="I1036">
        <v>0.54120999999999997</v>
      </c>
      <c r="J1036" s="21">
        <v>7</v>
      </c>
      <c r="K1036">
        <v>0.14285714285714199</v>
      </c>
      <c r="L1036">
        <v>0.14285714285714199</v>
      </c>
      <c r="M1036">
        <v>7</v>
      </c>
      <c r="N1036" s="21" t="str">
        <f>IF(VLOOKUP(B1036,'3.1.Base'!B:J,9,)&gt;M1036,"O",IF(VLOOKUP(B1036,'3.1.Base'!B:J,9,)&lt;M1036,"X",""))</f>
        <v>O</v>
      </c>
      <c r="O1036" t="s">
        <v>2681</v>
      </c>
    </row>
    <row r="1037" spans="1:15" x14ac:dyDescent="0.3">
      <c r="A1037" t="s">
        <v>5</v>
      </c>
      <c r="B1037">
        <v>404744</v>
      </c>
      <c r="C1037" t="s">
        <v>11</v>
      </c>
      <c r="D1037">
        <v>9.5229199999999992</v>
      </c>
      <c r="E1037">
        <v>1.86961</v>
      </c>
      <c r="F1037">
        <v>1.2320899999999999</v>
      </c>
      <c r="G1037">
        <v>10.519069999999999</v>
      </c>
      <c r="H1037">
        <v>2321.1383799999999</v>
      </c>
      <c r="I1037">
        <v>0.72591000000000006</v>
      </c>
      <c r="J1037" s="21" t="s">
        <v>101</v>
      </c>
      <c r="K1037">
        <v>0</v>
      </c>
      <c r="L1037">
        <v>0</v>
      </c>
      <c r="M1037">
        <v>13</v>
      </c>
      <c r="N1037" s="21" t="str">
        <f>IF(VLOOKUP(B1037,'3.1.Base'!B:J,9,)&gt;M1037,"O",IF(VLOOKUP(B1037,'3.1.Base'!B:J,9,)&lt;M1037,"X",""))</f>
        <v/>
      </c>
      <c r="O1037" t="s">
        <v>2682</v>
      </c>
    </row>
    <row r="1038" spans="1:15" x14ac:dyDescent="0.3">
      <c r="A1038" t="s">
        <v>5</v>
      </c>
      <c r="B1038">
        <v>122638</v>
      </c>
      <c r="C1038" t="s">
        <v>10</v>
      </c>
      <c r="D1038">
        <v>4.5890300000000002</v>
      </c>
      <c r="E1038">
        <v>2.6288800000000001</v>
      </c>
      <c r="F1038">
        <v>0.89468000000000003</v>
      </c>
      <c r="G1038">
        <v>6.0213799999999997</v>
      </c>
      <c r="H1038">
        <v>905.43678</v>
      </c>
      <c r="I1038">
        <v>0.94911000000000001</v>
      </c>
      <c r="J1038" s="21" t="s">
        <v>101</v>
      </c>
      <c r="K1038">
        <v>0</v>
      </c>
      <c r="L1038">
        <v>0</v>
      </c>
      <c r="M1038">
        <v>15</v>
      </c>
      <c r="N1038" s="21" t="str">
        <f>IF(VLOOKUP(B1038,'3.1.Base'!B:J,9,)&gt;M1038,"O",IF(VLOOKUP(B1038,'3.1.Base'!B:J,9,)&lt;M1038,"X",""))</f>
        <v>X</v>
      </c>
      <c r="O1038" t="s">
        <v>2683</v>
      </c>
    </row>
    <row r="1039" spans="1:15" x14ac:dyDescent="0.3">
      <c r="A1039" t="s">
        <v>5</v>
      </c>
      <c r="B1039">
        <v>481559</v>
      </c>
      <c r="C1039" t="s">
        <v>10</v>
      </c>
      <c r="D1039">
        <v>3.71997</v>
      </c>
      <c r="E1039">
        <v>1.9567099999999999</v>
      </c>
      <c r="F1039">
        <v>0.33487</v>
      </c>
      <c r="G1039">
        <v>3.3284400000000001</v>
      </c>
      <c r="H1039">
        <v>289.42617000000001</v>
      </c>
      <c r="I1039">
        <v>0.91413999999999995</v>
      </c>
      <c r="J1039" s="21" t="s">
        <v>101</v>
      </c>
      <c r="K1039">
        <v>0</v>
      </c>
      <c r="L1039">
        <v>0</v>
      </c>
      <c r="M1039">
        <v>183</v>
      </c>
      <c r="N1039" s="21" t="str">
        <f>IF(VLOOKUP(B1039,'3.1.Base'!B:J,9,)&gt;M1039,"O",IF(VLOOKUP(B1039,'3.1.Base'!B:J,9,)&lt;M1039,"X",""))</f>
        <v>O</v>
      </c>
      <c r="O1039" t="s">
        <v>2684</v>
      </c>
    </row>
    <row r="1040" spans="1:15" x14ac:dyDescent="0.3">
      <c r="A1040" t="s">
        <v>5</v>
      </c>
      <c r="B1040">
        <v>206610</v>
      </c>
      <c r="C1040" t="s">
        <v>10</v>
      </c>
      <c r="D1040">
        <v>6.48224</v>
      </c>
      <c r="E1040">
        <v>1.6387100000000001</v>
      </c>
      <c r="F1040">
        <v>0.39359</v>
      </c>
      <c r="G1040">
        <v>8.0540400000000005</v>
      </c>
      <c r="H1040">
        <v>2437.8139900000001</v>
      </c>
      <c r="I1040">
        <v>0.96562999999999999</v>
      </c>
      <c r="J1040" s="21" t="s">
        <v>101</v>
      </c>
      <c r="K1040">
        <v>0</v>
      </c>
      <c r="L1040">
        <v>0</v>
      </c>
      <c r="M1040">
        <v>494</v>
      </c>
      <c r="N1040" s="21" t="str">
        <f>IF(VLOOKUP(B1040,'3.1.Base'!B:J,9,)&gt;M1040,"O",IF(VLOOKUP(B1040,'3.1.Base'!B:J,9,)&lt;M1040,"X",""))</f>
        <v>O</v>
      </c>
      <c r="O1040" t="s">
        <v>2685</v>
      </c>
    </row>
    <row r="1041" spans="1:15" x14ac:dyDescent="0.3">
      <c r="A1041" t="s">
        <v>5</v>
      </c>
      <c r="B1041">
        <v>215314</v>
      </c>
      <c r="C1041" t="s">
        <v>10</v>
      </c>
      <c r="D1041">
        <v>8.3778900000000007</v>
      </c>
      <c r="E1041">
        <v>2.2506300000000001</v>
      </c>
      <c r="F1041">
        <v>0.45956999999999998</v>
      </c>
      <c r="G1041">
        <v>9.9143600000000003</v>
      </c>
      <c r="H1041">
        <v>2342.3712099999998</v>
      </c>
      <c r="I1041">
        <v>0.94240000000000002</v>
      </c>
      <c r="J1041" s="21" t="s">
        <v>101</v>
      </c>
      <c r="K1041" s="28">
        <v>0</v>
      </c>
      <c r="L1041" s="28">
        <v>0</v>
      </c>
      <c r="M1041">
        <v>23</v>
      </c>
      <c r="N1041" s="21" t="str">
        <f>IF(VLOOKUP(B1041,'3.1.Base'!B:J,9,)&gt;M1041,"O",IF(VLOOKUP(B1041,'3.1.Base'!B:J,9,)&lt;M1041,"X",""))</f>
        <v>X</v>
      </c>
      <c r="O1041" t="s">
        <v>2686</v>
      </c>
    </row>
    <row r="1042" spans="1:15" x14ac:dyDescent="0.3">
      <c r="A1042" t="s">
        <v>5</v>
      </c>
      <c r="B1042">
        <v>299792</v>
      </c>
      <c r="C1042" t="s">
        <v>26</v>
      </c>
      <c r="D1042">
        <v>2.51789</v>
      </c>
      <c r="E1042">
        <v>6.3651600000000004</v>
      </c>
      <c r="F1042">
        <v>0.13600000000000001</v>
      </c>
      <c r="G1042">
        <v>2.29312</v>
      </c>
      <c r="H1042">
        <v>93.639930000000007</v>
      </c>
      <c r="I1042">
        <v>7.0739999999999997E-2</v>
      </c>
      <c r="J1042" s="21">
        <v>1</v>
      </c>
      <c r="K1042">
        <v>1</v>
      </c>
      <c r="L1042">
        <v>1</v>
      </c>
      <c r="M1042">
        <v>1</v>
      </c>
      <c r="N1042" s="21" t="str">
        <f>IF(VLOOKUP(B1042,'3.1.Base'!B:J,9,)&gt;M1042,"O",IF(VLOOKUP(B1042,'3.1.Base'!B:J,9,)&lt;M1042,"X",""))</f>
        <v>O</v>
      </c>
      <c r="O1042" t="s">
        <v>2687</v>
      </c>
    </row>
    <row r="1043" spans="1:15" x14ac:dyDescent="0.3">
      <c r="A1043" t="s">
        <v>5</v>
      </c>
      <c r="B1043">
        <v>225047</v>
      </c>
      <c r="C1043" t="s">
        <v>11</v>
      </c>
      <c r="D1043">
        <v>10.227639999999999</v>
      </c>
      <c r="E1043">
        <v>2.3262100000000001</v>
      </c>
      <c r="F1043">
        <v>0.52703</v>
      </c>
      <c r="G1043">
        <v>10.426450000000001</v>
      </c>
      <c r="H1043">
        <v>1987.7049099999999</v>
      </c>
      <c r="I1043">
        <v>0.38972000000000001</v>
      </c>
      <c r="J1043" s="21" t="s">
        <v>101</v>
      </c>
      <c r="K1043">
        <v>0</v>
      </c>
      <c r="L1043">
        <v>0</v>
      </c>
      <c r="M1043">
        <v>862</v>
      </c>
      <c r="N1043" s="21" t="str">
        <f>IF(VLOOKUP(B1043,'3.1.Base'!B:J,9,)&gt;M1043,"O",IF(VLOOKUP(B1043,'3.1.Base'!B:J,9,)&lt;M1043,"X",""))</f>
        <v>O</v>
      </c>
      <c r="O1043" t="s">
        <v>2688</v>
      </c>
    </row>
    <row r="1044" spans="1:15" x14ac:dyDescent="0.3">
      <c r="A1044" t="s">
        <v>5</v>
      </c>
      <c r="B1044">
        <v>490770</v>
      </c>
      <c r="C1044" t="s">
        <v>11</v>
      </c>
      <c r="D1044">
        <v>9.2437400000000007</v>
      </c>
      <c r="E1044">
        <v>1.02498</v>
      </c>
      <c r="F1044">
        <v>0.52332999999999996</v>
      </c>
      <c r="G1044">
        <v>9.6998499999999996</v>
      </c>
      <c r="H1044">
        <v>2287.0584699999999</v>
      </c>
      <c r="I1044">
        <v>0.59023999999999999</v>
      </c>
      <c r="J1044" s="21" t="s">
        <v>101</v>
      </c>
      <c r="K1044">
        <v>0</v>
      </c>
      <c r="L1044">
        <v>0</v>
      </c>
      <c r="M1044">
        <v>35</v>
      </c>
      <c r="N1044" s="21" t="str">
        <f>IF(VLOOKUP(B1044,'3.1.Base'!B:J,9,)&gt;M1044,"O",IF(VLOOKUP(B1044,'3.1.Base'!B:J,9,)&lt;M1044,"X",""))</f>
        <v>X</v>
      </c>
      <c r="O1044" t="s">
        <v>2689</v>
      </c>
    </row>
    <row r="1045" spans="1:15" x14ac:dyDescent="0.3">
      <c r="A1045" t="s">
        <v>5</v>
      </c>
      <c r="B1045">
        <v>121622</v>
      </c>
      <c r="C1045" t="s">
        <v>10</v>
      </c>
      <c r="D1045">
        <v>6.2602000000000002</v>
      </c>
      <c r="E1045">
        <v>1.9962599999999999</v>
      </c>
      <c r="F1045">
        <v>0.31791000000000003</v>
      </c>
      <c r="G1045">
        <v>7.7486199999999998</v>
      </c>
      <c r="H1045">
        <v>1741.40762</v>
      </c>
      <c r="I1045">
        <v>0.91088000000000002</v>
      </c>
      <c r="J1045" s="21" t="s">
        <v>101</v>
      </c>
      <c r="K1045">
        <v>0</v>
      </c>
      <c r="L1045">
        <v>0</v>
      </c>
      <c r="M1045">
        <v>18</v>
      </c>
      <c r="N1045" s="21" t="str">
        <f>IF(VLOOKUP(B1045,'3.1.Base'!B:J,9,)&gt;M1045,"O",IF(VLOOKUP(B1045,'3.1.Base'!B:J,9,)&lt;M1045,"X",""))</f>
        <v>O</v>
      </c>
      <c r="O1045" t="s">
        <v>2690</v>
      </c>
    </row>
    <row r="1046" spans="1:15" x14ac:dyDescent="0.3">
      <c r="A1046" t="s">
        <v>5</v>
      </c>
      <c r="B1046">
        <v>129817</v>
      </c>
      <c r="C1046" t="s">
        <v>11</v>
      </c>
      <c r="D1046">
        <v>9.5301399999999994</v>
      </c>
      <c r="E1046">
        <v>1.86178</v>
      </c>
      <c r="F1046">
        <v>0.51915</v>
      </c>
      <c r="G1046">
        <v>10.718109999999999</v>
      </c>
      <c r="H1046">
        <v>2410.19985</v>
      </c>
      <c r="I1046">
        <v>0.73514999999999997</v>
      </c>
      <c r="J1046" s="21" t="s">
        <v>101</v>
      </c>
      <c r="K1046">
        <v>0</v>
      </c>
      <c r="L1046">
        <v>0</v>
      </c>
      <c r="M1046">
        <v>852</v>
      </c>
      <c r="N1046" s="21" t="str">
        <f>IF(VLOOKUP(B1046,'3.1.Base'!B:J,9,)&gt;M1046,"O",IF(VLOOKUP(B1046,'3.1.Base'!B:J,9,)&lt;M1046,"X",""))</f>
        <v>O</v>
      </c>
      <c r="O1046" t="s">
        <v>2691</v>
      </c>
    </row>
    <row r="1047" spans="1:15" x14ac:dyDescent="0.3">
      <c r="A1047" t="s">
        <v>5</v>
      </c>
      <c r="B1047">
        <v>139037</v>
      </c>
      <c r="C1047" t="s">
        <v>10</v>
      </c>
      <c r="D1047">
        <v>6.4114000000000004</v>
      </c>
      <c r="E1047">
        <v>1.7893300000000001</v>
      </c>
      <c r="F1047">
        <v>0.49833</v>
      </c>
      <c r="G1047">
        <v>8.5854999999999997</v>
      </c>
      <c r="H1047">
        <v>1920.8665100000001</v>
      </c>
      <c r="I1047">
        <v>0.90351000000000004</v>
      </c>
      <c r="J1047" s="21" t="s">
        <v>101</v>
      </c>
      <c r="K1047">
        <v>0</v>
      </c>
      <c r="L1047">
        <v>0</v>
      </c>
      <c r="M1047">
        <v>524</v>
      </c>
      <c r="N1047" s="21" t="str">
        <f>IF(VLOOKUP(B1047,'3.1.Base'!B:J,9,)&gt;M1047,"O",IF(VLOOKUP(B1047,'3.1.Base'!B:J,9,)&lt;M1047,"X",""))</f>
        <v>O</v>
      </c>
      <c r="O1047" t="s">
        <v>2692</v>
      </c>
    </row>
    <row r="1048" spans="1:15" x14ac:dyDescent="0.3">
      <c r="A1048" t="s">
        <v>5</v>
      </c>
      <c r="B1048">
        <v>354586</v>
      </c>
      <c r="C1048" t="s">
        <v>10</v>
      </c>
      <c r="D1048">
        <v>8.3596900000000005</v>
      </c>
      <c r="E1048">
        <v>1.02894</v>
      </c>
      <c r="F1048">
        <v>0.45018000000000002</v>
      </c>
      <c r="G1048">
        <v>9.9039099999999998</v>
      </c>
      <c r="H1048">
        <v>3211.62032</v>
      </c>
      <c r="I1048">
        <v>0.96</v>
      </c>
      <c r="J1048" s="21" t="s">
        <v>101</v>
      </c>
      <c r="K1048">
        <v>0</v>
      </c>
      <c r="L1048">
        <v>0</v>
      </c>
      <c r="M1048">
        <v>14</v>
      </c>
      <c r="N1048" s="21" t="str">
        <f>IF(VLOOKUP(B1048,'3.1.Base'!B:J,9,)&gt;M1048,"O",IF(VLOOKUP(B1048,'3.1.Base'!B:J,9,)&lt;M1048,"X",""))</f>
        <v>O</v>
      </c>
      <c r="O1048" t="s">
        <v>2693</v>
      </c>
    </row>
    <row r="1049" spans="1:15" x14ac:dyDescent="0.3">
      <c r="A1049" t="s">
        <v>5</v>
      </c>
      <c r="B1049">
        <v>319268</v>
      </c>
      <c r="C1049" t="s">
        <v>11</v>
      </c>
      <c r="D1049">
        <v>8.27623</v>
      </c>
      <c r="E1049">
        <v>2.0022500000000001</v>
      </c>
      <c r="F1049">
        <v>0.42753000000000002</v>
      </c>
      <c r="G1049">
        <v>9.0714900000000007</v>
      </c>
      <c r="H1049">
        <v>2004.9105099999999</v>
      </c>
      <c r="I1049">
        <v>0.37192999999999998</v>
      </c>
      <c r="J1049" s="21" t="s">
        <v>101</v>
      </c>
      <c r="K1049">
        <v>0</v>
      </c>
      <c r="L1049">
        <v>0</v>
      </c>
      <c r="M1049">
        <v>164</v>
      </c>
      <c r="N1049" s="21" t="str">
        <f>IF(VLOOKUP(B1049,'3.1.Base'!B:J,9,)&gt;M1049,"O",IF(VLOOKUP(B1049,'3.1.Base'!B:J,9,)&lt;M1049,"X",""))</f>
        <v>X</v>
      </c>
      <c r="O1049" t="s">
        <v>2694</v>
      </c>
    </row>
    <row r="1050" spans="1:15" x14ac:dyDescent="0.3">
      <c r="A1050" t="s">
        <v>5</v>
      </c>
      <c r="B1050">
        <v>272164</v>
      </c>
      <c r="C1050" t="s">
        <v>10</v>
      </c>
      <c r="D1050">
        <v>6.1080199999999998</v>
      </c>
      <c r="E1050">
        <v>2.2678600000000002</v>
      </c>
      <c r="F1050">
        <v>0.40972999999999998</v>
      </c>
      <c r="G1050">
        <v>8.0218500000000006</v>
      </c>
      <c r="H1050">
        <v>1401.52639</v>
      </c>
      <c r="I1050">
        <v>0.85165999999999997</v>
      </c>
      <c r="J1050" s="21" t="s">
        <v>101</v>
      </c>
      <c r="K1050">
        <v>0</v>
      </c>
      <c r="L1050">
        <v>0</v>
      </c>
      <c r="M1050">
        <v>59</v>
      </c>
      <c r="N1050" s="21" t="str">
        <f>IF(VLOOKUP(B1050,'3.1.Base'!B:J,9,)&gt;M1050,"O",IF(VLOOKUP(B1050,'3.1.Base'!B:J,9,)&lt;M1050,"X",""))</f>
        <v>X</v>
      </c>
      <c r="O1050" t="s">
        <v>2695</v>
      </c>
    </row>
    <row r="1051" spans="1:15" x14ac:dyDescent="0.3">
      <c r="A1051" t="s">
        <v>5</v>
      </c>
      <c r="B1051">
        <v>150305</v>
      </c>
      <c r="C1051" t="s">
        <v>10</v>
      </c>
      <c r="D1051">
        <v>16.792960000000001</v>
      </c>
      <c r="E1051">
        <v>2.0476000000000001</v>
      </c>
      <c r="F1051">
        <v>0.50151000000000001</v>
      </c>
      <c r="G1051">
        <v>12.82503</v>
      </c>
      <c r="H1051">
        <v>3676.6702500000001</v>
      </c>
      <c r="I1051">
        <v>0.93847000000000003</v>
      </c>
      <c r="J1051" s="21" t="s">
        <v>101</v>
      </c>
      <c r="K1051">
        <v>0</v>
      </c>
      <c r="L1051">
        <v>0</v>
      </c>
      <c r="M1051">
        <v>122</v>
      </c>
      <c r="N1051" s="21" t="str">
        <f>IF(VLOOKUP(B1051,'3.1.Base'!B:J,9,)&gt;M1051,"O",IF(VLOOKUP(B1051,'3.1.Base'!B:J,9,)&lt;M1051,"X",""))</f>
        <v>O</v>
      </c>
      <c r="O1051" t="s">
        <v>2696</v>
      </c>
    </row>
    <row r="1052" spans="1:15" x14ac:dyDescent="0.3">
      <c r="A1052" t="s">
        <v>5</v>
      </c>
      <c r="B1052">
        <v>183073</v>
      </c>
      <c r="C1052" t="s">
        <v>10</v>
      </c>
      <c r="D1052">
        <v>5.1205600000000002</v>
      </c>
      <c r="E1052">
        <v>1.5716000000000001</v>
      </c>
      <c r="F1052">
        <v>0.36212</v>
      </c>
      <c r="G1052">
        <v>5.6789300000000003</v>
      </c>
      <c r="H1052">
        <v>1036.01358</v>
      </c>
      <c r="I1052">
        <v>0.89517000000000002</v>
      </c>
      <c r="J1052" s="21" t="s">
        <v>101</v>
      </c>
      <c r="K1052">
        <v>0</v>
      </c>
      <c r="L1052">
        <v>0</v>
      </c>
      <c r="M1052">
        <v>13</v>
      </c>
      <c r="N1052" s="21" t="str">
        <f>IF(VLOOKUP(B1052,'3.1.Base'!B:J,9,)&gt;M1052,"O",IF(VLOOKUP(B1052,'3.1.Base'!B:J,9,)&lt;M1052,"X",""))</f>
        <v>O</v>
      </c>
      <c r="O1052" t="s">
        <v>2697</v>
      </c>
    </row>
    <row r="1053" spans="1:15" x14ac:dyDescent="0.3">
      <c r="A1053" t="s">
        <v>5</v>
      </c>
      <c r="B1053">
        <v>208164</v>
      </c>
      <c r="C1053" t="s">
        <v>10</v>
      </c>
      <c r="D1053">
        <v>5.6597799999999996</v>
      </c>
      <c r="E1053">
        <v>1.9538500000000001</v>
      </c>
      <c r="F1053">
        <v>0.29132999999999998</v>
      </c>
      <c r="G1053">
        <v>6.1692099999999996</v>
      </c>
      <c r="H1053">
        <v>1109.7384999999999</v>
      </c>
      <c r="I1053">
        <v>0.92351000000000005</v>
      </c>
      <c r="J1053" s="21" t="s">
        <v>101</v>
      </c>
      <c r="K1053">
        <v>0</v>
      </c>
      <c r="L1053">
        <v>0</v>
      </c>
      <c r="M1053">
        <v>141</v>
      </c>
      <c r="N1053" s="21" t="str">
        <f>IF(VLOOKUP(B1053,'3.1.Base'!B:J,9,)&gt;M1053,"O",IF(VLOOKUP(B1053,'3.1.Base'!B:J,9,)&lt;M1053,"X",""))</f>
        <v>O</v>
      </c>
      <c r="O1053" t="s">
        <v>2698</v>
      </c>
    </row>
    <row r="1054" spans="1:15" x14ac:dyDescent="0.3">
      <c r="A1054" t="s">
        <v>5</v>
      </c>
      <c r="B1054">
        <v>165672</v>
      </c>
      <c r="C1054" t="s">
        <v>10</v>
      </c>
      <c r="D1054">
        <v>23.49136</v>
      </c>
      <c r="E1054">
        <v>1.84887</v>
      </c>
      <c r="F1054">
        <v>0.93272999999999995</v>
      </c>
      <c r="G1054">
        <v>20.595980000000001</v>
      </c>
      <c r="H1054">
        <v>9747.0968099999991</v>
      </c>
      <c r="I1054">
        <v>0.98509000000000002</v>
      </c>
      <c r="J1054" s="21" t="s">
        <v>101</v>
      </c>
      <c r="K1054">
        <v>0</v>
      </c>
      <c r="L1054">
        <v>0</v>
      </c>
      <c r="M1054">
        <v>191</v>
      </c>
      <c r="N1054" s="21" t="str">
        <f>IF(VLOOKUP(B1054,'3.1.Base'!B:J,9,)&gt;M1054,"O",IF(VLOOKUP(B1054,'3.1.Base'!B:J,9,)&lt;M1054,"X",""))</f>
        <v>O</v>
      </c>
      <c r="O1054" t="s">
        <v>2699</v>
      </c>
    </row>
    <row r="1055" spans="1:15" x14ac:dyDescent="0.3">
      <c r="A1055" t="s">
        <v>5</v>
      </c>
      <c r="B1055">
        <v>469803</v>
      </c>
      <c r="C1055" t="s">
        <v>11</v>
      </c>
      <c r="D1055">
        <v>7.5857299999999999</v>
      </c>
      <c r="E1055">
        <v>3.3007399999999998</v>
      </c>
      <c r="F1055">
        <v>0.33843000000000001</v>
      </c>
      <c r="G1055">
        <v>6.2068500000000002</v>
      </c>
      <c r="H1055">
        <v>680.94160999999997</v>
      </c>
      <c r="I1055">
        <v>0.58387</v>
      </c>
      <c r="J1055" s="21" t="s">
        <v>101</v>
      </c>
      <c r="K1055">
        <v>0</v>
      </c>
      <c r="L1055">
        <v>0</v>
      </c>
      <c r="M1055">
        <v>202</v>
      </c>
      <c r="N1055" s="21" t="str">
        <f>IF(VLOOKUP(B1055,'3.1.Base'!B:J,9,)&gt;M1055,"O",IF(VLOOKUP(B1055,'3.1.Base'!B:J,9,)&lt;M1055,"X",""))</f>
        <v>O</v>
      </c>
      <c r="O1055" t="s">
        <v>2700</v>
      </c>
    </row>
    <row r="1056" spans="1:15" x14ac:dyDescent="0.3">
      <c r="A1056" t="s">
        <v>5</v>
      </c>
      <c r="B1056">
        <v>266548</v>
      </c>
      <c r="C1056" t="s">
        <v>10</v>
      </c>
      <c r="D1056">
        <v>16.51812</v>
      </c>
      <c r="E1056">
        <v>1.6287</v>
      </c>
      <c r="F1056">
        <v>0.63719999999999999</v>
      </c>
      <c r="G1056">
        <v>16.42511</v>
      </c>
      <c r="H1056">
        <v>6670.8301300000003</v>
      </c>
      <c r="I1056">
        <v>0.93759999999999999</v>
      </c>
      <c r="J1056" s="21" t="s">
        <v>101</v>
      </c>
      <c r="K1056">
        <v>0</v>
      </c>
      <c r="L1056">
        <v>0</v>
      </c>
      <c r="M1056">
        <v>35</v>
      </c>
      <c r="N1056" s="21" t="str">
        <f>IF(VLOOKUP(B1056,'3.1.Base'!B:J,9,)&gt;M1056,"O",IF(VLOOKUP(B1056,'3.1.Base'!B:J,9,)&lt;M1056,"X",""))</f>
        <v>X</v>
      </c>
      <c r="O1056" t="s">
        <v>2701</v>
      </c>
    </row>
    <row r="1057" spans="1:15" x14ac:dyDescent="0.3">
      <c r="A1057" t="s">
        <v>5</v>
      </c>
      <c r="B1057">
        <v>198961</v>
      </c>
      <c r="C1057" t="s">
        <v>10</v>
      </c>
      <c r="D1057">
        <v>16.154779999999999</v>
      </c>
      <c r="E1057">
        <v>1.89957</v>
      </c>
      <c r="F1057">
        <v>0.76263999999999998</v>
      </c>
      <c r="G1057">
        <v>16.455839999999998</v>
      </c>
      <c r="H1057">
        <v>7251.7948200000001</v>
      </c>
      <c r="I1057">
        <v>0.98812</v>
      </c>
      <c r="J1057" s="21" t="s">
        <v>101</v>
      </c>
      <c r="K1057">
        <v>0</v>
      </c>
      <c r="L1057">
        <v>0</v>
      </c>
      <c r="M1057">
        <v>28</v>
      </c>
      <c r="N1057" s="21" t="str">
        <f>IF(VLOOKUP(B1057,'3.1.Base'!B:J,9,)&gt;M1057,"O",IF(VLOOKUP(B1057,'3.1.Base'!B:J,9,)&lt;M1057,"X",""))</f>
        <v>O</v>
      </c>
      <c r="O1057" t="s">
        <v>2702</v>
      </c>
    </row>
    <row r="1058" spans="1:15" x14ac:dyDescent="0.3">
      <c r="A1058" t="s">
        <v>5</v>
      </c>
      <c r="B1058">
        <v>149816</v>
      </c>
      <c r="C1058" t="s">
        <v>11</v>
      </c>
      <c r="D1058">
        <v>10.716089999999999</v>
      </c>
      <c r="E1058">
        <v>2.3090899999999999</v>
      </c>
      <c r="F1058">
        <v>0.53939000000000004</v>
      </c>
      <c r="G1058">
        <v>9.5004200000000001</v>
      </c>
      <c r="H1058">
        <v>1505.26812</v>
      </c>
      <c r="I1058">
        <v>0.56152999999999997</v>
      </c>
      <c r="J1058" s="21" t="s">
        <v>101</v>
      </c>
      <c r="K1058">
        <v>0</v>
      </c>
      <c r="L1058">
        <v>0</v>
      </c>
      <c r="M1058">
        <v>1081</v>
      </c>
      <c r="N1058" s="21" t="str">
        <f>IF(VLOOKUP(B1058,'3.1.Base'!B:J,9,)&gt;M1058,"O",IF(VLOOKUP(B1058,'3.1.Base'!B:J,9,)&lt;M1058,"X",""))</f>
        <v>O</v>
      </c>
      <c r="O1058" t="s">
        <v>2703</v>
      </c>
    </row>
    <row r="1059" spans="1:15" x14ac:dyDescent="0.3">
      <c r="A1059" t="s">
        <v>5</v>
      </c>
      <c r="B1059">
        <v>238392</v>
      </c>
      <c r="C1059" t="s">
        <v>26</v>
      </c>
      <c r="D1059">
        <v>0.56211</v>
      </c>
      <c r="E1059">
        <v>127</v>
      </c>
      <c r="F1059">
        <v>1.932E-2</v>
      </c>
      <c r="G1059">
        <v>0.46311000000000002</v>
      </c>
      <c r="H1059">
        <v>0</v>
      </c>
      <c r="I1059">
        <v>0.26556000000000002</v>
      </c>
      <c r="J1059" s="21" t="s">
        <v>101</v>
      </c>
      <c r="K1059">
        <v>0</v>
      </c>
      <c r="L1059">
        <v>0</v>
      </c>
      <c r="M1059">
        <v>47</v>
      </c>
      <c r="N1059" s="21" t="str">
        <f>IF(VLOOKUP(B1059,'3.1.Base'!B:J,9,)&gt;M1059,"O",IF(VLOOKUP(B1059,'3.1.Base'!B:J,9,)&lt;M1059,"X",""))</f>
        <v>O</v>
      </c>
      <c r="O1059" t="s">
        <v>2704</v>
      </c>
    </row>
    <row r="1060" spans="1:15" x14ac:dyDescent="0.3">
      <c r="A1060" t="s">
        <v>5</v>
      </c>
      <c r="B1060">
        <v>171838</v>
      </c>
      <c r="C1060" t="s">
        <v>10</v>
      </c>
      <c r="D1060">
        <v>9.5979299999999999</v>
      </c>
      <c r="E1060">
        <v>2.0483899999999999</v>
      </c>
      <c r="F1060">
        <v>0.42687000000000003</v>
      </c>
      <c r="G1060">
        <v>9.8233099999999993</v>
      </c>
      <c r="H1060">
        <v>2366.9703300000001</v>
      </c>
      <c r="I1060">
        <v>0.94044000000000005</v>
      </c>
      <c r="J1060" s="21" t="s">
        <v>101</v>
      </c>
      <c r="K1060">
        <v>0</v>
      </c>
      <c r="L1060">
        <v>0</v>
      </c>
      <c r="M1060">
        <v>777</v>
      </c>
      <c r="N1060" s="21" t="str">
        <f>IF(VLOOKUP(B1060,'3.1.Base'!B:J,9,)&gt;M1060,"O",IF(VLOOKUP(B1060,'3.1.Base'!B:J,9,)&lt;M1060,"X",""))</f>
        <v>X</v>
      </c>
      <c r="O1060" t="s">
        <v>2705</v>
      </c>
    </row>
    <row r="1061" spans="1:15" x14ac:dyDescent="0.3">
      <c r="A1061" t="s">
        <v>5</v>
      </c>
      <c r="B1061">
        <v>190780</v>
      </c>
      <c r="C1061" t="s">
        <v>26</v>
      </c>
      <c r="D1061">
        <v>0.71709000000000001</v>
      </c>
      <c r="E1061">
        <v>9.3908500000000004</v>
      </c>
      <c r="F1061">
        <v>3.9989999999999998E-2</v>
      </c>
      <c r="G1061">
        <v>0.94106000000000001</v>
      </c>
      <c r="H1061">
        <v>156.90861000000001</v>
      </c>
      <c r="I1061">
        <v>0.15246999999999999</v>
      </c>
      <c r="J1061" s="21" t="s">
        <v>101</v>
      </c>
      <c r="K1061">
        <v>0</v>
      </c>
      <c r="L1061">
        <v>0</v>
      </c>
      <c r="M1061">
        <v>457</v>
      </c>
      <c r="N1061" s="21" t="str">
        <f>IF(VLOOKUP(B1061,'3.1.Base'!B:J,9,)&gt;M1061,"O",IF(VLOOKUP(B1061,'3.1.Base'!B:J,9,)&lt;M1061,"X",""))</f>
        <v>O</v>
      </c>
      <c r="O1061" t="s">
        <v>2706</v>
      </c>
    </row>
    <row r="1062" spans="1:15" x14ac:dyDescent="0.3">
      <c r="A1062" t="s">
        <v>5</v>
      </c>
      <c r="B1062">
        <v>383802</v>
      </c>
      <c r="C1062" t="s">
        <v>10</v>
      </c>
      <c r="D1062">
        <v>10.288309999999999</v>
      </c>
      <c r="E1062">
        <v>2.1516700000000002</v>
      </c>
      <c r="F1062">
        <v>0.53430999999999995</v>
      </c>
      <c r="G1062">
        <v>10.49273</v>
      </c>
      <c r="H1062">
        <v>2761.9328799999998</v>
      </c>
      <c r="I1062">
        <v>0.97297</v>
      </c>
      <c r="J1062" s="21" t="s">
        <v>101</v>
      </c>
      <c r="K1062">
        <v>0</v>
      </c>
      <c r="L1062">
        <v>0</v>
      </c>
      <c r="M1062">
        <v>100</v>
      </c>
      <c r="N1062" s="21" t="str">
        <f>IF(VLOOKUP(B1062,'3.1.Base'!B:J,9,)&gt;M1062,"O",IF(VLOOKUP(B1062,'3.1.Base'!B:J,9,)&lt;M1062,"X",""))</f>
        <v>X</v>
      </c>
      <c r="O1062" t="s">
        <v>2707</v>
      </c>
    </row>
    <row r="1063" spans="1:15" x14ac:dyDescent="0.3">
      <c r="A1063" t="s">
        <v>5</v>
      </c>
      <c r="B1063">
        <v>232771</v>
      </c>
      <c r="C1063" t="s">
        <v>11</v>
      </c>
      <c r="D1063">
        <v>10.612450000000001</v>
      </c>
      <c r="E1063">
        <v>2.6898599999999999</v>
      </c>
      <c r="F1063">
        <v>0.55430000000000001</v>
      </c>
      <c r="G1063">
        <v>10.67295</v>
      </c>
      <c r="H1063">
        <v>2352.5004199999998</v>
      </c>
      <c r="I1063">
        <v>0.50097999999999998</v>
      </c>
      <c r="J1063" s="21" t="s">
        <v>101</v>
      </c>
      <c r="K1063">
        <v>0</v>
      </c>
      <c r="L1063">
        <v>0</v>
      </c>
      <c r="M1063">
        <v>115</v>
      </c>
      <c r="N1063" s="21" t="str">
        <f>IF(VLOOKUP(B1063,'3.1.Base'!B:J,9,)&gt;M1063,"O",IF(VLOOKUP(B1063,'3.1.Base'!B:J,9,)&lt;M1063,"X",""))</f>
        <v>X</v>
      </c>
      <c r="O1063" t="s">
        <v>2708</v>
      </c>
    </row>
    <row r="1064" spans="1:15" x14ac:dyDescent="0.3">
      <c r="A1064" t="s">
        <v>5</v>
      </c>
      <c r="B1064">
        <v>307524</v>
      </c>
      <c r="C1064" t="s">
        <v>11</v>
      </c>
      <c r="D1064">
        <v>9.7453699999999994</v>
      </c>
      <c r="E1064">
        <v>2.0844100000000001</v>
      </c>
      <c r="F1064">
        <v>0.43780999999999998</v>
      </c>
      <c r="G1064">
        <v>8.9623799999999996</v>
      </c>
      <c r="H1064">
        <v>1710.3356900000001</v>
      </c>
      <c r="I1064">
        <v>0.64212999999999998</v>
      </c>
      <c r="J1064" s="21" t="s">
        <v>101</v>
      </c>
      <c r="K1064">
        <v>0</v>
      </c>
      <c r="L1064">
        <v>0</v>
      </c>
      <c r="M1064">
        <v>77</v>
      </c>
      <c r="N1064" s="21" t="str">
        <f>IF(VLOOKUP(B1064,'3.1.Base'!B:J,9,)&gt;M1064,"O",IF(VLOOKUP(B1064,'3.1.Base'!B:J,9,)&lt;M1064,"X",""))</f>
        <v>O</v>
      </c>
      <c r="O1064" t="s">
        <v>2709</v>
      </c>
    </row>
    <row r="1065" spans="1:15" x14ac:dyDescent="0.3">
      <c r="A1065" t="s">
        <v>5</v>
      </c>
      <c r="B1065">
        <v>157504</v>
      </c>
      <c r="C1065" t="s">
        <v>26</v>
      </c>
      <c r="D1065">
        <v>1.01305</v>
      </c>
      <c r="E1065">
        <v>19.05</v>
      </c>
      <c r="F1065">
        <v>4.5269999999999998E-2</v>
      </c>
      <c r="G1065">
        <v>0.90022999999999997</v>
      </c>
      <c r="H1065">
        <v>10.3467</v>
      </c>
      <c r="I1065">
        <v>8.1589999999999996E-2</v>
      </c>
      <c r="J1065" s="21">
        <v>5</v>
      </c>
      <c r="K1065">
        <v>0.2</v>
      </c>
      <c r="L1065">
        <v>0.2</v>
      </c>
      <c r="M1065">
        <v>5</v>
      </c>
      <c r="N1065" s="21" t="str">
        <f>IF(VLOOKUP(B1065,'3.1.Base'!B:J,9,)&gt;M1065,"O",IF(VLOOKUP(B1065,'3.1.Base'!B:J,9,)&lt;M1065,"X",""))</f>
        <v>O</v>
      </c>
      <c r="O1065" t="s">
        <v>2710</v>
      </c>
    </row>
    <row r="1066" spans="1:15" x14ac:dyDescent="0.3">
      <c r="A1066" t="s">
        <v>5</v>
      </c>
      <c r="B1066">
        <v>230209</v>
      </c>
      <c r="C1066" t="s">
        <v>11</v>
      </c>
      <c r="D1066">
        <v>9.4440799999999996</v>
      </c>
      <c r="E1066">
        <v>1.0224299999999999</v>
      </c>
      <c r="F1066">
        <v>0.93066000000000004</v>
      </c>
      <c r="G1066">
        <v>8.7351200000000002</v>
      </c>
      <c r="H1066">
        <v>1461.73306</v>
      </c>
      <c r="I1066">
        <v>0.51232999999999995</v>
      </c>
      <c r="J1066" s="21" t="s">
        <v>101</v>
      </c>
      <c r="K1066">
        <v>0</v>
      </c>
      <c r="L1066">
        <v>0</v>
      </c>
      <c r="M1066">
        <v>44</v>
      </c>
      <c r="N1066" s="21" t="str">
        <f>IF(VLOOKUP(B1066,'3.1.Base'!B:J,9,)&gt;M1066,"O",IF(VLOOKUP(B1066,'3.1.Base'!B:J,9,)&lt;M1066,"X",""))</f>
        <v>O</v>
      </c>
      <c r="O1066" t="s">
        <v>2711</v>
      </c>
    </row>
    <row r="1067" spans="1:15" x14ac:dyDescent="0.3">
      <c r="A1067" t="s">
        <v>5</v>
      </c>
      <c r="B1067">
        <v>474948</v>
      </c>
      <c r="C1067" t="s">
        <v>10</v>
      </c>
      <c r="D1067">
        <v>2.4064000000000001</v>
      </c>
      <c r="E1067">
        <v>2.6432099999999998</v>
      </c>
      <c r="F1067">
        <v>0.12905</v>
      </c>
      <c r="G1067">
        <v>2.9702000000000002</v>
      </c>
      <c r="H1067">
        <v>255.87533999999999</v>
      </c>
      <c r="I1067">
        <v>0.88453999999999999</v>
      </c>
      <c r="J1067" s="21" t="s">
        <v>101</v>
      </c>
      <c r="K1067" s="28">
        <v>0</v>
      </c>
      <c r="L1067" s="28">
        <v>0</v>
      </c>
      <c r="M1067">
        <v>2268</v>
      </c>
      <c r="N1067" s="21" t="str">
        <f>IF(VLOOKUP(B1067,'3.1.Base'!B:J,9,)&gt;M1067,"O",IF(VLOOKUP(B1067,'3.1.Base'!B:J,9,)&lt;M1067,"X",""))</f>
        <v>O</v>
      </c>
      <c r="O1067" t="s">
        <v>2712</v>
      </c>
    </row>
    <row r="1068" spans="1:15" x14ac:dyDescent="0.3">
      <c r="A1068" t="s">
        <v>5</v>
      </c>
      <c r="B1068">
        <v>262976</v>
      </c>
      <c r="C1068" t="s">
        <v>26</v>
      </c>
      <c r="D1068">
        <v>1.5078100000000001</v>
      </c>
      <c r="E1068">
        <v>2.7623000000000002</v>
      </c>
      <c r="F1068">
        <v>8.7290000000000006E-2</v>
      </c>
      <c r="G1068">
        <v>2.0918000000000001</v>
      </c>
      <c r="H1068">
        <v>96.747649999999993</v>
      </c>
      <c r="I1068">
        <v>0.37418000000000001</v>
      </c>
      <c r="J1068" s="21">
        <v>6</v>
      </c>
      <c r="K1068">
        <v>0.16666666666666599</v>
      </c>
      <c r="L1068">
        <v>0.16666666666666599</v>
      </c>
      <c r="M1068">
        <v>6</v>
      </c>
      <c r="N1068" s="21" t="str">
        <f>IF(VLOOKUP(B1068,'3.1.Base'!B:J,9,)&gt;M1068,"O",IF(VLOOKUP(B1068,'3.1.Base'!B:J,9,)&lt;M1068,"X",""))</f>
        <v>O</v>
      </c>
      <c r="O1068" t="s">
        <v>2713</v>
      </c>
    </row>
    <row r="1069" spans="1:15" x14ac:dyDescent="0.3">
      <c r="A1069" t="s">
        <v>5</v>
      </c>
      <c r="B1069">
        <v>184646</v>
      </c>
      <c r="C1069" t="s">
        <v>10</v>
      </c>
      <c r="D1069">
        <v>12.08779</v>
      </c>
      <c r="E1069">
        <v>1.87355</v>
      </c>
      <c r="F1069">
        <v>0.43035000000000001</v>
      </c>
      <c r="G1069">
        <v>10.124650000000001</v>
      </c>
      <c r="H1069">
        <v>2389.6799299999998</v>
      </c>
      <c r="I1069">
        <v>0.92567999999999995</v>
      </c>
      <c r="J1069" s="21" t="s">
        <v>101</v>
      </c>
      <c r="K1069">
        <v>0</v>
      </c>
      <c r="L1069">
        <v>0</v>
      </c>
      <c r="M1069">
        <v>22</v>
      </c>
      <c r="N1069" s="21" t="str">
        <f>IF(VLOOKUP(B1069,'3.1.Base'!B:J,9,)&gt;M1069,"O",IF(VLOOKUP(B1069,'3.1.Base'!B:J,9,)&lt;M1069,"X",""))</f>
        <v>X</v>
      </c>
      <c r="O1069" t="s">
        <v>2714</v>
      </c>
    </row>
    <row r="1070" spans="1:15" x14ac:dyDescent="0.3">
      <c r="A1070" t="s">
        <v>5</v>
      </c>
      <c r="B1070">
        <v>97605</v>
      </c>
      <c r="C1070" t="s">
        <v>10</v>
      </c>
      <c r="D1070">
        <v>7.5906399999999996</v>
      </c>
      <c r="E1070">
        <v>2.1780300000000001</v>
      </c>
      <c r="F1070">
        <v>0.36978</v>
      </c>
      <c r="G1070">
        <v>7.8487900000000002</v>
      </c>
      <c r="H1070">
        <v>1447.58374</v>
      </c>
      <c r="I1070">
        <v>0.91166999999999998</v>
      </c>
      <c r="J1070" s="21" t="s">
        <v>101</v>
      </c>
      <c r="K1070">
        <v>0</v>
      </c>
      <c r="L1070">
        <v>0</v>
      </c>
      <c r="M1070">
        <v>68</v>
      </c>
      <c r="N1070" s="21" t="str">
        <f>IF(VLOOKUP(B1070,'3.1.Base'!B:J,9,)&gt;M1070,"O",IF(VLOOKUP(B1070,'3.1.Base'!B:J,9,)&lt;M1070,"X",""))</f>
        <v>X</v>
      </c>
      <c r="O1070" t="s">
        <v>2715</v>
      </c>
    </row>
    <row r="1071" spans="1:15" x14ac:dyDescent="0.3">
      <c r="A1071" t="s">
        <v>5</v>
      </c>
      <c r="B1071">
        <v>417603</v>
      </c>
      <c r="C1071" t="s">
        <v>11</v>
      </c>
      <c r="D1071">
        <v>8.4118200000000005</v>
      </c>
      <c r="E1071">
        <v>1.92286</v>
      </c>
      <c r="F1071">
        <v>0.51332</v>
      </c>
      <c r="G1071">
        <v>9.1620299999999997</v>
      </c>
      <c r="H1071">
        <v>1963.75775</v>
      </c>
      <c r="I1071">
        <v>0.63268999999999997</v>
      </c>
      <c r="J1071" s="21" t="s">
        <v>101</v>
      </c>
      <c r="K1071">
        <v>0</v>
      </c>
      <c r="L1071">
        <v>0</v>
      </c>
      <c r="M1071">
        <v>30</v>
      </c>
      <c r="N1071" s="21" t="str">
        <f>IF(VLOOKUP(B1071,'3.1.Base'!B:J,9,)&gt;M1071,"O",IF(VLOOKUP(B1071,'3.1.Base'!B:J,9,)&lt;M1071,"X",""))</f>
        <v>O</v>
      </c>
      <c r="O1071" t="s">
        <v>2716</v>
      </c>
    </row>
    <row r="1072" spans="1:15" x14ac:dyDescent="0.3">
      <c r="A1072" t="s">
        <v>5</v>
      </c>
      <c r="B1072">
        <v>184644</v>
      </c>
      <c r="C1072" t="s">
        <v>10</v>
      </c>
      <c r="D1072">
        <v>4.8157100000000002</v>
      </c>
      <c r="E1072">
        <v>2.2951800000000002</v>
      </c>
      <c r="F1072">
        <v>0.25968000000000002</v>
      </c>
      <c r="G1072">
        <v>5.5025000000000004</v>
      </c>
      <c r="H1072">
        <v>857.87025000000006</v>
      </c>
      <c r="I1072">
        <v>0.90217000000000003</v>
      </c>
      <c r="J1072" s="21" t="s">
        <v>101</v>
      </c>
      <c r="K1072">
        <v>0</v>
      </c>
      <c r="L1072">
        <v>0</v>
      </c>
      <c r="M1072">
        <v>383</v>
      </c>
      <c r="N1072" s="21" t="str">
        <f>IF(VLOOKUP(B1072,'3.1.Base'!B:J,9,)&gt;M1072,"O",IF(VLOOKUP(B1072,'3.1.Base'!B:J,9,)&lt;M1072,"X",""))</f>
        <v>X</v>
      </c>
      <c r="O1072" t="s">
        <v>2717</v>
      </c>
    </row>
    <row r="1073" spans="1:15" x14ac:dyDescent="0.3">
      <c r="A1073" t="s">
        <v>5</v>
      </c>
      <c r="B1073">
        <v>98123</v>
      </c>
      <c r="C1073" t="s">
        <v>26</v>
      </c>
      <c r="D1073">
        <v>1.2855700000000001</v>
      </c>
      <c r="E1073">
        <v>57.354840000000003</v>
      </c>
      <c r="F1073">
        <v>2.9229999999999999E-2</v>
      </c>
      <c r="G1073">
        <v>0.91508</v>
      </c>
      <c r="H1073">
        <v>11.06339</v>
      </c>
      <c r="I1073">
        <v>0.13109999999999999</v>
      </c>
      <c r="J1073" s="21" t="s">
        <v>101</v>
      </c>
      <c r="K1073" s="28">
        <v>0</v>
      </c>
      <c r="L1073" s="28">
        <v>0</v>
      </c>
      <c r="M1073">
        <v>56</v>
      </c>
      <c r="N1073" s="21" t="str">
        <f>IF(VLOOKUP(B1073,'3.1.Base'!B:J,9,)&gt;M1073,"O",IF(VLOOKUP(B1073,'3.1.Base'!B:J,9,)&lt;M1073,"X",""))</f>
        <v>O</v>
      </c>
      <c r="O1073" t="s">
        <v>2718</v>
      </c>
    </row>
    <row r="1074" spans="1:15" x14ac:dyDescent="0.3">
      <c r="A1074" t="s">
        <v>5</v>
      </c>
      <c r="B1074">
        <v>235336</v>
      </c>
      <c r="C1074" t="s">
        <v>10</v>
      </c>
      <c r="D1074">
        <v>13.735429999999999</v>
      </c>
      <c r="E1074">
        <v>1.0255700000000001</v>
      </c>
      <c r="F1074">
        <v>0.71465999999999996</v>
      </c>
      <c r="G1074">
        <v>13.74236</v>
      </c>
      <c r="H1074">
        <v>6011.3562899999997</v>
      </c>
      <c r="I1074">
        <v>0.95416999999999996</v>
      </c>
      <c r="J1074" s="21" t="s">
        <v>101</v>
      </c>
      <c r="K1074">
        <v>0</v>
      </c>
      <c r="L1074">
        <v>0</v>
      </c>
      <c r="M1074">
        <v>11</v>
      </c>
      <c r="N1074" s="21" t="str">
        <f>IF(VLOOKUP(B1074,'3.1.Base'!B:J,9,)&gt;M1074,"O",IF(VLOOKUP(B1074,'3.1.Base'!B:J,9,)&lt;M1074,"X",""))</f>
        <v>O</v>
      </c>
      <c r="O1074" t="s">
        <v>2719</v>
      </c>
    </row>
    <row r="1075" spans="1:15" x14ac:dyDescent="0.3">
      <c r="A1075" t="s">
        <v>5</v>
      </c>
      <c r="B1075">
        <v>252751</v>
      </c>
      <c r="C1075" t="s">
        <v>10</v>
      </c>
      <c r="D1075">
        <v>6.8271499999999996</v>
      </c>
      <c r="E1075">
        <v>2.62371</v>
      </c>
      <c r="F1075">
        <v>0.47267999999999999</v>
      </c>
      <c r="G1075">
        <v>6.7074299999999996</v>
      </c>
      <c r="H1075">
        <v>966.37094000000002</v>
      </c>
      <c r="I1075">
        <v>0.91420999999999997</v>
      </c>
      <c r="J1075" s="21" t="s">
        <v>101</v>
      </c>
      <c r="K1075">
        <v>0</v>
      </c>
      <c r="L1075">
        <v>0</v>
      </c>
      <c r="M1075">
        <v>98</v>
      </c>
      <c r="N1075" s="21" t="str">
        <f>IF(VLOOKUP(B1075,'3.1.Base'!B:J,9,)&gt;M1075,"O",IF(VLOOKUP(B1075,'3.1.Base'!B:J,9,)&lt;M1075,"X",""))</f>
        <v>O</v>
      </c>
      <c r="O1075" t="s">
        <v>2720</v>
      </c>
    </row>
    <row r="1076" spans="1:15" x14ac:dyDescent="0.3">
      <c r="A1076" t="s">
        <v>5</v>
      </c>
      <c r="B1076">
        <v>151884</v>
      </c>
      <c r="C1076" t="s">
        <v>26</v>
      </c>
      <c r="D1076">
        <v>2.9112499999999999</v>
      </c>
      <c r="E1076">
        <v>3.2744</v>
      </c>
      <c r="F1076">
        <v>0.19531999999999999</v>
      </c>
      <c r="G1076">
        <v>3.6390099999999999</v>
      </c>
      <c r="H1076">
        <v>282.84539999999998</v>
      </c>
      <c r="I1076">
        <v>0.1331</v>
      </c>
      <c r="J1076" s="21" t="s">
        <v>101</v>
      </c>
      <c r="K1076">
        <v>0</v>
      </c>
      <c r="L1076">
        <v>0</v>
      </c>
      <c r="M1076">
        <v>11</v>
      </c>
      <c r="N1076" s="21" t="str">
        <f>IF(VLOOKUP(B1076,'3.1.Base'!B:J,9,)&gt;M1076,"O",IF(VLOOKUP(B1076,'3.1.Base'!B:J,9,)&lt;M1076,"X",""))</f>
        <v>O</v>
      </c>
      <c r="O1076" t="s">
        <v>2721</v>
      </c>
    </row>
    <row r="1077" spans="1:15" x14ac:dyDescent="0.3">
      <c r="A1077" t="s">
        <v>5</v>
      </c>
      <c r="B1077">
        <v>186701</v>
      </c>
      <c r="C1077" t="s">
        <v>10</v>
      </c>
      <c r="D1077">
        <v>9.5316399999999994</v>
      </c>
      <c r="E1077">
        <v>2.0901299999999998</v>
      </c>
      <c r="F1077">
        <v>0.52486999999999995</v>
      </c>
      <c r="G1077">
        <v>10.20219</v>
      </c>
      <c r="H1077">
        <v>2504.86726</v>
      </c>
      <c r="I1077">
        <v>0.91044000000000003</v>
      </c>
      <c r="J1077" s="21" t="s">
        <v>101</v>
      </c>
      <c r="K1077">
        <v>0</v>
      </c>
      <c r="L1077">
        <v>0</v>
      </c>
      <c r="M1077">
        <v>114</v>
      </c>
      <c r="N1077" s="21" t="str">
        <f>IF(VLOOKUP(B1077,'3.1.Base'!B:J,9,)&gt;M1077,"O",IF(VLOOKUP(B1077,'3.1.Base'!B:J,9,)&lt;M1077,"X",""))</f>
        <v>O</v>
      </c>
      <c r="O1077" t="s">
        <v>2722</v>
      </c>
    </row>
    <row r="1078" spans="1:15" x14ac:dyDescent="0.3">
      <c r="A1078" t="s">
        <v>5</v>
      </c>
      <c r="B1078">
        <v>226640</v>
      </c>
      <c r="C1078" t="s">
        <v>11</v>
      </c>
      <c r="D1078">
        <v>5.8774100000000002</v>
      </c>
      <c r="E1078">
        <v>5.0511400000000002</v>
      </c>
      <c r="F1078">
        <v>0.38091000000000003</v>
      </c>
      <c r="G1078">
        <v>6.1357200000000001</v>
      </c>
      <c r="H1078">
        <v>499.33681000000001</v>
      </c>
      <c r="I1078">
        <v>0.72594999999999998</v>
      </c>
      <c r="J1078" s="21" t="s">
        <v>101</v>
      </c>
      <c r="K1078">
        <v>0</v>
      </c>
      <c r="L1078">
        <v>0</v>
      </c>
      <c r="M1078">
        <v>32</v>
      </c>
      <c r="N1078" s="21" t="str">
        <f>IF(VLOOKUP(B1078,'3.1.Base'!B:J,9,)&gt;M1078,"O",IF(VLOOKUP(B1078,'3.1.Base'!B:J,9,)&lt;M1078,"X",""))</f>
        <v>O</v>
      </c>
      <c r="O1078" t="s">
        <v>2723</v>
      </c>
    </row>
    <row r="1079" spans="1:15" x14ac:dyDescent="0.3">
      <c r="A1079" t="s">
        <v>5</v>
      </c>
      <c r="B1079">
        <v>205655</v>
      </c>
      <c r="C1079" t="s">
        <v>26</v>
      </c>
      <c r="D1079">
        <v>0.71709000000000001</v>
      </c>
      <c r="E1079">
        <v>9.3908500000000004</v>
      </c>
      <c r="F1079">
        <v>3.9989999999999998E-2</v>
      </c>
      <c r="G1079">
        <v>0.94106000000000001</v>
      </c>
      <c r="H1079">
        <v>100.39772000000001</v>
      </c>
      <c r="I1079">
        <v>0.12517</v>
      </c>
      <c r="J1079" s="21" t="s">
        <v>101</v>
      </c>
      <c r="K1079">
        <v>0</v>
      </c>
      <c r="L1079">
        <v>0</v>
      </c>
      <c r="M1079">
        <v>332</v>
      </c>
      <c r="N1079" s="21" t="str">
        <f>IF(VLOOKUP(B1079,'3.1.Base'!B:J,9,)&gt;M1079,"O",IF(VLOOKUP(B1079,'3.1.Base'!B:J,9,)&lt;M1079,"X",""))</f>
        <v>O</v>
      </c>
      <c r="O1079" t="s">
        <v>2724</v>
      </c>
    </row>
    <row r="1080" spans="1:15" x14ac:dyDescent="0.3">
      <c r="A1080" t="s">
        <v>5</v>
      </c>
      <c r="B1080">
        <v>97109</v>
      </c>
      <c r="C1080" t="s">
        <v>26</v>
      </c>
      <c r="D1080">
        <v>1.37805</v>
      </c>
      <c r="E1080">
        <v>2.9307699999999999</v>
      </c>
      <c r="F1080">
        <v>9.597E-2</v>
      </c>
      <c r="G1080">
        <v>2.0779999999999998</v>
      </c>
      <c r="H1080">
        <v>106.04768</v>
      </c>
      <c r="I1080">
        <v>0.10771</v>
      </c>
      <c r="J1080" s="21">
        <v>3</v>
      </c>
      <c r="K1080">
        <v>0.33333333333333298</v>
      </c>
      <c r="L1080">
        <v>0.33333333333333298</v>
      </c>
      <c r="M1080">
        <v>3</v>
      </c>
      <c r="N1080" s="21" t="str">
        <f>IF(VLOOKUP(B1080,'3.1.Base'!B:J,9,)&gt;M1080,"O",IF(VLOOKUP(B1080,'3.1.Base'!B:J,9,)&lt;M1080,"X",""))</f>
        <v>O</v>
      </c>
      <c r="O1080" t="s">
        <v>2725</v>
      </c>
    </row>
    <row r="1081" spans="1:15" x14ac:dyDescent="0.3">
      <c r="A1081" t="s">
        <v>5</v>
      </c>
      <c r="B1081">
        <v>172374</v>
      </c>
      <c r="C1081" t="s">
        <v>10</v>
      </c>
      <c r="D1081">
        <v>25.246639999999999</v>
      </c>
      <c r="E1081">
        <v>1.71071</v>
      </c>
      <c r="F1081">
        <v>1.1858599999999999</v>
      </c>
      <c r="G1081">
        <v>25.705349999999999</v>
      </c>
      <c r="H1081">
        <v>16226.859920000001</v>
      </c>
      <c r="I1081">
        <v>0.98672000000000004</v>
      </c>
      <c r="J1081" s="21" t="s">
        <v>101</v>
      </c>
      <c r="K1081">
        <v>0</v>
      </c>
      <c r="L1081">
        <v>0</v>
      </c>
      <c r="M1081">
        <v>30</v>
      </c>
      <c r="N1081" s="21" t="str">
        <f>IF(VLOOKUP(B1081,'3.1.Base'!B:J,9,)&gt;M1081,"O",IF(VLOOKUP(B1081,'3.1.Base'!B:J,9,)&lt;M1081,"X",""))</f>
        <v>O</v>
      </c>
      <c r="O1081" t="s">
        <v>2726</v>
      </c>
    </row>
    <row r="1082" spans="1:15" x14ac:dyDescent="0.3">
      <c r="A1082" t="s">
        <v>5</v>
      </c>
      <c r="B1082">
        <v>256343</v>
      </c>
      <c r="C1082" t="s">
        <v>10</v>
      </c>
      <c r="D1082">
        <v>11.64803</v>
      </c>
      <c r="E1082">
        <v>1.0107999999999999</v>
      </c>
      <c r="F1082">
        <v>1.07545</v>
      </c>
      <c r="G1082">
        <v>12.703440000000001</v>
      </c>
      <c r="H1082">
        <v>3307.99082</v>
      </c>
      <c r="I1082">
        <v>0.90868000000000004</v>
      </c>
      <c r="J1082" s="21" t="s">
        <v>101</v>
      </c>
      <c r="K1082">
        <v>0</v>
      </c>
      <c r="L1082">
        <v>0</v>
      </c>
      <c r="M1082">
        <v>289</v>
      </c>
      <c r="N1082" s="21" t="str">
        <f>IF(VLOOKUP(B1082,'3.1.Base'!B:J,9,)&gt;M1082,"O",IF(VLOOKUP(B1082,'3.1.Base'!B:J,9,)&lt;M1082,"X",""))</f>
        <v>X</v>
      </c>
      <c r="O1082" t="s">
        <v>2727</v>
      </c>
    </row>
    <row r="1083" spans="1:15" x14ac:dyDescent="0.3">
      <c r="A1083" t="s">
        <v>5</v>
      </c>
      <c r="B1083">
        <v>263505</v>
      </c>
      <c r="C1083" t="s">
        <v>11</v>
      </c>
      <c r="D1083">
        <v>4.3285099999999996</v>
      </c>
      <c r="E1083">
        <v>7.0648999999999997</v>
      </c>
      <c r="F1083">
        <v>0.22719</v>
      </c>
      <c r="G1083">
        <v>3.7381199999999999</v>
      </c>
      <c r="H1083">
        <v>264.15053999999998</v>
      </c>
      <c r="I1083">
        <v>0.57289000000000001</v>
      </c>
      <c r="J1083" s="21" t="s">
        <v>101</v>
      </c>
      <c r="K1083">
        <v>0</v>
      </c>
      <c r="L1083">
        <v>0</v>
      </c>
      <c r="M1083">
        <v>28</v>
      </c>
      <c r="N1083" s="21" t="str">
        <f>IF(VLOOKUP(B1083,'3.1.Base'!B:J,9,)&gt;M1083,"O",IF(VLOOKUP(B1083,'3.1.Base'!B:J,9,)&lt;M1083,"X",""))</f>
        <v>O</v>
      </c>
      <c r="O1083" t="s">
        <v>2728</v>
      </c>
    </row>
    <row r="1084" spans="1:15" x14ac:dyDescent="0.3">
      <c r="A1084" t="s">
        <v>5</v>
      </c>
      <c r="B1084">
        <v>201044</v>
      </c>
      <c r="C1084" t="s">
        <v>10</v>
      </c>
      <c r="D1084">
        <v>5.4393399999999996</v>
      </c>
      <c r="E1084">
        <v>2.1301899999999998</v>
      </c>
      <c r="F1084">
        <v>0.31707999999999997</v>
      </c>
      <c r="G1084">
        <v>6.5571799999999998</v>
      </c>
      <c r="H1084">
        <v>1682.76792</v>
      </c>
      <c r="I1084">
        <v>0.95174000000000003</v>
      </c>
      <c r="J1084" s="21">
        <v>7</v>
      </c>
      <c r="K1084">
        <v>0.14285714285714199</v>
      </c>
      <c r="L1084">
        <v>0.14285714285714199</v>
      </c>
      <c r="M1084">
        <v>7</v>
      </c>
      <c r="N1084" s="21" t="str">
        <f>IF(VLOOKUP(B1084,'3.1.Base'!B:J,9,)&gt;M1084,"O",IF(VLOOKUP(B1084,'3.1.Base'!B:J,9,)&lt;M1084,"X",""))</f>
        <v>O</v>
      </c>
      <c r="O1084" t="s">
        <v>2729</v>
      </c>
    </row>
    <row r="1085" spans="1:15" x14ac:dyDescent="0.3">
      <c r="A1085" t="s">
        <v>5</v>
      </c>
      <c r="B1085">
        <v>159066</v>
      </c>
      <c r="C1085" t="s">
        <v>10</v>
      </c>
      <c r="D1085">
        <v>20.853660000000001</v>
      </c>
      <c r="E1085">
        <v>1.71346</v>
      </c>
      <c r="F1085">
        <v>0.90598000000000001</v>
      </c>
      <c r="G1085">
        <v>16.940249999999999</v>
      </c>
      <c r="H1085">
        <v>5101.8637399999998</v>
      </c>
      <c r="I1085">
        <v>0.92413999999999996</v>
      </c>
      <c r="J1085" s="21" t="s">
        <v>101</v>
      </c>
      <c r="K1085">
        <v>0</v>
      </c>
      <c r="L1085">
        <v>0</v>
      </c>
      <c r="M1085">
        <v>12</v>
      </c>
      <c r="N1085" s="21" t="str">
        <f>IF(VLOOKUP(B1085,'3.1.Base'!B:J,9,)&gt;M1085,"O",IF(VLOOKUP(B1085,'3.1.Base'!B:J,9,)&lt;M1085,"X",""))</f>
        <v>O</v>
      </c>
      <c r="O1085" t="s">
        <v>2730</v>
      </c>
    </row>
    <row r="1086" spans="1:15" x14ac:dyDescent="0.3">
      <c r="A1086" t="s">
        <v>5</v>
      </c>
      <c r="B1086">
        <v>260953</v>
      </c>
      <c r="C1086" t="s">
        <v>11</v>
      </c>
      <c r="D1086">
        <v>6.9032099999999996</v>
      </c>
      <c r="E1086">
        <v>2.9323800000000002</v>
      </c>
      <c r="F1086">
        <v>0.26567000000000002</v>
      </c>
      <c r="G1086">
        <v>7.1614500000000003</v>
      </c>
      <c r="H1086">
        <v>1252.7905000000001</v>
      </c>
      <c r="I1086">
        <v>0.70425000000000004</v>
      </c>
      <c r="J1086" s="21" t="s">
        <v>101</v>
      </c>
      <c r="K1086">
        <v>0</v>
      </c>
      <c r="L1086">
        <v>0</v>
      </c>
      <c r="M1086">
        <v>11</v>
      </c>
      <c r="N1086" s="21" t="str">
        <f>IF(VLOOKUP(B1086,'3.1.Base'!B:J,9,)&gt;M1086,"O",IF(VLOOKUP(B1086,'3.1.Base'!B:J,9,)&lt;M1086,"X",""))</f>
        <v>O</v>
      </c>
      <c r="O1086" t="s">
        <v>2731</v>
      </c>
    </row>
    <row r="1087" spans="1:15" x14ac:dyDescent="0.3">
      <c r="A1087" t="s">
        <v>5</v>
      </c>
      <c r="B1087">
        <v>163161</v>
      </c>
      <c r="C1087" t="s">
        <v>10</v>
      </c>
      <c r="D1087">
        <v>8.8043899999999997</v>
      </c>
      <c r="E1087">
        <v>1.55646</v>
      </c>
      <c r="F1087">
        <v>0.54071999999999998</v>
      </c>
      <c r="G1087">
        <v>10.04081</v>
      </c>
      <c r="H1087">
        <v>3095.8490900000002</v>
      </c>
      <c r="I1087">
        <v>0.96921999999999997</v>
      </c>
      <c r="J1087" s="21" t="s">
        <v>101</v>
      </c>
      <c r="K1087">
        <v>0</v>
      </c>
      <c r="L1087">
        <v>0</v>
      </c>
      <c r="M1087">
        <v>212</v>
      </c>
      <c r="N1087" s="21" t="str">
        <f>IF(VLOOKUP(B1087,'3.1.Base'!B:J,9,)&gt;M1087,"O",IF(VLOOKUP(B1087,'3.1.Base'!B:J,9,)&lt;M1087,"X",""))</f>
        <v>O</v>
      </c>
      <c r="O1087" t="s">
        <v>2732</v>
      </c>
    </row>
    <row r="1088" spans="1:15" x14ac:dyDescent="0.3">
      <c r="A1088" t="s">
        <v>5</v>
      </c>
      <c r="B1088">
        <v>290136</v>
      </c>
      <c r="C1088" t="s">
        <v>26</v>
      </c>
      <c r="D1088">
        <v>1.3093999999999999</v>
      </c>
      <c r="E1088">
        <v>7.2178599999999999</v>
      </c>
      <c r="F1088">
        <v>6.547E-2</v>
      </c>
      <c r="G1088">
        <v>1.41381</v>
      </c>
      <c r="H1088">
        <v>19.309249999999999</v>
      </c>
      <c r="I1088">
        <v>5.2299999999999999E-2</v>
      </c>
      <c r="J1088" s="21" t="s">
        <v>101</v>
      </c>
      <c r="K1088">
        <v>0</v>
      </c>
      <c r="L1088">
        <v>0</v>
      </c>
      <c r="M1088">
        <v>41</v>
      </c>
      <c r="N1088" s="21" t="str">
        <f>IF(VLOOKUP(B1088,'3.1.Base'!B:J,9,)&gt;M1088,"O",IF(VLOOKUP(B1088,'3.1.Base'!B:J,9,)&lt;M1088,"X",""))</f>
        <v>O</v>
      </c>
      <c r="O1088" t="s">
        <v>2733</v>
      </c>
    </row>
    <row r="1089" spans="1:15" x14ac:dyDescent="0.3">
      <c r="A1089" t="s">
        <v>5</v>
      </c>
      <c r="B1089">
        <v>167774</v>
      </c>
      <c r="C1089" t="s">
        <v>26</v>
      </c>
      <c r="D1089">
        <v>0.96201000000000003</v>
      </c>
      <c r="E1089">
        <v>9.04068</v>
      </c>
      <c r="F1089">
        <v>2.8170000000000001E-2</v>
      </c>
      <c r="G1089">
        <v>0.99651999999999996</v>
      </c>
      <c r="H1089">
        <v>10.498760000000001</v>
      </c>
      <c r="I1089">
        <v>0.32874999999999999</v>
      </c>
      <c r="J1089" s="21">
        <v>2</v>
      </c>
      <c r="K1089" s="28">
        <v>0.5</v>
      </c>
      <c r="L1089">
        <v>0.5</v>
      </c>
      <c r="M1089">
        <v>2</v>
      </c>
      <c r="N1089" s="21" t="str">
        <f>IF(VLOOKUP(B1089,'3.1.Base'!B:J,9,)&gt;M1089,"O",IF(VLOOKUP(B1089,'3.1.Base'!B:J,9,)&lt;M1089,"X",""))</f>
        <v>O</v>
      </c>
      <c r="O1089" t="s">
        <v>2734</v>
      </c>
    </row>
    <row r="1090" spans="1:15" x14ac:dyDescent="0.3">
      <c r="A1090" t="s">
        <v>5</v>
      </c>
      <c r="B1090">
        <v>483163</v>
      </c>
      <c r="C1090" t="s">
        <v>10</v>
      </c>
      <c r="D1090">
        <v>5.8830400000000003</v>
      </c>
      <c r="E1090">
        <v>2.13531</v>
      </c>
      <c r="F1090">
        <v>0.26036999999999999</v>
      </c>
      <c r="G1090">
        <v>5.9954999999999998</v>
      </c>
      <c r="H1090">
        <v>882.51658999999995</v>
      </c>
      <c r="I1090">
        <v>0.87649999999999995</v>
      </c>
      <c r="J1090" s="21" t="s">
        <v>101</v>
      </c>
      <c r="K1090">
        <v>0</v>
      </c>
      <c r="L1090">
        <v>0</v>
      </c>
      <c r="M1090">
        <v>55</v>
      </c>
      <c r="N1090" s="21" t="str">
        <f>IF(VLOOKUP(B1090,'3.1.Base'!B:J,9,)&gt;M1090,"O",IF(VLOOKUP(B1090,'3.1.Base'!B:J,9,)&lt;M1090,"X",""))</f>
        <v>X</v>
      </c>
      <c r="O1090" t="s">
        <v>2735</v>
      </c>
    </row>
    <row r="1091" spans="1:15" x14ac:dyDescent="0.3">
      <c r="A1091" t="s">
        <v>5</v>
      </c>
      <c r="B1091">
        <v>147298</v>
      </c>
      <c r="C1091" t="s">
        <v>10</v>
      </c>
      <c r="D1091">
        <v>5.74404</v>
      </c>
      <c r="E1091">
        <v>1.0375399999999999</v>
      </c>
      <c r="F1091">
        <v>0.31892999999999999</v>
      </c>
      <c r="G1091">
        <v>6.6383599999999996</v>
      </c>
      <c r="H1091">
        <v>1417.9985999999999</v>
      </c>
      <c r="I1091">
        <v>0.92130999999999996</v>
      </c>
      <c r="J1091" s="21" t="s">
        <v>101</v>
      </c>
      <c r="K1091">
        <v>0</v>
      </c>
      <c r="L1091">
        <v>0</v>
      </c>
      <c r="M1091">
        <v>89</v>
      </c>
      <c r="N1091" s="21" t="str">
        <f>IF(VLOOKUP(B1091,'3.1.Base'!B:J,9,)&gt;M1091,"O",IF(VLOOKUP(B1091,'3.1.Base'!B:J,9,)&lt;M1091,"X",""))</f>
        <v>O</v>
      </c>
      <c r="O1091" t="s">
        <v>2736</v>
      </c>
    </row>
    <row r="1092" spans="1:15" x14ac:dyDescent="0.3">
      <c r="A1092" t="s">
        <v>5</v>
      </c>
      <c r="B1092">
        <v>181091</v>
      </c>
      <c r="C1092" t="s">
        <v>10</v>
      </c>
      <c r="D1092">
        <v>7.3329800000000001</v>
      </c>
      <c r="E1092">
        <v>1.0367299999999999</v>
      </c>
      <c r="F1092">
        <v>0.37259999999999999</v>
      </c>
      <c r="G1092">
        <v>7.8273299999999999</v>
      </c>
      <c r="H1092">
        <v>1812.7177999999999</v>
      </c>
      <c r="I1092">
        <v>0.90395999999999999</v>
      </c>
      <c r="J1092" s="21" t="s">
        <v>101</v>
      </c>
      <c r="K1092">
        <v>0</v>
      </c>
      <c r="L1092">
        <v>0</v>
      </c>
      <c r="M1092">
        <v>98</v>
      </c>
      <c r="N1092" s="21" t="str">
        <f>IF(VLOOKUP(B1092,'3.1.Base'!B:J,9,)&gt;M1092,"O",IF(VLOOKUP(B1092,'3.1.Base'!B:J,9,)&lt;M1092,"X",""))</f>
        <v>O</v>
      </c>
      <c r="O1092" t="s">
        <v>2737</v>
      </c>
    </row>
    <row r="1093" spans="1:15" x14ac:dyDescent="0.3">
      <c r="A1093" t="s">
        <v>5</v>
      </c>
      <c r="B1093">
        <v>261474</v>
      </c>
      <c r="C1093" t="s">
        <v>10</v>
      </c>
      <c r="D1093">
        <v>10.894399999999999</v>
      </c>
      <c r="E1093">
        <v>2.1630199999999999</v>
      </c>
      <c r="F1093">
        <v>0.65480000000000005</v>
      </c>
      <c r="G1093">
        <v>11.84544</v>
      </c>
      <c r="H1093">
        <v>3377.79925</v>
      </c>
      <c r="I1093">
        <v>0.95694000000000001</v>
      </c>
      <c r="J1093" s="21" t="s">
        <v>101</v>
      </c>
      <c r="K1093">
        <v>0</v>
      </c>
      <c r="L1093">
        <v>0</v>
      </c>
      <c r="M1093">
        <v>11</v>
      </c>
      <c r="N1093" s="21" t="str">
        <f>IF(VLOOKUP(B1093,'3.1.Base'!B:J,9,)&gt;M1093,"O",IF(VLOOKUP(B1093,'3.1.Base'!B:J,9,)&lt;M1093,"X",""))</f>
        <v>O</v>
      </c>
      <c r="O1093" t="s">
        <v>2738</v>
      </c>
    </row>
    <row r="1094" spans="1:15" x14ac:dyDescent="0.3">
      <c r="A1094" t="s">
        <v>5</v>
      </c>
      <c r="B1094">
        <v>488805</v>
      </c>
      <c r="C1094" t="s">
        <v>11</v>
      </c>
      <c r="D1094">
        <v>13.4543</v>
      </c>
      <c r="E1094">
        <v>2.59815</v>
      </c>
      <c r="F1094">
        <v>0.56391000000000002</v>
      </c>
      <c r="G1094">
        <v>11.75501</v>
      </c>
      <c r="H1094">
        <v>2743.81873</v>
      </c>
      <c r="I1094">
        <v>0.75912999999999997</v>
      </c>
      <c r="J1094" s="21">
        <v>2</v>
      </c>
      <c r="K1094">
        <v>0.5</v>
      </c>
      <c r="L1094">
        <v>0.5</v>
      </c>
      <c r="M1094">
        <v>2</v>
      </c>
      <c r="N1094" s="21" t="str">
        <f>IF(VLOOKUP(B1094,'3.1.Base'!B:J,9,)&gt;M1094,"O",IF(VLOOKUP(B1094,'3.1.Base'!B:J,9,)&lt;M1094,"X",""))</f>
        <v>O</v>
      </c>
      <c r="O1094" t="s">
        <v>2739</v>
      </c>
    </row>
    <row r="1095" spans="1:15" x14ac:dyDescent="0.3">
      <c r="A1095" t="s">
        <v>5</v>
      </c>
      <c r="B1095">
        <v>50018</v>
      </c>
      <c r="C1095" t="s">
        <v>10</v>
      </c>
      <c r="D1095">
        <v>8.6075400000000002</v>
      </c>
      <c r="E1095">
        <v>2.0852200000000001</v>
      </c>
      <c r="F1095">
        <v>0.32943</v>
      </c>
      <c r="G1095">
        <v>8.3415300000000006</v>
      </c>
      <c r="H1095">
        <v>1938.9388899999999</v>
      </c>
      <c r="I1095">
        <v>0.94281000000000004</v>
      </c>
      <c r="J1095" s="21" t="s">
        <v>101</v>
      </c>
      <c r="K1095">
        <v>0</v>
      </c>
      <c r="L1095">
        <v>0</v>
      </c>
      <c r="M1095">
        <v>231</v>
      </c>
      <c r="N1095" s="21" t="str">
        <f>IF(VLOOKUP(B1095,'3.1.Base'!B:J,9,)&gt;M1095,"O",IF(VLOOKUP(B1095,'3.1.Base'!B:J,9,)&lt;M1095,"X",""))</f>
        <v>X</v>
      </c>
      <c r="O1095" t="s">
        <v>2740</v>
      </c>
    </row>
    <row r="1096" spans="1:15" x14ac:dyDescent="0.3">
      <c r="A1096" t="s">
        <v>5</v>
      </c>
      <c r="B1096">
        <v>157030</v>
      </c>
      <c r="C1096" t="s">
        <v>26</v>
      </c>
      <c r="D1096">
        <v>0.62766999999999995</v>
      </c>
      <c r="E1096">
        <v>222.25</v>
      </c>
      <c r="F1096">
        <v>1.0869999999999999E-2</v>
      </c>
      <c r="G1096">
        <v>0.41796</v>
      </c>
      <c r="H1096">
        <v>0</v>
      </c>
      <c r="I1096">
        <v>0.1079</v>
      </c>
      <c r="J1096" s="21">
        <v>1</v>
      </c>
      <c r="K1096">
        <v>1</v>
      </c>
      <c r="L1096">
        <v>0.91666666666666596</v>
      </c>
      <c r="M1096">
        <v>1</v>
      </c>
      <c r="N1096" s="21" t="str">
        <f>IF(VLOOKUP(B1096,'3.1.Base'!B:J,9,)&gt;M1096,"O",IF(VLOOKUP(B1096,'3.1.Base'!B:J,9,)&lt;M1096,"X",""))</f>
        <v>O</v>
      </c>
      <c r="O1096" t="s">
        <v>2741</v>
      </c>
    </row>
    <row r="1097" spans="1:15" x14ac:dyDescent="0.3">
      <c r="A1097" t="s">
        <v>5</v>
      </c>
      <c r="B1097">
        <v>275296</v>
      </c>
      <c r="C1097" t="s">
        <v>26</v>
      </c>
      <c r="D1097">
        <v>3.2508300000000001</v>
      </c>
      <c r="E1097">
        <v>3.5465399999999998</v>
      </c>
      <c r="F1097">
        <v>0.16661999999999999</v>
      </c>
      <c r="G1097">
        <v>3.1711800000000001</v>
      </c>
      <c r="H1097">
        <v>242.05860999999999</v>
      </c>
      <c r="I1097">
        <v>0.12427000000000001</v>
      </c>
      <c r="J1097" s="21">
        <v>3</v>
      </c>
      <c r="K1097">
        <v>0.33333333333333298</v>
      </c>
      <c r="L1097">
        <v>0.33333333333333298</v>
      </c>
      <c r="M1097">
        <v>3</v>
      </c>
      <c r="N1097" s="21" t="str">
        <f>IF(VLOOKUP(B1097,'3.1.Base'!B:J,9,)&gt;M1097,"O",IF(VLOOKUP(B1097,'3.1.Base'!B:J,9,)&lt;M1097,"X",""))</f>
        <v>O</v>
      </c>
      <c r="O1097" t="s">
        <v>2742</v>
      </c>
    </row>
    <row r="1098" spans="1:15" x14ac:dyDescent="0.3">
      <c r="A1098" t="s">
        <v>5</v>
      </c>
      <c r="B1098">
        <v>344929</v>
      </c>
      <c r="C1098" t="s">
        <v>26</v>
      </c>
      <c r="D1098">
        <v>0</v>
      </c>
      <c r="E1098">
        <v>0</v>
      </c>
      <c r="F1098">
        <v>0</v>
      </c>
      <c r="G1098">
        <v>0</v>
      </c>
      <c r="H1098">
        <v>0</v>
      </c>
      <c r="I1098">
        <v>5.7970000000000001E-2</v>
      </c>
      <c r="J1098" s="21">
        <v>2</v>
      </c>
      <c r="K1098">
        <v>0.5</v>
      </c>
      <c r="L1098">
        <v>0.5</v>
      </c>
      <c r="M1098">
        <v>2</v>
      </c>
      <c r="N1098" s="21" t="str">
        <f>IF(VLOOKUP(B1098,'3.1.Base'!B:J,9,)&gt;M1098,"O",IF(VLOOKUP(B1098,'3.1.Base'!B:J,9,)&lt;M1098,"X",""))</f>
        <v>O</v>
      </c>
      <c r="O1098" t="s">
        <v>2743</v>
      </c>
    </row>
    <row r="1099" spans="1:15" x14ac:dyDescent="0.3">
      <c r="A1099" t="s">
        <v>5</v>
      </c>
      <c r="B1099">
        <v>218983</v>
      </c>
      <c r="C1099" t="s">
        <v>11</v>
      </c>
      <c r="D1099">
        <v>8.2507999999999999</v>
      </c>
      <c r="E1099">
        <v>1.03392</v>
      </c>
      <c r="F1099">
        <v>0.29644999999999999</v>
      </c>
      <c r="G1099">
        <v>8.1149400000000007</v>
      </c>
      <c r="H1099">
        <v>1791.4913300000001</v>
      </c>
      <c r="I1099">
        <v>0.69281999999999999</v>
      </c>
      <c r="J1099" s="21" t="s">
        <v>101</v>
      </c>
      <c r="K1099">
        <v>0</v>
      </c>
      <c r="L1099">
        <v>0</v>
      </c>
      <c r="M1099">
        <v>128</v>
      </c>
      <c r="N1099" s="21" t="str">
        <f>IF(VLOOKUP(B1099,'3.1.Base'!B:J,9,)&gt;M1099,"O",IF(VLOOKUP(B1099,'3.1.Base'!B:J,9,)&lt;M1099,"X",""))</f>
        <v>O</v>
      </c>
      <c r="O1099" t="s">
        <v>2744</v>
      </c>
    </row>
    <row r="1100" spans="1:15" x14ac:dyDescent="0.3">
      <c r="A1100" t="s">
        <v>5</v>
      </c>
      <c r="B1100">
        <v>181092</v>
      </c>
      <c r="C1100" t="s">
        <v>10</v>
      </c>
      <c r="D1100">
        <v>8.3997899999999994</v>
      </c>
      <c r="E1100">
        <v>1.03593</v>
      </c>
      <c r="F1100">
        <v>0.42629</v>
      </c>
      <c r="G1100">
        <v>8.7926199999999994</v>
      </c>
      <c r="H1100">
        <v>2049.5716200000002</v>
      </c>
      <c r="I1100">
        <v>0.93818999999999997</v>
      </c>
      <c r="J1100" s="21">
        <v>7</v>
      </c>
      <c r="K1100">
        <v>0.14285714285714199</v>
      </c>
      <c r="L1100">
        <v>0.14285714285714199</v>
      </c>
      <c r="M1100">
        <v>7</v>
      </c>
      <c r="N1100" s="21" t="str">
        <f>IF(VLOOKUP(B1100,'3.1.Base'!B:J,9,)&gt;M1100,"O",IF(VLOOKUP(B1100,'3.1.Base'!B:J,9,)&lt;M1100,"X",""))</f>
        <v>O</v>
      </c>
      <c r="O1100" t="s">
        <v>2745</v>
      </c>
    </row>
    <row r="1101" spans="1:15" x14ac:dyDescent="0.3">
      <c r="A1101" t="s">
        <v>5</v>
      </c>
      <c r="B1101">
        <v>117094</v>
      </c>
      <c r="C1101" t="s">
        <v>11</v>
      </c>
      <c r="D1101">
        <v>10.188040000000001</v>
      </c>
      <c r="E1101">
        <v>2.4694400000000001</v>
      </c>
      <c r="F1101">
        <v>0.65298</v>
      </c>
      <c r="G1101">
        <v>10.07748</v>
      </c>
      <c r="H1101">
        <v>1990.95579</v>
      </c>
      <c r="I1101">
        <v>0.36873</v>
      </c>
      <c r="J1101" s="21" t="s">
        <v>101</v>
      </c>
      <c r="K1101">
        <v>0</v>
      </c>
      <c r="L1101">
        <v>0</v>
      </c>
      <c r="M1101">
        <v>204</v>
      </c>
      <c r="N1101" s="21" t="str">
        <f>IF(VLOOKUP(B1101,'3.1.Base'!B:J,9,)&gt;M1101,"O",IF(VLOOKUP(B1101,'3.1.Base'!B:J,9,)&lt;M1101,"X",""))</f>
        <v>O</v>
      </c>
      <c r="O1101" t="s">
        <v>2746</v>
      </c>
    </row>
    <row r="1102" spans="1:15" x14ac:dyDescent="0.3">
      <c r="A1102" t="s">
        <v>5</v>
      </c>
      <c r="B1102">
        <v>221547</v>
      </c>
      <c r="C1102" t="s">
        <v>10</v>
      </c>
      <c r="D1102">
        <v>8.9408600000000007</v>
      </c>
      <c r="E1102">
        <v>1.90568</v>
      </c>
      <c r="F1102">
        <v>0.43824999999999997</v>
      </c>
      <c r="G1102">
        <v>8.3349100000000007</v>
      </c>
      <c r="H1102">
        <v>1791.17055</v>
      </c>
      <c r="I1102">
        <v>0.90773000000000004</v>
      </c>
      <c r="J1102" s="21" t="s">
        <v>101</v>
      </c>
      <c r="K1102">
        <v>0</v>
      </c>
      <c r="L1102">
        <v>0</v>
      </c>
      <c r="M1102">
        <v>210</v>
      </c>
      <c r="N1102" s="21" t="str">
        <f>IF(VLOOKUP(B1102,'3.1.Base'!B:J,9,)&gt;M1102,"O",IF(VLOOKUP(B1102,'3.1.Base'!B:J,9,)&lt;M1102,"X",""))</f>
        <v>X</v>
      </c>
      <c r="O1102" t="s">
        <v>2747</v>
      </c>
    </row>
    <row r="1103" spans="1:15" x14ac:dyDescent="0.3">
      <c r="A1103" t="s">
        <v>5</v>
      </c>
      <c r="B1103">
        <v>367980</v>
      </c>
      <c r="C1103" t="s">
        <v>11</v>
      </c>
      <c r="D1103">
        <v>11.68303</v>
      </c>
      <c r="E1103">
        <v>2.4960200000000001</v>
      </c>
      <c r="F1103">
        <v>0.53717999999999999</v>
      </c>
      <c r="G1103">
        <v>10.96791</v>
      </c>
      <c r="H1103">
        <v>2398.8086600000001</v>
      </c>
      <c r="I1103">
        <v>0.58577999999999997</v>
      </c>
      <c r="J1103" s="21" t="s">
        <v>101</v>
      </c>
      <c r="K1103">
        <v>0</v>
      </c>
      <c r="L1103">
        <v>0</v>
      </c>
      <c r="M1103">
        <v>11</v>
      </c>
      <c r="N1103" s="21" t="str">
        <f>IF(VLOOKUP(B1103,'3.1.Base'!B:J,9,)&gt;M1103,"O",IF(VLOOKUP(B1103,'3.1.Base'!B:J,9,)&lt;M1103,"X",""))</f>
        <v>O</v>
      </c>
      <c r="O1103" t="s">
        <v>2748</v>
      </c>
    </row>
    <row r="1104" spans="1:15" x14ac:dyDescent="0.3">
      <c r="A1104" t="s">
        <v>5</v>
      </c>
      <c r="B1104">
        <v>130411</v>
      </c>
      <c r="C1104" t="s">
        <v>10</v>
      </c>
      <c r="D1104">
        <v>7.4355399999999996</v>
      </c>
      <c r="E1104">
        <v>1.0355300000000001</v>
      </c>
      <c r="F1104">
        <v>0.35809000000000002</v>
      </c>
      <c r="G1104">
        <v>7.9205199999999998</v>
      </c>
      <c r="H1104">
        <v>1932.1373000000001</v>
      </c>
      <c r="I1104">
        <v>0.91305999999999998</v>
      </c>
      <c r="J1104" s="21" t="s">
        <v>101</v>
      </c>
      <c r="K1104">
        <v>0</v>
      </c>
      <c r="L1104">
        <v>0</v>
      </c>
      <c r="M1104">
        <v>464</v>
      </c>
      <c r="N1104" s="21" t="str">
        <f>IF(VLOOKUP(B1104,'3.1.Base'!B:J,9,)&gt;M1104,"O",IF(VLOOKUP(B1104,'3.1.Base'!B:J,9,)&lt;M1104,"X",""))</f>
        <v>X</v>
      </c>
      <c r="O1104" t="s">
        <v>2749</v>
      </c>
    </row>
    <row r="1105" spans="1:15" x14ac:dyDescent="0.3">
      <c r="A1105" t="s">
        <v>5</v>
      </c>
      <c r="B1105">
        <v>230248</v>
      </c>
      <c r="C1105" t="s">
        <v>10</v>
      </c>
      <c r="D1105">
        <v>9.6568000000000005</v>
      </c>
      <c r="E1105">
        <v>2.1082999999999998</v>
      </c>
      <c r="F1105">
        <v>0.47302</v>
      </c>
      <c r="G1105">
        <v>10.65559</v>
      </c>
      <c r="H1105">
        <v>2550.9636500000001</v>
      </c>
      <c r="I1105">
        <v>0.92766000000000004</v>
      </c>
      <c r="J1105" s="21" t="s">
        <v>101</v>
      </c>
      <c r="K1105">
        <v>0</v>
      </c>
      <c r="L1105">
        <v>0</v>
      </c>
      <c r="M1105">
        <v>27</v>
      </c>
      <c r="N1105" s="21" t="str">
        <f>IF(VLOOKUP(B1105,'3.1.Base'!B:J,9,)&gt;M1105,"O",IF(VLOOKUP(B1105,'3.1.Base'!B:J,9,)&lt;M1105,"X",""))</f>
        <v>O</v>
      </c>
      <c r="O1105" t="s">
        <v>2750</v>
      </c>
    </row>
    <row r="1106" spans="1:15" x14ac:dyDescent="0.3">
      <c r="A1106" t="s">
        <v>5</v>
      </c>
      <c r="B1106">
        <v>247663</v>
      </c>
      <c r="C1106" t="s">
        <v>10</v>
      </c>
      <c r="D1106">
        <v>7.9073900000000004</v>
      </c>
      <c r="E1106">
        <v>2.11164</v>
      </c>
      <c r="F1106">
        <v>0.45660000000000001</v>
      </c>
      <c r="G1106">
        <v>9.0023999999999997</v>
      </c>
      <c r="H1106">
        <v>2008.1648</v>
      </c>
      <c r="I1106">
        <v>0.92474999999999996</v>
      </c>
      <c r="J1106" s="21" t="s">
        <v>101</v>
      </c>
      <c r="K1106">
        <v>0</v>
      </c>
      <c r="L1106">
        <v>0</v>
      </c>
      <c r="M1106">
        <v>582</v>
      </c>
      <c r="N1106" s="21" t="str">
        <f>IF(VLOOKUP(B1106,'3.1.Base'!B:J,9,)&gt;M1106,"O",IF(VLOOKUP(B1106,'3.1.Base'!B:J,9,)&lt;M1106,"X",""))</f>
        <v>X</v>
      </c>
      <c r="O1106" t="s">
        <v>2751</v>
      </c>
    </row>
    <row r="1107" spans="1:15" x14ac:dyDescent="0.3">
      <c r="A1107" t="s">
        <v>5</v>
      </c>
      <c r="B1107">
        <v>113004</v>
      </c>
      <c r="C1107" t="s">
        <v>10</v>
      </c>
      <c r="D1107">
        <v>6.4573700000000001</v>
      </c>
      <c r="E1107">
        <v>2.0658400000000001</v>
      </c>
      <c r="F1107">
        <v>0.30327999999999999</v>
      </c>
      <c r="G1107">
        <v>7.2106199999999996</v>
      </c>
      <c r="H1107">
        <v>1693.3540700000001</v>
      </c>
      <c r="I1107">
        <v>0.96760000000000002</v>
      </c>
      <c r="J1107" s="21" t="s">
        <v>101</v>
      </c>
      <c r="K1107">
        <v>0</v>
      </c>
      <c r="L1107">
        <v>0</v>
      </c>
      <c r="M1107">
        <v>180</v>
      </c>
      <c r="N1107" s="21" t="str">
        <f>IF(VLOOKUP(B1107,'3.1.Base'!B:J,9,)&gt;M1107,"O",IF(VLOOKUP(B1107,'3.1.Base'!B:J,9,)&lt;M1107,"X",""))</f>
        <v>X</v>
      </c>
      <c r="O1107" t="s">
        <v>2752</v>
      </c>
    </row>
    <row r="1108" spans="1:15" x14ac:dyDescent="0.3">
      <c r="A1108" t="s">
        <v>5</v>
      </c>
      <c r="B1108">
        <v>370536</v>
      </c>
      <c r="C1108" t="s">
        <v>10</v>
      </c>
      <c r="D1108">
        <v>13.78617</v>
      </c>
      <c r="E1108">
        <v>1.03312</v>
      </c>
      <c r="F1108">
        <v>0.63763000000000003</v>
      </c>
      <c r="G1108">
        <v>15.361230000000001</v>
      </c>
      <c r="H1108">
        <v>7877.9461300000003</v>
      </c>
      <c r="I1108">
        <v>0.96296999999999999</v>
      </c>
      <c r="J1108" s="21" t="s">
        <v>101</v>
      </c>
      <c r="K1108">
        <v>0</v>
      </c>
      <c r="L1108">
        <v>0</v>
      </c>
      <c r="M1108">
        <v>231</v>
      </c>
      <c r="N1108" s="21" t="str">
        <f>IF(VLOOKUP(B1108,'3.1.Base'!B:J,9,)&gt;M1108,"O",IF(VLOOKUP(B1108,'3.1.Base'!B:J,9,)&lt;M1108,"X",""))</f>
        <v>X</v>
      </c>
      <c r="O1108" t="s">
        <v>2753</v>
      </c>
    </row>
    <row r="1109" spans="1:15" x14ac:dyDescent="0.3">
      <c r="A1109" t="s">
        <v>5</v>
      </c>
      <c r="B1109">
        <v>138093</v>
      </c>
      <c r="C1109" t="s">
        <v>10</v>
      </c>
      <c r="D1109">
        <v>8.15733</v>
      </c>
      <c r="E1109">
        <v>1.8267100000000001</v>
      </c>
      <c r="F1109">
        <v>0.42686000000000002</v>
      </c>
      <c r="G1109">
        <v>8.0851299999999995</v>
      </c>
      <c r="H1109">
        <v>2354.4964100000002</v>
      </c>
      <c r="I1109">
        <v>0.95343999999999995</v>
      </c>
      <c r="J1109" s="21" t="s">
        <v>101</v>
      </c>
      <c r="K1109">
        <v>0</v>
      </c>
      <c r="L1109">
        <v>0</v>
      </c>
      <c r="M1109">
        <v>121</v>
      </c>
      <c r="N1109" s="21" t="str">
        <f>IF(VLOOKUP(B1109,'3.1.Base'!B:J,9,)&gt;M1109,"O",IF(VLOOKUP(B1109,'3.1.Base'!B:J,9,)&lt;M1109,"X",""))</f>
        <v>X</v>
      </c>
      <c r="O1109" t="s">
        <v>2754</v>
      </c>
    </row>
    <row r="1110" spans="1:15" x14ac:dyDescent="0.3">
      <c r="A1110" t="s">
        <v>5</v>
      </c>
      <c r="B1110">
        <v>216946</v>
      </c>
      <c r="C1110" t="s">
        <v>11</v>
      </c>
      <c r="D1110">
        <v>7.4368400000000001</v>
      </c>
      <c r="E1110">
        <v>1.9675400000000001</v>
      </c>
      <c r="F1110">
        <v>0.47338000000000002</v>
      </c>
      <c r="G1110">
        <v>8.7209599999999998</v>
      </c>
      <c r="H1110">
        <v>1700.5551</v>
      </c>
      <c r="I1110">
        <v>0.64398999999999995</v>
      </c>
      <c r="J1110" s="21" t="s">
        <v>101</v>
      </c>
      <c r="K1110">
        <v>0</v>
      </c>
      <c r="L1110">
        <v>0</v>
      </c>
      <c r="M1110">
        <v>92</v>
      </c>
      <c r="N1110" s="21" t="str">
        <f>IF(VLOOKUP(B1110,'3.1.Base'!B:J,9,)&gt;M1110,"O",IF(VLOOKUP(B1110,'3.1.Base'!B:J,9,)&lt;M1110,"X",""))</f>
        <v>O</v>
      </c>
      <c r="O1110" t="s">
        <v>2755</v>
      </c>
    </row>
    <row r="1111" spans="1:15" x14ac:dyDescent="0.3">
      <c r="A1111" t="s">
        <v>5</v>
      </c>
      <c r="B1111">
        <v>203126</v>
      </c>
      <c r="C1111" t="s">
        <v>11</v>
      </c>
      <c r="D1111">
        <v>8.5296099999999999</v>
      </c>
      <c r="E1111">
        <v>1.03653</v>
      </c>
      <c r="F1111">
        <v>0.45817999999999998</v>
      </c>
      <c r="G1111">
        <v>8.57029</v>
      </c>
      <c r="H1111">
        <v>1796.77691</v>
      </c>
      <c r="I1111">
        <v>0.7097</v>
      </c>
      <c r="J1111" s="21" t="s">
        <v>101</v>
      </c>
      <c r="K1111">
        <v>0</v>
      </c>
      <c r="L1111">
        <v>0</v>
      </c>
      <c r="M1111">
        <v>16</v>
      </c>
      <c r="N1111" s="21" t="str">
        <f>IF(VLOOKUP(B1111,'3.1.Base'!B:J,9,)&gt;M1111,"O",IF(VLOOKUP(B1111,'3.1.Base'!B:J,9,)&lt;M1111,"X",""))</f>
        <v>X</v>
      </c>
      <c r="O1111" t="s">
        <v>2756</v>
      </c>
    </row>
    <row r="1112" spans="1:15" x14ac:dyDescent="0.3">
      <c r="A1112" t="s">
        <v>5</v>
      </c>
      <c r="B1112">
        <v>34165</v>
      </c>
      <c r="C1112" t="s">
        <v>10</v>
      </c>
      <c r="D1112">
        <v>7.6460699999999999</v>
      </c>
      <c r="E1112">
        <v>1.0353300000000001</v>
      </c>
      <c r="F1112">
        <v>0.40350000000000003</v>
      </c>
      <c r="G1112">
        <v>9.4948099999999993</v>
      </c>
      <c r="H1112">
        <v>2314.09051</v>
      </c>
      <c r="I1112">
        <v>0.93761000000000005</v>
      </c>
      <c r="J1112" s="21" t="s">
        <v>101</v>
      </c>
      <c r="K1112">
        <v>0</v>
      </c>
      <c r="L1112">
        <v>0</v>
      </c>
      <c r="M1112">
        <v>27</v>
      </c>
      <c r="N1112" s="21" t="str">
        <f>IF(VLOOKUP(B1112,'3.1.Base'!B:J,9,)&gt;M1112,"O",IF(VLOOKUP(B1112,'3.1.Base'!B:J,9,)&lt;M1112,"X",""))</f>
        <v>O</v>
      </c>
      <c r="O1112" t="s">
        <v>2757</v>
      </c>
    </row>
    <row r="1113" spans="1:15" x14ac:dyDescent="0.3">
      <c r="A1113" t="s">
        <v>5</v>
      </c>
      <c r="B1113">
        <v>156021</v>
      </c>
      <c r="C1113" t="s">
        <v>26</v>
      </c>
      <c r="D1113">
        <v>1.83144</v>
      </c>
      <c r="E1113">
        <v>9.2765199999999997</v>
      </c>
      <c r="F1113">
        <v>4.8660000000000002E-2</v>
      </c>
      <c r="G1113">
        <v>1.0785100000000001</v>
      </c>
      <c r="H1113">
        <v>10.554349999999999</v>
      </c>
      <c r="I1113">
        <v>0.12548000000000001</v>
      </c>
      <c r="J1113" s="21">
        <v>2</v>
      </c>
      <c r="K1113">
        <v>0.5</v>
      </c>
      <c r="L1113">
        <v>0.5</v>
      </c>
      <c r="M1113">
        <v>2</v>
      </c>
      <c r="N1113" s="21" t="str">
        <f>IF(VLOOKUP(B1113,'3.1.Base'!B:J,9,)&gt;M1113,"O",IF(VLOOKUP(B1113,'3.1.Base'!B:J,9,)&lt;M1113,"X",""))</f>
        <v>O</v>
      </c>
      <c r="O1113" t="s">
        <v>2758</v>
      </c>
    </row>
    <row r="1114" spans="1:15" x14ac:dyDescent="0.3">
      <c r="A1114" t="s">
        <v>5</v>
      </c>
      <c r="B1114">
        <v>227706</v>
      </c>
      <c r="C1114" t="s">
        <v>11</v>
      </c>
      <c r="D1114">
        <v>9.5473400000000002</v>
      </c>
      <c r="E1114">
        <v>1.0383500000000001</v>
      </c>
      <c r="F1114">
        <v>0.44130000000000003</v>
      </c>
      <c r="G1114">
        <v>9.4361499999999996</v>
      </c>
      <c r="H1114">
        <v>1945.1753799999999</v>
      </c>
      <c r="I1114">
        <v>0.42048000000000002</v>
      </c>
      <c r="J1114" s="21">
        <v>1</v>
      </c>
      <c r="K1114">
        <v>1</v>
      </c>
      <c r="L1114">
        <v>1</v>
      </c>
      <c r="M1114">
        <v>1</v>
      </c>
      <c r="N1114" s="21" t="str">
        <f>IF(VLOOKUP(B1114,'3.1.Base'!B:J,9,)&gt;M1114,"O",IF(VLOOKUP(B1114,'3.1.Base'!B:J,9,)&lt;M1114,"X",""))</f>
        <v>O</v>
      </c>
      <c r="O1114" t="s">
        <v>2759</v>
      </c>
    </row>
    <row r="1115" spans="1:15" x14ac:dyDescent="0.3">
      <c r="A1115" t="s">
        <v>5</v>
      </c>
      <c r="B1115">
        <v>130424</v>
      </c>
      <c r="C1115" t="s">
        <v>10</v>
      </c>
      <c r="D1115">
        <v>8.4083299999999994</v>
      </c>
      <c r="E1115">
        <v>1.94672</v>
      </c>
      <c r="F1115">
        <v>0.43626999999999999</v>
      </c>
      <c r="G1115">
        <v>8.8841599999999996</v>
      </c>
      <c r="H1115">
        <v>1963.5703000000001</v>
      </c>
      <c r="I1115">
        <v>0.91666999999999998</v>
      </c>
      <c r="J1115" s="21" t="s">
        <v>101</v>
      </c>
      <c r="K1115">
        <v>0</v>
      </c>
      <c r="L1115">
        <v>0</v>
      </c>
      <c r="M1115">
        <v>43</v>
      </c>
      <c r="N1115" s="21" t="str">
        <f>IF(VLOOKUP(B1115,'3.1.Base'!B:J,9,)&gt;M1115,"O",IF(VLOOKUP(B1115,'3.1.Base'!B:J,9,)&lt;M1115,"X",""))</f>
        <v>O</v>
      </c>
      <c r="O1115" t="s">
        <v>2760</v>
      </c>
    </row>
    <row r="1116" spans="1:15" x14ac:dyDescent="0.3">
      <c r="A1116" t="s">
        <v>5</v>
      </c>
      <c r="B1116">
        <v>219513</v>
      </c>
      <c r="C1116" t="s">
        <v>10</v>
      </c>
      <c r="D1116">
        <v>6.9659000000000004</v>
      </c>
      <c r="E1116">
        <v>2.1700599999999999</v>
      </c>
      <c r="F1116">
        <v>0.36646000000000001</v>
      </c>
      <c r="G1116">
        <v>8.3293900000000001</v>
      </c>
      <c r="H1116">
        <v>1728.67849</v>
      </c>
      <c r="I1116">
        <v>0.87333000000000005</v>
      </c>
      <c r="J1116" s="21">
        <v>3</v>
      </c>
      <c r="K1116">
        <v>0.33333333333333298</v>
      </c>
      <c r="L1116">
        <v>0.28518518518518499</v>
      </c>
      <c r="M1116">
        <v>3</v>
      </c>
      <c r="N1116" s="21" t="str">
        <f>IF(VLOOKUP(B1116,'3.1.Base'!B:J,9,)&gt;M1116,"O",IF(VLOOKUP(B1116,'3.1.Base'!B:J,9,)&lt;M1116,"X",""))</f>
        <v>O</v>
      </c>
      <c r="O1116" t="s">
        <v>2761</v>
      </c>
    </row>
    <row r="1117" spans="1:15" x14ac:dyDescent="0.3">
      <c r="A1117" t="s">
        <v>5</v>
      </c>
      <c r="B1117">
        <v>393597</v>
      </c>
      <c r="C1117" t="s">
        <v>26</v>
      </c>
      <c r="D1117">
        <v>0.72755999999999998</v>
      </c>
      <c r="E1117">
        <v>9.5080200000000001</v>
      </c>
      <c r="F1117">
        <v>3.1189999999999999E-2</v>
      </c>
      <c r="G1117">
        <v>0.85926000000000002</v>
      </c>
      <c r="H1117">
        <v>167.81647000000001</v>
      </c>
      <c r="I1117">
        <v>0.31492999999999999</v>
      </c>
      <c r="J1117" s="21" t="s">
        <v>101</v>
      </c>
      <c r="K1117">
        <v>0</v>
      </c>
      <c r="L1117">
        <v>0</v>
      </c>
      <c r="M1117">
        <v>21</v>
      </c>
      <c r="N1117" s="21" t="str">
        <f>IF(VLOOKUP(B1117,'3.1.Base'!B:J,9,)&gt;M1117,"O",IF(VLOOKUP(B1117,'3.1.Base'!B:J,9,)&lt;M1117,"X",""))</f>
        <v>O</v>
      </c>
      <c r="O1117" t="s">
        <v>2762</v>
      </c>
    </row>
    <row r="1118" spans="1:15" x14ac:dyDescent="0.3">
      <c r="A1118" t="s">
        <v>5</v>
      </c>
      <c r="B1118">
        <v>482171</v>
      </c>
      <c r="C1118" t="s">
        <v>11</v>
      </c>
      <c r="D1118">
        <v>10.264849999999999</v>
      </c>
      <c r="E1118">
        <v>2.0852200000000001</v>
      </c>
      <c r="F1118">
        <v>0.43352000000000002</v>
      </c>
      <c r="G1118">
        <v>9.7158899999999999</v>
      </c>
      <c r="H1118">
        <v>2148.7741299999998</v>
      </c>
      <c r="I1118">
        <v>0.63027999999999995</v>
      </c>
      <c r="J1118" s="21" t="s">
        <v>101</v>
      </c>
      <c r="K1118">
        <v>0</v>
      </c>
      <c r="L1118">
        <v>0</v>
      </c>
      <c r="M1118">
        <v>217</v>
      </c>
      <c r="N1118" s="21" t="str">
        <f>IF(VLOOKUP(B1118,'3.1.Base'!B:J,9,)&gt;M1118,"O",IF(VLOOKUP(B1118,'3.1.Base'!B:J,9,)&lt;M1118,"X",""))</f>
        <v>O</v>
      </c>
      <c r="O1118" t="s">
        <v>2763</v>
      </c>
    </row>
    <row r="1119" spans="1:15" x14ac:dyDescent="0.3">
      <c r="A1119" t="s">
        <v>5</v>
      </c>
      <c r="B1119">
        <v>264057</v>
      </c>
      <c r="C1119" t="s">
        <v>10</v>
      </c>
      <c r="D1119">
        <v>5.4168399999999997</v>
      </c>
      <c r="E1119">
        <v>2.5018799999999999</v>
      </c>
      <c r="F1119">
        <v>0.26379000000000002</v>
      </c>
      <c r="G1119">
        <v>6.5470499999999996</v>
      </c>
      <c r="H1119">
        <v>1152.1948400000001</v>
      </c>
      <c r="I1119">
        <v>0.94547000000000003</v>
      </c>
      <c r="J1119" s="21" t="s">
        <v>101</v>
      </c>
      <c r="K1119">
        <v>0</v>
      </c>
      <c r="L1119">
        <v>0</v>
      </c>
      <c r="M1119">
        <v>13</v>
      </c>
      <c r="N1119" s="21" t="str">
        <f>IF(VLOOKUP(B1119,'3.1.Base'!B:J,9,)&gt;M1119,"O",IF(VLOOKUP(B1119,'3.1.Base'!B:J,9,)&lt;M1119,"X",""))</f>
        <v>O</v>
      </c>
      <c r="O1119" t="s">
        <v>2764</v>
      </c>
    </row>
    <row r="1120" spans="1:15" x14ac:dyDescent="0.3">
      <c r="A1120" t="s">
        <v>5</v>
      </c>
      <c r="B1120">
        <v>176509</v>
      </c>
      <c r="C1120" t="s">
        <v>26</v>
      </c>
      <c r="D1120">
        <v>2.4657300000000002</v>
      </c>
      <c r="E1120">
        <v>6.2826899999999997</v>
      </c>
      <c r="F1120">
        <v>7.8820000000000001E-2</v>
      </c>
      <c r="G1120">
        <v>1.9920800000000001</v>
      </c>
      <c r="H1120">
        <v>133.60776000000001</v>
      </c>
      <c r="I1120">
        <v>0.10965999999999999</v>
      </c>
      <c r="J1120" s="21">
        <v>6</v>
      </c>
      <c r="K1120">
        <v>0.16666666666666599</v>
      </c>
      <c r="L1120">
        <v>0.16666666666666599</v>
      </c>
      <c r="M1120">
        <v>6</v>
      </c>
      <c r="N1120" s="21" t="str">
        <f>IF(VLOOKUP(B1120,'3.1.Base'!B:J,9,)&gt;M1120,"O",IF(VLOOKUP(B1120,'3.1.Base'!B:J,9,)&lt;M1120,"X",""))</f>
        <v>O</v>
      </c>
      <c r="O1120" t="s">
        <v>2765</v>
      </c>
    </row>
    <row r="1121" spans="1:15" x14ac:dyDescent="0.3">
      <c r="A1121" t="s">
        <v>5</v>
      </c>
      <c r="B1121">
        <v>154493</v>
      </c>
      <c r="C1121" t="s">
        <v>10</v>
      </c>
      <c r="D1121">
        <v>6.7993300000000003</v>
      </c>
      <c r="E1121">
        <v>2.4081299999999999</v>
      </c>
      <c r="F1121">
        <v>0.33455000000000001</v>
      </c>
      <c r="G1121">
        <v>6.7859499999999997</v>
      </c>
      <c r="H1121">
        <v>1038.4324999999999</v>
      </c>
      <c r="I1121">
        <v>0.87687000000000004</v>
      </c>
      <c r="J1121" s="21" t="s">
        <v>101</v>
      </c>
      <c r="K1121">
        <v>0</v>
      </c>
      <c r="L1121">
        <v>0</v>
      </c>
      <c r="M1121">
        <v>84</v>
      </c>
      <c r="N1121" s="21" t="str">
        <f>IF(VLOOKUP(B1121,'3.1.Base'!B:J,9,)&gt;M1121,"O",IF(VLOOKUP(B1121,'3.1.Base'!B:J,9,)&lt;M1121,"X",""))</f>
        <v>X</v>
      </c>
      <c r="O1121" t="s">
        <v>2766</v>
      </c>
    </row>
    <row r="1122" spans="1:15" x14ac:dyDescent="0.3">
      <c r="A1122" t="s">
        <v>5</v>
      </c>
      <c r="B1122">
        <v>225148</v>
      </c>
      <c r="C1122" t="s">
        <v>10</v>
      </c>
      <c r="D1122">
        <v>20.39019</v>
      </c>
      <c r="E1122">
        <v>2.28437</v>
      </c>
      <c r="F1122">
        <v>0.61919999999999997</v>
      </c>
      <c r="G1122">
        <v>15.76989</v>
      </c>
      <c r="H1122">
        <v>4662.8664900000003</v>
      </c>
      <c r="I1122">
        <v>0.93315999999999999</v>
      </c>
      <c r="J1122" s="21">
        <v>10</v>
      </c>
      <c r="K1122">
        <v>0.1</v>
      </c>
      <c r="L1122">
        <v>0.1</v>
      </c>
      <c r="M1122">
        <v>10</v>
      </c>
      <c r="N1122" s="21" t="str">
        <f>IF(VLOOKUP(B1122,'3.1.Base'!B:J,9,)&gt;M1122,"O",IF(VLOOKUP(B1122,'3.1.Base'!B:J,9,)&lt;M1122,"X",""))</f>
        <v>O</v>
      </c>
      <c r="O1122" t="s">
        <v>2767</v>
      </c>
    </row>
    <row r="1123" spans="1:15" x14ac:dyDescent="0.3">
      <c r="A1123" t="s">
        <v>5</v>
      </c>
      <c r="B1123">
        <v>135042</v>
      </c>
      <c r="C1123" t="s">
        <v>26</v>
      </c>
      <c r="D1123">
        <v>0.34586</v>
      </c>
      <c r="E1123">
        <v>20.052630000000001</v>
      </c>
      <c r="F1123">
        <v>2.6270000000000002E-2</v>
      </c>
      <c r="G1123">
        <v>0.47981000000000001</v>
      </c>
      <c r="H1123">
        <v>9.7862100000000005</v>
      </c>
      <c r="I1123">
        <v>0.36875999999999998</v>
      </c>
      <c r="J1123" s="21" t="s">
        <v>101</v>
      </c>
      <c r="K1123">
        <v>0</v>
      </c>
      <c r="L1123">
        <v>0</v>
      </c>
      <c r="M1123">
        <v>15</v>
      </c>
      <c r="N1123" s="21" t="str">
        <f>IF(VLOOKUP(B1123,'3.1.Base'!B:J,9,)&gt;M1123,"O",IF(VLOOKUP(B1123,'3.1.Base'!B:J,9,)&lt;M1123,"X",""))</f>
        <v>O</v>
      </c>
      <c r="O1123" t="s">
        <v>2768</v>
      </c>
    </row>
    <row r="1124" spans="1:15" x14ac:dyDescent="0.3">
      <c r="A1124" t="s">
        <v>5</v>
      </c>
      <c r="B1124">
        <v>214914</v>
      </c>
      <c r="C1124" t="s">
        <v>26</v>
      </c>
      <c r="D1124">
        <v>1.6251100000000001</v>
      </c>
      <c r="E1124">
        <v>3.9105599999999998</v>
      </c>
      <c r="F1124">
        <v>5.2499999999999998E-2</v>
      </c>
      <c r="G1124">
        <v>1.3248800000000001</v>
      </c>
      <c r="H1124">
        <v>48.848399999999998</v>
      </c>
      <c r="I1124">
        <v>9.5089999999999994E-2</v>
      </c>
      <c r="J1124" s="21">
        <v>1</v>
      </c>
      <c r="K1124">
        <v>1</v>
      </c>
      <c r="L1124">
        <v>1</v>
      </c>
      <c r="M1124">
        <v>1</v>
      </c>
      <c r="N1124" s="21" t="str">
        <f>IF(VLOOKUP(B1124,'3.1.Base'!B:J,9,)&gt;M1124,"O",IF(VLOOKUP(B1124,'3.1.Base'!B:J,9,)&lt;M1124,"X",""))</f>
        <v>O</v>
      </c>
      <c r="O1124" t="s">
        <v>2769</v>
      </c>
    </row>
    <row r="1125" spans="1:15" x14ac:dyDescent="0.3">
      <c r="A1125" t="s">
        <v>5</v>
      </c>
      <c r="B1125">
        <v>206721</v>
      </c>
      <c r="C1125" t="s">
        <v>26</v>
      </c>
      <c r="D1125">
        <v>0.67517000000000005</v>
      </c>
      <c r="E1125">
        <v>333.375</v>
      </c>
      <c r="F1125">
        <v>4.7300000000000002E-2</v>
      </c>
      <c r="G1125">
        <v>0.54862</v>
      </c>
      <c r="H1125">
        <v>0</v>
      </c>
      <c r="I1125">
        <v>8.8020000000000001E-2</v>
      </c>
      <c r="J1125" s="21">
        <v>6</v>
      </c>
      <c r="K1125">
        <v>0.16666666666666599</v>
      </c>
      <c r="L1125">
        <v>0.16666666666666599</v>
      </c>
      <c r="M1125">
        <v>6</v>
      </c>
      <c r="N1125" s="21" t="str">
        <f>IF(VLOOKUP(B1125,'3.1.Base'!B:J,9,)&gt;M1125,"O",IF(VLOOKUP(B1125,'3.1.Base'!B:J,9,)&lt;M1125,"X",""))</f>
        <v>O</v>
      </c>
      <c r="O1125" t="s">
        <v>2770</v>
      </c>
    </row>
    <row r="1126" spans="1:15" x14ac:dyDescent="0.3">
      <c r="A1126" t="s">
        <v>5</v>
      </c>
      <c r="B1126">
        <v>173447</v>
      </c>
      <c r="C1126" t="s">
        <v>11</v>
      </c>
      <c r="D1126">
        <v>9.2854799999999997</v>
      </c>
      <c r="E1126">
        <v>1.0375399999999999</v>
      </c>
      <c r="F1126">
        <v>0.59123999999999999</v>
      </c>
      <c r="G1126">
        <v>10.088509999999999</v>
      </c>
      <c r="H1126">
        <v>2063.7731399999998</v>
      </c>
      <c r="I1126">
        <v>0.55205000000000004</v>
      </c>
      <c r="J1126" s="21" t="s">
        <v>101</v>
      </c>
      <c r="K1126">
        <v>0</v>
      </c>
      <c r="L1126">
        <v>0</v>
      </c>
      <c r="M1126">
        <v>25</v>
      </c>
      <c r="N1126" s="21" t="str">
        <f>IF(VLOOKUP(B1126,'3.1.Base'!B:J,9,)&gt;M1126,"O",IF(VLOOKUP(B1126,'3.1.Base'!B:J,9,)&lt;M1126,"X",""))</f>
        <v>X</v>
      </c>
      <c r="O1126" t="s">
        <v>2771</v>
      </c>
    </row>
    <row r="1127" spans="1:15" x14ac:dyDescent="0.3">
      <c r="A1127" t="s">
        <v>5</v>
      </c>
      <c r="B1127">
        <v>212869</v>
      </c>
      <c r="C1127" t="s">
        <v>26</v>
      </c>
      <c r="D1127">
        <v>0.96457999999999999</v>
      </c>
      <c r="E1127">
        <v>4.5280100000000001</v>
      </c>
      <c r="F1127">
        <v>7.8159999999999993E-2</v>
      </c>
      <c r="G1127">
        <v>1.25349</v>
      </c>
      <c r="H1127">
        <v>29.153749999999999</v>
      </c>
      <c r="I1127">
        <v>0.12881999999999999</v>
      </c>
      <c r="J1127" s="21">
        <v>5</v>
      </c>
      <c r="K1127">
        <v>0.2</v>
      </c>
      <c r="L1127">
        <v>0.2</v>
      </c>
      <c r="M1127">
        <v>5</v>
      </c>
      <c r="N1127" s="21" t="str">
        <f>IF(VLOOKUP(B1127,'3.1.Base'!B:J,9,)&gt;M1127,"O",IF(VLOOKUP(B1127,'3.1.Base'!B:J,9,)&lt;M1127,"X",""))</f>
        <v>O</v>
      </c>
      <c r="O1127" t="s">
        <v>2772</v>
      </c>
    </row>
    <row r="1128" spans="1:15" x14ac:dyDescent="0.3">
      <c r="A1128" t="s">
        <v>5</v>
      </c>
      <c r="B1128">
        <v>150916</v>
      </c>
      <c r="C1128" t="s">
        <v>10</v>
      </c>
      <c r="D1128">
        <v>8.6851599999999998</v>
      </c>
      <c r="E1128">
        <v>2.47288</v>
      </c>
      <c r="F1128">
        <v>0.42111999999999999</v>
      </c>
      <c r="G1128">
        <v>9.1569000000000003</v>
      </c>
      <c r="H1128">
        <v>1846.8138100000001</v>
      </c>
      <c r="I1128">
        <v>0.96104999999999996</v>
      </c>
      <c r="J1128" s="21" t="s">
        <v>101</v>
      </c>
      <c r="K1128">
        <v>0</v>
      </c>
      <c r="L1128">
        <v>0</v>
      </c>
      <c r="M1128">
        <v>26</v>
      </c>
      <c r="N1128" s="21" t="str">
        <f>IF(VLOOKUP(B1128,'3.1.Base'!B:J,9,)&gt;M1128,"O",IF(VLOOKUP(B1128,'3.1.Base'!B:J,9,)&lt;M1128,"X",""))</f>
        <v>O</v>
      </c>
      <c r="O1128" t="s">
        <v>2773</v>
      </c>
    </row>
    <row r="1129" spans="1:15" x14ac:dyDescent="0.3">
      <c r="A1129" t="s">
        <v>5</v>
      </c>
      <c r="B1129">
        <v>185225</v>
      </c>
      <c r="C1129" t="s">
        <v>11</v>
      </c>
      <c r="D1129">
        <v>8.1156299999999995</v>
      </c>
      <c r="E1129">
        <v>2.7021299999999999</v>
      </c>
      <c r="F1129">
        <v>0.29586000000000001</v>
      </c>
      <c r="G1129">
        <v>6.7436199999999999</v>
      </c>
      <c r="H1129">
        <v>830.78444000000002</v>
      </c>
      <c r="I1129">
        <v>0.70894999999999997</v>
      </c>
      <c r="J1129" s="21" t="s">
        <v>101</v>
      </c>
      <c r="K1129">
        <v>0</v>
      </c>
      <c r="L1129">
        <v>0</v>
      </c>
      <c r="M1129">
        <v>96</v>
      </c>
      <c r="N1129" s="21" t="str">
        <f>IF(VLOOKUP(B1129,'3.1.Base'!B:J,9,)&gt;M1129,"O",IF(VLOOKUP(B1129,'3.1.Base'!B:J,9,)&lt;M1129,"X",""))</f>
        <v>X</v>
      </c>
      <c r="O1129" t="s">
        <v>2774</v>
      </c>
    </row>
    <row r="1130" spans="1:15" x14ac:dyDescent="0.3">
      <c r="A1130" t="s">
        <v>5</v>
      </c>
      <c r="B1130">
        <v>138127</v>
      </c>
      <c r="C1130" t="s">
        <v>10</v>
      </c>
      <c r="D1130">
        <v>3.77617</v>
      </c>
      <c r="E1130">
        <v>1.0193000000000001</v>
      </c>
      <c r="F1130">
        <v>0.29942999999999997</v>
      </c>
      <c r="G1130">
        <v>4.28817</v>
      </c>
      <c r="H1130">
        <v>672.06538999999998</v>
      </c>
      <c r="I1130">
        <v>0.92581999999999998</v>
      </c>
      <c r="J1130" s="21" t="s">
        <v>101</v>
      </c>
      <c r="K1130">
        <v>0</v>
      </c>
      <c r="L1130">
        <v>0</v>
      </c>
      <c r="M1130">
        <v>479</v>
      </c>
      <c r="N1130" s="21" t="str">
        <f>IF(VLOOKUP(B1130,'3.1.Base'!B:J,9,)&gt;M1130,"O",IF(VLOOKUP(B1130,'3.1.Base'!B:J,9,)&lt;M1130,"X",""))</f>
        <v>X</v>
      </c>
      <c r="O1130" t="s">
        <v>2775</v>
      </c>
    </row>
    <row r="1131" spans="1:15" x14ac:dyDescent="0.3">
      <c r="A1131" t="s">
        <v>5</v>
      </c>
      <c r="B1131">
        <v>149900</v>
      </c>
      <c r="C1131" t="s">
        <v>10</v>
      </c>
      <c r="D1131">
        <v>5.1630799999999999</v>
      </c>
      <c r="E1131">
        <v>1.96319</v>
      </c>
      <c r="F1131">
        <v>0.30196000000000001</v>
      </c>
      <c r="G1131">
        <v>6.1545800000000002</v>
      </c>
      <c r="H1131">
        <v>1191.0962999999999</v>
      </c>
      <c r="I1131">
        <v>0.93335000000000001</v>
      </c>
      <c r="J1131" s="21" t="s">
        <v>101</v>
      </c>
      <c r="K1131">
        <v>0</v>
      </c>
      <c r="L1131">
        <v>0</v>
      </c>
      <c r="M1131">
        <v>53</v>
      </c>
      <c r="N1131" s="21" t="str">
        <f>IF(VLOOKUP(B1131,'3.1.Base'!B:J,9,)&gt;M1131,"O",IF(VLOOKUP(B1131,'3.1.Base'!B:J,9,)&lt;M1131,"X",""))</f>
        <v>O</v>
      </c>
      <c r="O1131" t="s">
        <v>2776</v>
      </c>
    </row>
    <row r="1132" spans="1:15" x14ac:dyDescent="0.3">
      <c r="A1132" t="s">
        <v>5</v>
      </c>
      <c r="B1132">
        <v>202124</v>
      </c>
      <c r="C1132" t="s">
        <v>26</v>
      </c>
      <c r="D1132">
        <v>0.86229999999999996</v>
      </c>
      <c r="E1132">
        <v>18.20478</v>
      </c>
      <c r="F1132">
        <v>3.5119999999999998E-2</v>
      </c>
      <c r="G1132">
        <v>0.95072999999999996</v>
      </c>
      <c r="H1132">
        <v>116.67558</v>
      </c>
      <c r="I1132">
        <v>9.64E-2</v>
      </c>
      <c r="J1132" s="21" t="s">
        <v>101</v>
      </c>
      <c r="K1132">
        <v>0</v>
      </c>
      <c r="L1132">
        <v>0</v>
      </c>
      <c r="M1132">
        <v>72</v>
      </c>
      <c r="N1132" s="21" t="str">
        <f>IF(VLOOKUP(B1132,'3.1.Base'!B:J,9,)&gt;M1132,"O",IF(VLOOKUP(B1132,'3.1.Base'!B:J,9,)&lt;M1132,"X",""))</f>
        <v>O</v>
      </c>
      <c r="O1132" t="s">
        <v>2777</v>
      </c>
    </row>
    <row r="1133" spans="1:15" x14ac:dyDescent="0.3">
      <c r="A1133" t="s">
        <v>5</v>
      </c>
      <c r="B1133">
        <v>168337</v>
      </c>
      <c r="C1133" t="s">
        <v>26</v>
      </c>
      <c r="D1133">
        <v>0.35265999999999997</v>
      </c>
      <c r="E1133">
        <v>21.251000000000001</v>
      </c>
      <c r="F1133">
        <v>1.3780000000000001E-2</v>
      </c>
      <c r="G1133">
        <v>0.43518000000000001</v>
      </c>
      <c r="H1133">
        <v>31.729970000000002</v>
      </c>
      <c r="I1133">
        <v>7.2440000000000004E-2</v>
      </c>
      <c r="J1133" s="21">
        <v>3</v>
      </c>
      <c r="K1133">
        <v>0.33333333333333298</v>
      </c>
      <c r="L1133">
        <v>0.33333333333333298</v>
      </c>
      <c r="M1133">
        <v>3</v>
      </c>
      <c r="N1133" s="21" t="str">
        <f>IF(VLOOKUP(B1133,'3.1.Base'!B:J,9,)&gt;M1133,"O",IF(VLOOKUP(B1133,'3.1.Base'!B:J,9,)&lt;M1133,"X",""))</f>
        <v>O</v>
      </c>
      <c r="O1133" t="s">
        <v>2778</v>
      </c>
    </row>
    <row r="1134" spans="1:15" x14ac:dyDescent="0.3">
      <c r="A1134" t="s">
        <v>5</v>
      </c>
      <c r="B1134">
        <v>166801</v>
      </c>
      <c r="C1134" t="s">
        <v>11</v>
      </c>
      <c r="D1134">
        <v>13.86181</v>
      </c>
      <c r="E1134">
        <v>2.0350999999999999</v>
      </c>
      <c r="F1134">
        <v>0.53671000000000002</v>
      </c>
      <c r="G1134">
        <v>11.18018</v>
      </c>
      <c r="H1134">
        <v>2228.3382299999998</v>
      </c>
      <c r="I1134">
        <v>0.79673000000000005</v>
      </c>
      <c r="J1134" s="21">
        <v>8</v>
      </c>
      <c r="K1134">
        <v>0.125</v>
      </c>
      <c r="L1134">
        <v>0.125</v>
      </c>
      <c r="M1134">
        <v>8</v>
      </c>
      <c r="N1134" s="21" t="str">
        <f>IF(VLOOKUP(B1134,'3.1.Base'!B:J,9,)&gt;M1134,"O",IF(VLOOKUP(B1134,'3.1.Base'!B:J,9,)&lt;M1134,"X",""))</f>
        <v>O</v>
      </c>
      <c r="O1134" t="s">
        <v>2779</v>
      </c>
    </row>
    <row r="1135" spans="1:15" x14ac:dyDescent="0.3">
      <c r="A1135" t="s">
        <v>5</v>
      </c>
      <c r="B1135">
        <v>167313</v>
      </c>
      <c r="C1135" t="s">
        <v>10</v>
      </c>
      <c r="D1135">
        <v>25.749880000000001</v>
      </c>
      <c r="E1135">
        <v>1.89283</v>
      </c>
      <c r="F1135">
        <v>1.00851</v>
      </c>
      <c r="G1135">
        <v>22.540179999999999</v>
      </c>
      <c r="H1135">
        <v>10426.38011</v>
      </c>
      <c r="I1135">
        <v>0.97243999999999997</v>
      </c>
      <c r="J1135" s="21" t="s">
        <v>101</v>
      </c>
      <c r="K1135">
        <v>0</v>
      </c>
      <c r="L1135">
        <v>0</v>
      </c>
      <c r="M1135">
        <v>11</v>
      </c>
      <c r="N1135" s="21" t="str">
        <f>IF(VLOOKUP(B1135,'3.1.Base'!B:J,9,)&gt;M1135,"O",IF(VLOOKUP(B1135,'3.1.Base'!B:J,9,)&lt;M1135,"X",""))</f>
        <v/>
      </c>
      <c r="O1135" t="s">
        <v>2780</v>
      </c>
    </row>
    <row r="1136" spans="1:15" x14ac:dyDescent="0.3">
      <c r="A1136" t="s">
        <v>5</v>
      </c>
      <c r="B1136">
        <v>484244</v>
      </c>
      <c r="C1136" t="s">
        <v>10</v>
      </c>
      <c r="D1136">
        <v>2.3073399999999999</v>
      </c>
      <c r="E1136">
        <v>1.0281400000000001</v>
      </c>
      <c r="F1136">
        <v>0.20563999999999999</v>
      </c>
      <c r="G1136">
        <v>3.1003599999999998</v>
      </c>
      <c r="H1136">
        <v>358.76983999999999</v>
      </c>
      <c r="I1136">
        <v>0.88453999999999999</v>
      </c>
      <c r="J1136" s="21" t="s">
        <v>101</v>
      </c>
      <c r="K1136">
        <v>0</v>
      </c>
      <c r="L1136">
        <v>0</v>
      </c>
      <c r="M1136">
        <v>843</v>
      </c>
      <c r="N1136" s="21" t="str">
        <f>IF(VLOOKUP(B1136,'3.1.Base'!B:J,9,)&gt;M1136,"O",IF(VLOOKUP(B1136,'3.1.Base'!B:J,9,)&lt;M1136,"X",""))</f>
        <v>O</v>
      </c>
      <c r="O1136" t="s">
        <v>2781</v>
      </c>
    </row>
    <row r="1137" spans="1:15" x14ac:dyDescent="0.3">
      <c r="A1137" t="s">
        <v>5</v>
      </c>
      <c r="B1137">
        <v>343455</v>
      </c>
      <c r="C1137" t="s">
        <v>26</v>
      </c>
      <c r="D1137">
        <v>2.2004199999999998</v>
      </c>
      <c r="E1137">
        <v>5.7852499999999996</v>
      </c>
      <c r="F1137">
        <v>8.0369999999999997E-2</v>
      </c>
      <c r="G1137">
        <v>2.4649200000000002</v>
      </c>
      <c r="H1137">
        <v>115.43129999999999</v>
      </c>
      <c r="I1137">
        <v>0.36635000000000001</v>
      </c>
      <c r="J1137" s="21">
        <v>5</v>
      </c>
      <c r="K1137">
        <v>0.2</v>
      </c>
      <c r="L1137">
        <v>0.2</v>
      </c>
      <c r="M1137">
        <v>5</v>
      </c>
      <c r="N1137" s="21" t="str">
        <f>IF(VLOOKUP(B1137,'3.1.Base'!B:J,9,)&gt;M1137,"O",IF(VLOOKUP(B1137,'3.1.Base'!B:J,9,)&lt;M1137,"X",""))</f>
        <v>O</v>
      </c>
      <c r="O1137" t="s">
        <v>2782</v>
      </c>
    </row>
    <row r="1138" spans="1:15" x14ac:dyDescent="0.3">
      <c r="A1138" t="s">
        <v>5</v>
      </c>
      <c r="B1138">
        <v>258969</v>
      </c>
      <c r="C1138" t="s">
        <v>10</v>
      </c>
      <c r="D1138">
        <v>8.19923</v>
      </c>
      <c r="E1138">
        <v>1.6658299999999999</v>
      </c>
      <c r="F1138">
        <v>0.49486000000000002</v>
      </c>
      <c r="G1138">
        <v>9.7020900000000001</v>
      </c>
      <c r="H1138">
        <v>2629.0795800000001</v>
      </c>
      <c r="I1138">
        <v>0.95835999999999999</v>
      </c>
      <c r="J1138" s="21" t="s">
        <v>101</v>
      </c>
      <c r="K1138">
        <v>0</v>
      </c>
      <c r="L1138">
        <v>0</v>
      </c>
      <c r="M1138">
        <v>91</v>
      </c>
      <c r="N1138" s="21" t="str">
        <f>IF(VLOOKUP(B1138,'3.1.Base'!B:J,9,)&gt;M1138,"O",IF(VLOOKUP(B1138,'3.1.Base'!B:J,9,)&lt;M1138,"X",""))</f>
        <v>O</v>
      </c>
      <c r="O1138" t="s">
        <v>2783</v>
      </c>
    </row>
    <row r="1139" spans="1:15" x14ac:dyDescent="0.3">
      <c r="A1139" t="s">
        <v>5</v>
      </c>
      <c r="B1139">
        <v>363934</v>
      </c>
      <c r="C1139" t="s">
        <v>26</v>
      </c>
      <c r="D1139">
        <v>2.4960599999999999</v>
      </c>
      <c r="E1139">
        <v>3.2564099999999998</v>
      </c>
      <c r="F1139">
        <v>0.12361</v>
      </c>
      <c r="G1139">
        <v>2.7055400000000001</v>
      </c>
      <c r="H1139">
        <v>169.00774000000001</v>
      </c>
      <c r="I1139">
        <v>9.1730000000000006E-2</v>
      </c>
      <c r="J1139" s="21">
        <v>1</v>
      </c>
      <c r="K1139">
        <v>1</v>
      </c>
      <c r="L1139">
        <v>1</v>
      </c>
      <c r="M1139">
        <v>1</v>
      </c>
      <c r="N1139" s="21" t="str">
        <f>IF(VLOOKUP(B1139,'3.1.Base'!B:J,9,)&gt;M1139,"O",IF(VLOOKUP(B1139,'3.1.Base'!B:J,9,)&lt;M1139,"X",""))</f>
        <v>O</v>
      </c>
      <c r="O1139" t="s">
        <v>2784</v>
      </c>
    </row>
    <row r="1140" spans="1:15" x14ac:dyDescent="0.3">
      <c r="A1140" t="s">
        <v>5</v>
      </c>
      <c r="B1140">
        <v>108954</v>
      </c>
      <c r="C1140" t="s">
        <v>10</v>
      </c>
      <c r="D1140">
        <v>10.99108</v>
      </c>
      <c r="E1140">
        <v>2.1700599999999999</v>
      </c>
      <c r="F1140">
        <v>0.56581000000000004</v>
      </c>
      <c r="G1140">
        <v>12.80626</v>
      </c>
      <c r="H1140">
        <v>4714.4382299999997</v>
      </c>
      <c r="I1140">
        <v>0.96309999999999996</v>
      </c>
      <c r="J1140" s="21" t="s">
        <v>101</v>
      </c>
      <c r="K1140">
        <v>0</v>
      </c>
      <c r="L1140">
        <v>0</v>
      </c>
      <c r="M1140">
        <v>1270</v>
      </c>
      <c r="N1140" s="21" t="str">
        <f>IF(VLOOKUP(B1140,'3.1.Base'!B:J,9,)&gt;M1140,"O",IF(VLOOKUP(B1140,'3.1.Base'!B:J,9,)&lt;M1140,"X",""))</f>
        <v>O</v>
      </c>
      <c r="O1140" t="s">
        <v>2785</v>
      </c>
    </row>
    <row r="1141" spans="1:15" x14ac:dyDescent="0.3">
      <c r="A1141" t="s">
        <v>5</v>
      </c>
      <c r="B1141">
        <v>248216</v>
      </c>
      <c r="C1141" t="s">
        <v>10</v>
      </c>
      <c r="D1141">
        <v>3.0388199999999999</v>
      </c>
      <c r="E1141">
        <v>1.0341199999999999</v>
      </c>
      <c r="F1141">
        <v>0.18545</v>
      </c>
      <c r="G1141">
        <v>4.0598799999999997</v>
      </c>
      <c r="H1141">
        <v>580.71788000000004</v>
      </c>
      <c r="I1141">
        <v>0.86602999999999997</v>
      </c>
      <c r="J1141" s="21" t="s">
        <v>101</v>
      </c>
      <c r="K1141">
        <v>0</v>
      </c>
      <c r="L1141">
        <v>0</v>
      </c>
      <c r="M1141">
        <v>145</v>
      </c>
      <c r="N1141" s="21" t="str">
        <f>IF(VLOOKUP(B1141,'3.1.Base'!B:J,9,)&gt;M1141,"O",IF(VLOOKUP(B1141,'3.1.Base'!B:J,9,)&lt;M1141,"X",""))</f>
        <v>O</v>
      </c>
      <c r="O1141" t="s">
        <v>2786</v>
      </c>
    </row>
    <row r="1142" spans="1:15" x14ac:dyDescent="0.3">
      <c r="A1142" t="s">
        <v>5</v>
      </c>
      <c r="B1142">
        <v>229791</v>
      </c>
      <c r="C1142" t="s">
        <v>10</v>
      </c>
      <c r="D1142">
        <v>5.7171099999999999</v>
      </c>
      <c r="E1142">
        <v>2.1267900000000002</v>
      </c>
      <c r="F1142">
        <v>0.29311999999999999</v>
      </c>
      <c r="G1142">
        <v>6.7888700000000002</v>
      </c>
      <c r="H1142">
        <v>1214.38814</v>
      </c>
      <c r="I1142">
        <v>0.93220000000000003</v>
      </c>
      <c r="J1142" s="21" t="s">
        <v>101</v>
      </c>
      <c r="K1142">
        <v>0</v>
      </c>
      <c r="L1142">
        <v>0</v>
      </c>
      <c r="M1142">
        <v>20</v>
      </c>
      <c r="N1142" s="21" t="str">
        <f>IF(VLOOKUP(B1142,'3.1.Base'!B:J,9,)&gt;M1142,"O",IF(VLOOKUP(B1142,'3.1.Base'!B:J,9,)&lt;M1142,"X",""))</f>
        <v>X</v>
      </c>
      <c r="O1142" t="s">
        <v>2787</v>
      </c>
    </row>
    <row r="1143" spans="1:15" x14ac:dyDescent="0.3">
      <c r="A1143" t="s">
        <v>5</v>
      </c>
      <c r="B1143">
        <v>228765</v>
      </c>
      <c r="C1143" t="s">
        <v>10</v>
      </c>
      <c r="D1143">
        <v>7.0786199999999999</v>
      </c>
      <c r="E1143">
        <v>2.0421100000000001</v>
      </c>
      <c r="F1143">
        <v>0.38046999999999997</v>
      </c>
      <c r="G1143">
        <v>9.0754099999999998</v>
      </c>
      <c r="H1143">
        <v>2104.1830100000002</v>
      </c>
      <c r="I1143">
        <v>0.92269000000000001</v>
      </c>
      <c r="J1143" s="21" t="s">
        <v>101</v>
      </c>
      <c r="K1143">
        <v>0</v>
      </c>
      <c r="L1143">
        <v>0</v>
      </c>
      <c r="M1143">
        <v>19</v>
      </c>
      <c r="N1143" s="21" t="str">
        <f>IF(VLOOKUP(B1143,'3.1.Base'!B:J,9,)&gt;M1143,"O",IF(VLOOKUP(B1143,'3.1.Base'!B:J,9,)&lt;M1143,"X",""))</f>
        <v>X</v>
      </c>
      <c r="O1143" t="s">
        <v>2788</v>
      </c>
    </row>
    <row r="1144" spans="1:15" x14ac:dyDescent="0.3">
      <c r="A1144" t="s">
        <v>5</v>
      </c>
      <c r="B1144">
        <v>310692</v>
      </c>
      <c r="C1144" t="s">
        <v>26</v>
      </c>
      <c r="D1144">
        <v>3.13022</v>
      </c>
      <c r="E1144">
        <v>6.5287600000000001</v>
      </c>
      <c r="F1144">
        <v>0.16361999999999999</v>
      </c>
      <c r="G1144">
        <v>3.2451400000000001</v>
      </c>
      <c r="H1144">
        <v>160.25960000000001</v>
      </c>
      <c r="I1144">
        <v>7.7630000000000005E-2</v>
      </c>
      <c r="J1144" s="21">
        <v>3</v>
      </c>
      <c r="K1144">
        <v>0.33333333333333298</v>
      </c>
      <c r="L1144">
        <v>0.33333333333333298</v>
      </c>
      <c r="M1144">
        <v>3</v>
      </c>
      <c r="N1144" s="21" t="str">
        <f>IF(VLOOKUP(B1144,'3.1.Base'!B:J,9,)&gt;M1144,"O",IF(VLOOKUP(B1144,'3.1.Base'!B:J,9,)&lt;M1144,"X",""))</f>
        <v>O</v>
      </c>
      <c r="O1144" t="s">
        <v>2789</v>
      </c>
    </row>
    <row r="1145" spans="1:15" x14ac:dyDescent="0.3">
      <c r="A1145" t="s">
        <v>5</v>
      </c>
      <c r="B1145">
        <v>344996</v>
      </c>
      <c r="C1145" t="s">
        <v>10</v>
      </c>
      <c r="D1145">
        <v>3.48142</v>
      </c>
      <c r="E1145">
        <v>2.1577700000000002</v>
      </c>
      <c r="F1145">
        <v>0.26783000000000001</v>
      </c>
      <c r="G1145">
        <v>4.4443700000000002</v>
      </c>
      <c r="H1145">
        <v>651.33222000000001</v>
      </c>
      <c r="I1145">
        <v>0.87039</v>
      </c>
      <c r="J1145" s="21" t="s">
        <v>101</v>
      </c>
      <c r="K1145">
        <v>0</v>
      </c>
      <c r="L1145">
        <v>0</v>
      </c>
      <c r="M1145">
        <v>89</v>
      </c>
      <c r="N1145" s="21" t="str">
        <f>IF(VLOOKUP(B1145,'3.1.Base'!B:J,9,)&gt;M1145,"O",IF(VLOOKUP(B1145,'3.1.Base'!B:J,9,)&lt;M1145,"X",""))</f>
        <v>O</v>
      </c>
      <c r="O1145" t="s">
        <v>2790</v>
      </c>
    </row>
    <row r="1146" spans="1:15" x14ac:dyDescent="0.3">
      <c r="A1146" t="s">
        <v>5</v>
      </c>
      <c r="B1146">
        <v>248231</v>
      </c>
      <c r="C1146" t="s">
        <v>10</v>
      </c>
      <c r="D1146">
        <v>10.49638</v>
      </c>
      <c r="E1146">
        <v>1.83931</v>
      </c>
      <c r="F1146">
        <v>0.50312000000000001</v>
      </c>
      <c r="G1146">
        <v>10.206530000000001</v>
      </c>
      <c r="H1146">
        <v>3102.4322999999999</v>
      </c>
      <c r="I1146">
        <v>0.94791999999999998</v>
      </c>
      <c r="J1146" s="21" t="s">
        <v>101</v>
      </c>
      <c r="K1146">
        <v>0</v>
      </c>
      <c r="L1146">
        <v>0</v>
      </c>
      <c r="M1146">
        <v>20</v>
      </c>
      <c r="N1146" s="21" t="str">
        <f>IF(VLOOKUP(B1146,'3.1.Base'!B:J,9,)&gt;M1146,"O",IF(VLOOKUP(B1146,'3.1.Base'!B:J,9,)&lt;M1146,"X",""))</f>
        <v>O</v>
      </c>
      <c r="O1146" t="s">
        <v>2791</v>
      </c>
    </row>
    <row r="1147" spans="1:15" x14ac:dyDescent="0.3">
      <c r="A1147" t="s">
        <v>5</v>
      </c>
      <c r="B1147">
        <v>266144</v>
      </c>
      <c r="C1147" t="s">
        <v>10</v>
      </c>
      <c r="D1147">
        <v>7.4739399999999998</v>
      </c>
      <c r="E1147">
        <v>2.3221599999999998</v>
      </c>
      <c r="F1147">
        <v>0.35759999999999997</v>
      </c>
      <c r="G1147">
        <v>7.5825899999999997</v>
      </c>
      <c r="H1147">
        <v>1328.33302</v>
      </c>
      <c r="I1147">
        <v>0.90405000000000002</v>
      </c>
      <c r="J1147" s="21">
        <v>5</v>
      </c>
      <c r="K1147">
        <v>0.2</v>
      </c>
      <c r="L1147">
        <v>0.211111111111111</v>
      </c>
      <c r="M1147">
        <v>5</v>
      </c>
      <c r="N1147" s="21" t="str">
        <f>IF(VLOOKUP(B1147,'3.1.Base'!B:J,9,)&gt;M1147,"O",IF(VLOOKUP(B1147,'3.1.Base'!B:J,9,)&lt;M1147,"X",""))</f>
        <v>O</v>
      </c>
      <c r="O1147" t="s">
        <v>2792</v>
      </c>
    </row>
    <row r="1148" spans="1:15" x14ac:dyDescent="0.3">
      <c r="A1148" t="s">
        <v>5</v>
      </c>
      <c r="B1148">
        <v>299937</v>
      </c>
      <c r="C1148" t="s">
        <v>26</v>
      </c>
      <c r="D1148">
        <v>1.4323399999999999</v>
      </c>
      <c r="E1148">
        <v>3.5068999999999999</v>
      </c>
      <c r="F1148">
        <v>5.1279999999999999E-2</v>
      </c>
      <c r="G1148">
        <v>1.5851299999999999</v>
      </c>
      <c r="H1148">
        <v>88.992379999999997</v>
      </c>
      <c r="I1148">
        <v>0.24743999999999999</v>
      </c>
      <c r="J1148" s="21">
        <v>1</v>
      </c>
      <c r="K1148">
        <v>1</v>
      </c>
      <c r="L1148">
        <v>1</v>
      </c>
      <c r="M1148">
        <v>1</v>
      </c>
      <c r="N1148" s="21" t="str">
        <f>IF(VLOOKUP(B1148,'3.1.Base'!B:J,9,)&gt;M1148,"O",IF(VLOOKUP(B1148,'3.1.Base'!B:J,9,)&lt;M1148,"X",""))</f>
        <v>O</v>
      </c>
      <c r="O1148" t="s">
        <v>2793</v>
      </c>
    </row>
    <row r="1149" spans="1:15" x14ac:dyDescent="0.3">
      <c r="A1149" t="s">
        <v>5</v>
      </c>
      <c r="B1149">
        <v>220069</v>
      </c>
      <c r="C1149" t="s">
        <v>11</v>
      </c>
      <c r="D1149">
        <v>10.91567</v>
      </c>
      <c r="E1149">
        <v>2.7810199999999998</v>
      </c>
      <c r="F1149">
        <v>0.49149999999999999</v>
      </c>
      <c r="G1149">
        <v>11.178990000000001</v>
      </c>
      <c r="H1149">
        <v>2635.0947500000002</v>
      </c>
      <c r="I1149">
        <v>0.44444</v>
      </c>
      <c r="J1149" s="21" t="s">
        <v>101</v>
      </c>
      <c r="K1149">
        <v>0</v>
      </c>
      <c r="L1149">
        <v>0</v>
      </c>
      <c r="M1149">
        <v>25</v>
      </c>
      <c r="N1149" s="21" t="str">
        <f>IF(VLOOKUP(B1149,'3.1.Base'!B:J,9,)&gt;M1149,"O",IF(VLOOKUP(B1149,'3.1.Base'!B:J,9,)&lt;M1149,"X",""))</f>
        <v>O</v>
      </c>
      <c r="O1149" t="s">
        <v>2794</v>
      </c>
    </row>
    <row r="1150" spans="1:15" x14ac:dyDescent="0.3">
      <c r="A1150" t="s">
        <v>5</v>
      </c>
      <c r="B1150">
        <v>166826</v>
      </c>
      <c r="C1150" t="s">
        <v>26</v>
      </c>
      <c r="D1150">
        <v>2.6437300000000001</v>
      </c>
      <c r="E1150">
        <v>3.2905600000000002</v>
      </c>
      <c r="F1150">
        <v>0.14069999999999999</v>
      </c>
      <c r="G1150">
        <v>3.1132900000000001</v>
      </c>
      <c r="H1150">
        <v>211.68396999999999</v>
      </c>
      <c r="I1150">
        <v>0.31548999999999999</v>
      </c>
      <c r="J1150" s="21" t="s">
        <v>101</v>
      </c>
      <c r="K1150">
        <v>0</v>
      </c>
      <c r="L1150">
        <v>0</v>
      </c>
      <c r="M1150">
        <v>688</v>
      </c>
      <c r="N1150" s="21" t="str">
        <f>IF(VLOOKUP(B1150,'3.1.Base'!B:J,9,)&gt;M1150,"O",IF(VLOOKUP(B1150,'3.1.Base'!B:J,9,)&lt;M1150,"X",""))</f>
        <v>X</v>
      </c>
      <c r="O1150" t="s">
        <v>2795</v>
      </c>
    </row>
    <row r="1151" spans="1:15" x14ac:dyDescent="0.3">
      <c r="A1151" t="s">
        <v>5</v>
      </c>
      <c r="B1151">
        <v>345007</v>
      </c>
      <c r="C1151" t="s">
        <v>26</v>
      </c>
      <c r="D1151">
        <v>2.08264</v>
      </c>
      <c r="E1151">
        <v>3.484</v>
      </c>
      <c r="F1151">
        <v>7.5020000000000003E-2</v>
      </c>
      <c r="G1151">
        <v>1.8823399999999999</v>
      </c>
      <c r="H1151">
        <v>90.503410000000002</v>
      </c>
      <c r="I1151">
        <v>0.35154999999999997</v>
      </c>
      <c r="J1151" s="21">
        <v>2</v>
      </c>
      <c r="K1151">
        <v>0.5</v>
      </c>
      <c r="L1151">
        <v>0.5</v>
      </c>
      <c r="M1151">
        <v>2</v>
      </c>
      <c r="N1151" s="21" t="str">
        <f>IF(VLOOKUP(B1151,'3.1.Base'!B:J,9,)&gt;M1151,"O",IF(VLOOKUP(B1151,'3.1.Base'!B:J,9,)&lt;M1151,"X",""))</f>
        <v>O</v>
      </c>
      <c r="O1151" t="s">
        <v>2796</v>
      </c>
    </row>
    <row r="1152" spans="1:15" x14ac:dyDescent="0.3">
      <c r="A1152" t="s">
        <v>5</v>
      </c>
      <c r="B1152">
        <v>204719</v>
      </c>
      <c r="C1152" t="s">
        <v>10</v>
      </c>
      <c r="D1152">
        <v>5.5787699999999996</v>
      </c>
      <c r="E1152">
        <v>2.2059600000000001</v>
      </c>
      <c r="F1152">
        <v>0.28804000000000002</v>
      </c>
      <c r="G1152">
        <v>6.1709899999999998</v>
      </c>
      <c r="H1152">
        <v>899.87663999999995</v>
      </c>
      <c r="I1152">
        <v>0.8468</v>
      </c>
      <c r="J1152" s="21" t="s">
        <v>101</v>
      </c>
      <c r="K1152">
        <v>0</v>
      </c>
      <c r="L1152">
        <v>0</v>
      </c>
      <c r="M1152">
        <v>167</v>
      </c>
      <c r="N1152" s="21" t="str">
        <f>IF(VLOOKUP(B1152,'3.1.Base'!B:J,9,)&gt;M1152,"O",IF(VLOOKUP(B1152,'3.1.Base'!B:J,9,)&lt;M1152,"X",""))</f>
        <v>O</v>
      </c>
      <c r="O1152" t="s">
        <v>2797</v>
      </c>
    </row>
    <row r="1153" spans="1:15" x14ac:dyDescent="0.3">
      <c r="A1153" t="s">
        <v>5</v>
      </c>
      <c r="B1153">
        <v>234414</v>
      </c>
      <c r="C1153" t="s">
        <v>26</v>
      </c>
      <c r="D1153">
        <v>1.22776</v>
      </c>
      <c r="E1153">
        <v>3.6684999999999999</v>
      </c>
      <c r="F1153">
        <v>6.2700000000000006E-2</v>
      </c>
      <c r="G1153">
        <v>1.53305</v>
      </c>
      <c r="H1153">
        <v>79.79401</v>
      </c>
      <c r="I1153">
        <v>9.6799999999999997E-2</v>
      </c>
      <c r="J1153" s="21">
        <v>2</v>
      </c>
      <c r="K1153">
        <v>0.5</v>
      </c>
      <c r="L1153">
        <v>0.35</v>
      </c>
      <c r="M1153">
        <v>2</v>
      </c>
      <c r="N1153" s="21" t="str">
        <f>IF(VLOOKUP(B1153,'3.1.Base'!B:J,9,)&gt;M1153,"O",IF(VLOOKUP(B1153,'3.1.Base'!B:J,9,)&lt;M1153,"X",""))</f>
        <v>O</v>
      </c>
      <c r="O1153" t="s">
        <v>2798</v>
      </c>
    </row>
    <row r="1154" spans="1:15" x14ac:dyDescent="0.3">
      <c r="A1154" t="s">
        <v>5</v>
      </c>
      <c r="B1154">
        <v>363432</v>
      </c>
      <c r="C1154" t="s">
        <v>26</v>
      </c>
      <c r="D1154">
        <v>0</v>
      </c>
      <c r="E1154">
        <v>0</v>
      </c>
      <c r="F1154">
        <v>0</v>
      </c>
      <c r="G1154">
        <v>0</v>
      </c>
      <c r="H1154">
        <v>0</v>
      </c>
      <c r="I1154">
        <v>8.8590000000000002E-2</v>
      </c>
      <c r="J1154" s="21">
        <v>6</v>
      </c>
      <c r="K1154">
        <v>0.16666666666666599</v>
      </c>
      <c r="L1154">
        <v>0.16666666666666599</v>
      </c>
      <c r="M1154">
        <v>6</v>
      </c>
      <c r="N1154" s="21" t="str">
        <f>IF(VLOOKUP(B1154,'3.1.Base'!B:J,9,)&gt;M1154,"O",IF(VLOOKUP(B1154,'3.1.Base'!B:J,9,)&lt;M1154,"X",""))</f>
        <v>O</v>
      </c>
      <c r="O1154" t="s">
        <v>2799</v>
      </c>
    </row>
    <row r="1155" spans="1:15" x14ac:dyDescent="0.3">
      <c r="A1155" t="s">
        <v>5</v>
      </c>
      <c r="B1155">
        <v>264106</v>
      </c>
      <c r="C1155" t="s">
        <v>10</v>
      </c>
      <c r="D1155">
        <v>24.738130000000002</v>
      </c>
      <c r="E1155">
        <v>1.8921600000000001</v>
      </c>
      <c r="F1155">
        <v>1.0602199999999999</v>
      </c>
      <c r="G1155">
        <v>20.29269</v>
      </c>
      <c r="H1155">
        <v>11432.223389999999</v>
      </c>
      <c r="I1155">
        <v>0.96987000000000001</v>
      </c>
      <c r="J1155" s="21" t="s">
        <v>101</v>
      </c>
      <c r="K1155">
        <v>0</v>
      </c>
      <c r="L1155">
        <v>0</v>
      </c>
      <c r="M1155">
        <v>13</v>
      </c>
      <c r="N1155" s="21" t="str">
        <f>IF(VLOOKUP(B1155,'3.1.Base'!B:J,9,)&gt;M1155,"O",IF(VLOOKUP(B1155,'3.1.Base'!B:J,9,)&lt;M1155,"X",""))</f>
        <v>O</v>
      </c>
      <c r="O1155" t="s">
        <v>2800</v>
      </c>
    </row>
    <row r="1156" spans="1:15" x14ac:dyDescent="0.3">
      <c r="A1156" t="s">
        <v>5</v>
      </c>
      <c r="B1156">
        <v>211884</v>
      </c>
      <c r="C1156" t="s">
        <v>26</v>
      </c>
      <c r="D1156">
        <v>2.3465500000000001</v>
      </c>
      <c r="E1156">
        <v>4.3937400000000002</v>
      </c>
      <c r="F1156">
        <v>9.4659999999999994E-2</v>
      </c>
      <c r="G1156">
        <v>2.6618599999999999</v>
      </c>
      <c r="H1156">
        <v>300.37392</v>
      </c>
      <c r="I1156">
        <v>8.8539999999999994E-2</v>
      </c>
      <c r="J1156" s="21">
        <v>2</v>
      </c>
      <c r="K1156">
        <v>0.5</v>
      </c>
      <c r="L1156">
        <v>0.5</v>
      </c>
      <c r="M1156">
        <v>2</v>
      </c>
      <c r="N1156" s="21" t="str">
        <f>IF(VLOOKUP(B1156,'3.1.Base'!B:J,9,)&gt;M1156,"O",IF(VLOOKUP(B1156,'3.1.Base'!B:J,9,)&lt;M1156,"X",""))</f>
        <v>O</v>
      </c>
      <c r="O1156" t="s">
        <v>2801</v>
      </c>
    </row>
    <row r="1157" spans="1:15" x14ac:dyDescent="0.3">
      <c r="A1157" t="s">
        <v>5</v>
      </c>
      <c r="B1157">
        <v>176045</v>
      </c>
      <c r="C1157" t="s">
        <v>10</v>
      </c>
      <c r="D1157">
        <v>7.7522900000000003</v>
      </c>
      <c r="E1157">
        <v>1.8456699999999999</v>
      </c>
      <c r="F1157">
        <v>0.44442999999999999</v>
      </c>
      <c r="G1157">
        <v>8.4980700000000002</v>
      </c>
      <c r="H1157">
        <v>1907.11015</v>
      </c>
      <c r="I1157">
        <v>0.91369</v>
      </c>
      <c r="J1157" s="21" t="s">
        <v>101</v>
      </c>
      <c r="K1157">
        <v>0</v>
      </c>
      <c r="L1157">
        <v>0</v>
      </c>
      <c r="M1157">
        <v>36</v>
      </c>
      <c r="N1157" s="21" t="str">
        <f>IF(VLOOKUP(B1157,'3.1.Base'!B:J,9,)&gt;M1157,"O",IF(VLOOKUP(B1157,'3.1.Base'!B:J,9,)&lt;M1157,"X",""))</f>
        <v>O</v>
      </c>
      <c r="O1157" t="s">
        <v>2802</v>
      </c>
    </row>
    <row r="1158" spans="1:15" x14ac:dyDescent="0.3">
      <c r="A1158" t="s">
        <v>5</v>
      </c>
      <c r="B1158">
        <v>294324</v>
      </c>
      <c r="C1158" t="s">
        <v>26</v>
      </c>
      <c r="D1158">
        <v>2.3568799999999999</v>
      </c>
      <c r="E1158">
        <v>3.4658899999999999</v>
      </c>
      <c r="F1158">
        <v>0.17158000000000001</v>
      </c>
      <c r="G1158">
        <v>2.49702</v>
      </c>
      <c r="H1158">
        <v>119.17807999999999</v>
      </c>
      <c r="I1158">
        <v>0.15149000000000001</v>
      </c>
      <c r="J1158" s="21" t="s">
        <v>101</v>
      </c>
      <c r="K1158">
        <v>0</v>
      </c>
      <c r="L1158">
        <v>0</v>
      </c>
      <c r="M1158">
        <v>34</v>
      </c>
      <c r="N1158" s="21" t="str">
        <f>IF(VLOOKUP(B1158,'3.1.Base'!B:J,9,)&gt;M1158,"O",IF(VLOOKUP(B1158,'3.1.Base'!B:J,9,)&lt;M1158,"X",""))</f>
        <v>O</v>
      </c>
      <c r="O1158" t="s">
        <v>2803</v>
      </c>
    </row>
    <row r="1159" spans="1:15" x14ac:dyDescent="0.3">
      <c r="A1159" t="s">
        <v>5</v>
      </c>
      <c r="B1159">
        <v>241074</v>
      </c>
      <c r="C1159" t="s">
        <v>11</v>
      </c>
      <c r="D1159">
        <v>12.61928</v>
      </c>
      <c r="E1159">
        <v>2.26593</v>
      </c>
      <c r="F1159">
        <v>0.87534999999999996</v>
      </c>
      <c r="G1159">
        <v>10.73082</v>
      </c>
      <c r="H1159">
        <v>2311.1337800000001</v>
      </c>
      <c r="I1159">
        <v>0.48259999999999997</v>
      </c>
      <c r="J1159" s="21">
        <v>1</v>
      </c>
      <c r="K1159">
        <v>1</v>
      </c>
      <c r="L1159">
        <v>1</v>
      </c>
      <c r="M1159">
        <v>1</v>
      </c>
      <c r="N1159" s="21" t="str">
        <f>IF(VLOOKUP(B1159,'3.1.Base'!B:J,9,)&gt;M1159,"O",IF(VLOOKUP(B1159,'3.1.Base'!B:J,9,)&lt;M1159,"X",""))</f>
        <v>O</v>
      </c>
      <c r="O1159" t="s">
        <v>2804</v>
      </c>
    </row>
    <row r="1160" spans="1:15" x14ac:dyDescent="0.3">
      <c r="A1160" t="s">
        <v>5</v>
      </c>
      <c r="B1160">
        <v>251313</v>
      </c>
      <c r="C1160" t="s">
        <v>26</v>
      </c>
      <c r="D1160">
        <v>1.61826</v>
      </c>
      <c r="E1160">
        <v>11.39744</v>
      </c>
      <c r="F1160">
        <v>0.2046</v>
      </c>
      <c r="G1160">
        <v>1.43519</v>
      </c>
      <c r="H1160">
        <v>28.861059999999998</v>
      </c>
      <c r="I1160">
        <v>1.728E-2</v>
      </c>
      <c r="J1160" s="21">
        <v>7</v>
      </c>
      <c r="K1160">
        <v>0.14285714285714199</v>
      </c>
      <c r="L1160">
        <v>0.14285714285714199</v>
      </c>
      <c r="M1160">
        <v>7</v>
      </c>
      <c r="N1160" s="21" t="str">
        <f>IF(VLOOKUP(B1160,'3.1.Base'!B:J,9,)&gt;M1160,"O",IF(VLOOKUP(B1160,'3.1.Base'!B:J,9,)&lt;M1160,"X",""))</f>
        <v>O</v>
      </c>
      <c r="O1160" t="s">
        <v>2805</v>
      </c>
    </row>
    <row r="1161" spans="1:15" x14ac:dyDescent="0.3">
      <c r="A1161" t="s">
        <v>5</v>
      </c>
      <c r="B1161">
        <v>108466</v>
      </c>
      <c r="C1161" t="s">
        <v>11</v>
      </c>
      <c r="D1161">
        <v>10.44816</v>
      </c>
      <c r="E1161">
        <v>2.2544400000000002</v>
      </c>
      <c r="F1161">
        <v>0.50592999999999999</v>
      </c>
      <c r="G1161">
        <v>10.12538</v>
      </c>
      <c r="H1161">
        <v>2158.7563300000002</v>
      </c>
      <c r="I1161">
        <v>0.51729999999999998</v>
      </c>
      <c r="J1161" s="21" t="s">
        <v>101</v>
      </c>
      <c r="K1161">
        <v>0</v>
      </c>
      <c r="L1161">
        <v>0</v>
      </c>
      <c r="M1161">
        <v>19</v>
      </c>
      <c r="N1161" s="21" t="str">
        <f>IF(VLOOKUP(B1161,'3.1.Base'!B:J,9,)&gt;M1161,"O",IF(VLOOKUP(B1161,'3.1.Base'!B:J,9,)&lt;M1161,"X",""))</f>
        <v/>
      </c>
      <c r="O1161" t="s">
        <v>2806</v>
      </c>
    </row>
    <row r="1162" spans="1:15" x14ac:dyDescent="0.3">
      <c r="A1162" t="s">
        <v>5</v>
      </c>
      <c r="B1162">
        <v>381875</v>
      </c>
      <c r="C1162" t="s">
        <v>10</v>
      </c>
      <c r="D1162">
        <v>6.8116700000000003</v>
      </c>
      <c r="E1162">
        <v>1.6282099999999999</v>
      </c>
      <c r="F1162">
        <v>0.45093</v>
      </c>
      <c r="G1162">
        <v>7.9101999999999997</v>
      </c>
      <c r="H1162">
        <v>1412.1316099999999</v>
      </c>
      <c r="I1162">
        <v>0.94416999999999995</v>
      </c>
      <c r="J1162" s="21" t="s">
        <v>101</v>
      </c>
      <c r="K1162" s="28">
        <v>0</v>
      </c>
      <c r="L1162" s="28">
        <v>0</v>
      </c>
      <c r="M1162">
        <v>100</v>
      </c>
      <c r="N1162" s="21" t="str">
        <f>IF(VLOOKUP(B1162,'3.1.Base'!B:J,9,)&gt;M1162,"O",IF(VLOOKUP(B1162,'3.1.Base'!B:J,9,)&lt;M1162,"X",""))</f>
        <v>X</v>
      </c>
      <c r="O1162" t="s">
        <v>2807</v>
      </c>
    </row>
    <row r="1163" spans="1:15" x14ac:dyDescent="0.3">
      <c r="A1163" t="s">
        <v>5</v>
      </c>
      <c r="B1163">
        <v>163258</v>
      </c>
      <c r="C1163" t="s">
        <v>10</v>
      </c>
      <c r="D1163">
        <v>17.80913</v>
      </c>
      <c r="E1163">
        <v>1.8149</v>
      </c>
      <c r="F1163">
        <v>0.85550000000000004</v>
      </c>
      <c r="G1163">
        <v>18.675270000000001</v>
      </c>
      <c r="H1163">
        <v>10810.16533</v>
      </c>
      <c r="I1163">
        <v>0.98528000000000004</v>
      </c>
      <c r="J1163" s="21" t="s">
        <v>101</v>
      </c>
      <c r="K1163">
        <v>0</v>
      </c>
      <c r="L1163">
        <v>0</v>
      </c>
      <c r="M1163">
        <v>50</v>
      </c>
      <c r="N1163" s="21" t="str">
        <f>IF(VLOOKUP(B1163,'3.1.Base'!B:J,9,)&gt;M1163,"O",IF(VLOOKUP(B1163,'3.1.Base'!B:J,9,)&lt;M1163,"X",""))</f>
        <v>O</v>
      </c>
      <c r="O1163" t="s">
        <v>2808</v>
      </c>
    </row>
    <row r="1164" spans="1:15" x14ac:dyDescent="0.3">
      <c r="A1164" t="s">
        <v>5</v>
      </c>
      <c r="B1164">
        <v>171962</v>
      </c>
      <c r="C1164" t="s">
        <v>10</v>
      </c>
      <c r="D1164">
        <v>11.84952</v>
      </c>
      <c r="E1164">
        <v>1.91595</v>
      </c>
      <c r="F1164">
        <v>0.48835000000000001</v>
      </c>
      <c r="G1164">
        <v>11.53839</v>
      </c>
      <c r="H1164">
        <v>3756.4542999999999</v>
      </c>
      <c r="I1164">
        <v>0.96389000000000002</v>
      </c>
      <c r="J1164" s="21">
        <v>8</v>
      </c>
      <c r="K1164">
        <v>0.125</v>
      </c>
      <c r="L1164">
        <v>0.125</v>
      </c>
      <c r="M1164">
        <v>8</v>
      </c>
      <c r="N1164" s="21" t="str">
        <f>IF(VLOOKUP(B1164,'3.1.Base'!B:J,9,)&gt;M1164,"O",IF(VLOOKUP(B1164,'3.1.Base'!B:J,9,)&lt;M1164,"X",""))</f>
        <v>O</v>
      </c>
      <c r="O1164" t="s">
        <v>2809</v>
      </c>
    </row>
    <row r="1165" spans="1:15" x14ac:dyDescent="0.3">
      <c r="A1165" t="s">
        <v>5</v>
      </c>
      <c r="B1165">
        <v>225210</v>
      </c>
      <c r="C1165" t="s">
        <v>26</v>
      </c>
      <c r="D1165">
        <v>0.33493000000000001</v>
      </c>
      <c r="E1165">
        <v>18.267119999999998</v>
      </c>
      <c r="F1165">
        <v>2.913E-2</v>
      </c>
      <c r="G1165">
        <v>0.47360000000000002</v>
      </c>
      <c r="H1165">
        <v>28.081759999999999</v>
      </c>
      <c r="I1165">
        <v>0.11863</v>
      </c>
      <c r="J1165" s="21">
        <v>5</v>
      </c>
      <c r="K1165">
        <v>0.2</v>
      </c>
      <c r="L1165">
        <v>0.2</v>
      </c>
      <c r="M1165">
        <v>5</v>
      </c>
      <c r="N1165" s="21" t="str">
        <f>IF(VLOOKUP(B1165,'3.1.Base'!B:J,9,)&gt;M1165,"O",IF(VLOOKUP(B1165,'3.1.Base'!B:J,9,)&lt;M1165,"X",""))</f>
        <v>O</v>
      </c>
      <c r="O1165" t="s">
        <v>2810</v>
      </c>
    </row>
    <row r="1166" spans="1:15" x14ac:dyDescent="0.3">
      <c r="A1166" t="s">
        <v>5</v>
      </c>
      <c r="B1166">
        <v>145854</v>
      </c>
      <c r="C1166" t="s">
        <v>10</v>
      </c>
      <c r="D1166">
        <v>1.7611000000000001</v>
      </c>
      <c r="E1166">
        <v>2.6314799999999998</v>
      </c>
      <c r="F1166">
        <v>0.12894</v>
      </c>
      <c r="G1166">
        <v>2.4636200000000001</v>
      </c>
      <c r="H1166">
        <v>256.21751</v>
      </c>
      <c r="I1166">
        <v>0.92717000000000005</v>
      </c>
      <c r="J1166" s="21" t="s">
        <v>101</v>
      </c>
      <c r="K1166">
        <v>0</v>
      </c>
      <c r="L1166">
        <v>0</v>
      </c>
      <c r="M1166">
        <v>357</v>
      </c>
      <c r="N1166" s="21" t="str">
        <f>IF(VLOOKUP(B1166,'3.1.Base'!B:J,9,)&gt;M1166,"O",IF(VLOOKUP(B1166,'3.1.Base'!B:J,9,)&lt;M1166,"X",""))</f>
        <v>X</v>
      </c>
      <c r="O1166" t="s">
        <v>2811</v>
      </c>
    </row>
    <row r="1167" spans="1:15" x14ac:dyDescent="0.3">
      <c r="A1167" t="s">
        <v>5</v>
      </c>
      <c r="B1167">
        <v>380857</v>
      </c>
      <c r="C1167" t="s">
        <v>10</v>
      </c>
      <c r="D1167">
        <v>10.414479999999999</v>
      </c>
      <c r="E1167">
        <v>1.0267599999999999</v>
      </c>
      <c r="F1167">
        <v>0.42315999999999998</v>
      </c>
      <c r="G1167">
        <v>8.0323600000000006</v>
      </c>
      <c r="H1167">
        <v>1850.1626000000001</v>
      </c>
      <c r="I1167">
        <v>0.91817000000000004</v>
      </c>
      <c r="J1167" s="21" t="s">
        <v>101</v>
      </c>
      <c r="K1167">
        <v>0</v>
      </c>
      <c r="L1167">
        <v>0</v>
      </c>
      <c r="M1167">
        <v>394</v>
      </c>
      <c r="N1167" s="21" t="str">
        <f>IF(VLOOKUP(B1167,'3.1.Base'!B:J,9,)&gt;M1167,"O",IF(VLOOKUP(B1167,'3.1.Base'!B:J,9,)&lt;M1167,"X",""))</f>
        <v>O</v>
      </c>
      <c r="O1167" t="s">
        <v>2812</v>
      </c>
    </row>
    <row r="1168" spans="1:15" x14ac:dyDescent="0.3">
      <c r="A1168" t="s">
        <v>5</v>
      </c>
      <c r="B1168">
        <v>217022</v>
      </c>
      <c r="C1168" t="s">
        <v>11</v>
      </c>
      <c r="D1168">
        <v>6.20932</v>
      </c>
      <c r="E1168">
        <v>2.0658400000000001</v>
      </c>
      <c r="F1168">
        <v>0.23274</v>
      </c>
      <c r="G1168">
        <v>5.4358700000000004</v>
      </c>
      <c r="H1168">
        <v>887.16837999999996</v>
      </c>
      <c r="I1168">
        <v>0.66835</v>
      </c>
      <c r="J1168" s="21" t="s">
        <v>101</v>
      </c>
      <c r="K1168">
        <v>0</v>
      </c>
      <c r="L1168">
        <v>0</v>
      </c>
      <c r="M1168">
        <v>51</v>
      </c>
      <c r="N1168" s="21" t="str">
        <f>IF(VLOOKUP(B1168,'3.1.Base'!B:J,9,)&gt;M1168,"O",IF(VLOOKUP(B1168,'3.1.Base'!B:J,9,)&lt;M1168,"X",""))</f>
        <v>X</v>
      </c>
      <c r="O1168" t="s">
        <v>2813</v>
      </c>
    </row>
    <row r="1169" spans="1:15" x14ac:dyDescent="0.3">
      <c r="A1169" t="s">
        <v>5</v>
      </c>
      <c r="B1169">
        <v>143293</v>
      </c>
      <c r="C1169" t="s">
        <v>10</v>
      </c>
      <c r="D1169">
        <v>7.1247499999999997</v>
      </c>
      <c r="E1169">
        <v>1.7996000000000001</v>
      </c>
      <c r="F1169">
        <v>0.52727000000000002</v>
      </c>
      <c r="G1169">
        <v>8.5065799999999996</v>
      </c>
      <c r="H1169">
        <v>2392.8731299999999</v>
      </c>
      <c r="I1169">
        <v>0.95748999999999995</v>
      </c>
      <c r="J1169" s="21" t="s">
        <v>101</v>
      </c>
      <c r="K1169">
        <v>0</v>
      </c>
      <c r="L1169">
        <v>0</v>
      </c>
      <c r="M1169">
        <v>15</v>
      </c>
      <c r="N1169" s="21" t="str">
        <f>IF(VLOOKUP(B1169,'3.1.Base'!B:J,9,)&gt;M1169,"O",IF(VLOOKUP(B1169,'3.1.Base'!B:J,9,)&lt;M1169,"X",""))</f>
        <v>O</v>
      </c>
      <c r="O1169" t="s">
        <v>2814</v>
      </c>
    </row>
    <row r="1170" spans="1:15" x14ac:dyDescent="0.3">
      <c r="A1170" t="s">
        <v>5</v>
      </c>
      <c r="B1170">
        <v>290756</v>
      </c>
      <c r="C1170" t="s">
        <v>26</v>
      </c>
      <c r="D1170">
        <v>1.87941</v>
      </c>
      <c r="E1170">
        <v>59.932580000000002</v>
      </c>
      <c r="F1170">
        <v>9.5680000000000001E-2</v>
      </c>
      <c r="G1170">
        <v>1.5565599999999999</v>
      </c>
      <c r="H1170">
        <v>20.67623</v>
      </c>
      <c r="I1170">
        <v>7.9430000000000001E-2</v>
      </c>
      <c r="J1170" s="21">
        <v>1</v>
      </c>
      <c r="K1170">
        <v>1</v>
      </c>
      <c r="L1170">
        <v>1</v>
      </c>
      <c r="M1170">
        <v>1</v>
      </c>
      <c r="N1170" s="21" t="str">
        <f>IF(VLOOKUP(B1170,'3.1.Base'!B:J,9,)&gt;M1170,"O",IF(VLOOKUP(B1170,'3.1.Base'!B:J,9,)&lt;M1170,"X",""))</f>
        <v>O</v>
      </c>
      <c r="O1170" t="s">
        <v>2815</v>
      </c>
    </row>
    <row r="1171" spans="1:15" x14ac:dyDescent="0.3">
      <c r="A1171" t="s">
        <v>5</v>
      </c>
      <c r="B1171">
        <v>283588</v>
      </c>
      <c r="C1171" t="s">
        <v>10</v>
      </c>
      <c r="D1171">
        <v>9.5675799999999995</v>
      </c>
      <c r="E1171">
        <v>1.7732699999999999</v>
      </c>
      <c r="F1171">
        <v>0.40849999999999997</v>
      </c>
      <c r="G1171">
        <v>8.2216699999999996</v>
      </c>
      <c r="H1171">
        <v>1920.87039</v>
      </c>
      <c r="I1171">
        <v>0.90112000000000003</v>
      </c>
      <c r="J1171" s="21" t="s">
        <v>101</v>
      </c>
      <c r="K1171">
        <v>0</v>
      </c>
      <c r="L1171">
        <v>0</v>
      </c>
      <c r="M1171">
        <v>21</v>
      </c>
      <c r="N1171" s="21" t="str">
        <f>IF(VLOOKUP(B1171,'3.1.Base'!B:J,9,)&gt;M1171,"O",IF(VLOOKUP(B1171,'3.1.Base'!B:J,9,)&lt;M1171,"X",""))</f>
        <v>O</v>
      </c>
      <c r="O1171" t="s">
        <v>2816</v>
      </c>
    </row>
    <row r="1172" spans="1:15" x14ac:dyDescent="0.3">
      <c r="A1172" t="s">
        <v>5</v>
      </c>
      <c r="B1172">
        <v>244673</v>
      </c>
      <c r="C1172" t="s">
        <v>11</v>
      </c>
      <c r="D1172">
        <v>6.96204</v>
      </c>
      <c r="E1172">
        <v>1.02874</v>
      </c>
      <c r="F1172">
        <v>0.54056000000000004</v>
      </c>
      <c r="G1172">
        <v>7.8425799999999999</v>
      </c>
      <c r="H1172">
        <v>1498.42236</v>
      </c>
      <c r="I1172">
        <v>0.54166999999999998</v>
      </c>
      <c r="J1172" s="21" t="s">
        <v>101</v>
      </c>
      <c r="K1172">
        <v>0</v>
      </c>
      <c r="L1172">
        <v>0</v>
      </c>
      <c r="M1172">
        <v>234</v>
      </c>
      <c r="N1172" s="21" t="str">
        <f>IF(VLOOKUP(B1172,'3.1.Base'!B:J,9,)&gt;M1172,"O",IF(VLOOKUP(B1172,'3.1.Base'!B:J,9,)&lt;M1172,"X",""))</f>
        <v>X</v>
      </c>
      <c r="O1172" t="s">
        <v>2817</v>
      </c>
    </row>
    <row r="1173" spans="1:15" x14ac:dyDescent="0.3">
      <c r="A1173" t="s">
        <v>5</v>
      </c>
      <c r="B1173">
        <v>205767</v>
      </c>
      <c r="C1173" t="s">
        <v>26</v>
      </c>
      <c r="D1173">
        <v>0.79008</v>
      </c>
      <c r="E1173">
        <v>889</v>
      </c>
      <c r="F1173">
        <v>1.278E-2</v>
      </c>
      <c r="G1173">
        <v>0.44429999999999997</v>
      </c>
      <c r="H1173">
        <v>10.24574</v>
      </c>
      <c r="I1173">
        <v>0.26883000000000001</v>
      </c>
      <c r="J1173" s="21">
        <v>1</v>
      </c>
      <c r="K1173">
        <v>1</v>
      </c>
      <c r="L1173">
        <v>1</v>
      </c>
      <c r="M1173">
        <v>1</v>
      </c>
      <c r="N1173" s="21" t="str">
        <f>IF(VLOOKUP(B1173,'3.1.Base'!B:J,9,)&gt;M1173,"O",IF(VLOOKUP(B1173,'3.1.Base'!B:J,9,)&lt;M1173,"X",""))</f>
        <v>O</v>
      </c>
      <c r="O1173" t="s">
        <v>2818</v>
      </c>
    </row>
    <row r="1174" spans="1:15" x14ac:dyDescent="0.3">
      <c r="A1174" t="s">
        <v>5</v>
      </c>
      <c r="B1174">
        <v>307149</v>
      </c>
      <c r="C1174" t="s">
        <v>10</v>
      </c>
      <c r="D1174">
        <v>11.06344</v>
      </c>
      <c r="E1174">
        <v>1.03613</v>
      </c>
      <c r="F1174">
        <v>0.42853000000000002</v>
      </c>
      <c r="G1174">
        <v>10.33732</v>
      </c>
      <c r="H1174">
        <v>3079.0733700000001</v>
      </c>
      <c r="I1174">
        <v>0.98463999999999996</v>
      </c>
      <c r="J1174" s="21" t="s">
        <v>101</v>
      </c>
      <c r="K1174">
        <v>0</v>
      </c>
      <c r="L1174">
        <v>0</v>
      </c>
      <c r="M1174">
        <v>111</v>
      </c>
      <c r="N1174" s="21" t="str">
        <f>IF(VLOOKUP(B1174,'3.1.Base'!B:J,9,)&gt;M1174,"O",IF(VLOOKUP(B1174,'3.1.Base'!B:J,9,)&lt;M1174,"X",""))</f>
        <v>O</v>
      </c>
      <c r="O1174" t="s">
        <v>2819</v>
      </c>
    </row>
    <row r="1175" spans="1:15" x14ac:dyDescent="0.3">
      <c r="A1175" t="s">
        <v>5</v>
      </c>
      <c r="B1175">
        <v>109003</v>
      </c>
      <c r="C1175" t="s">
        <v>10</v>
      </c>
      <c r="D1175">
        <v>14.5627</v>
      </c>
      <c r="E1175">
        <v>1.5889200000000001</v>
      </c>
      <c r="F1175">
        <v>0.60526000000000002</v>
      </c>
      <c r="G1175">
        <v>13.16269</v>
      </c>
      <c r="H1175">
        <v>4154.0337900000004</v>
      </c>
      <c r="I1175">
        <v>0.98104000000000002</v>
      </c>
      <c r="J1175" s="21" t="s">
        <v>101</v>
      </c>
      <c r="K1175">
        <v>0</v>
      </c>
      <c r="L1175">
        <v>0</v>
      </c>
      <c r="M1175">
        <v>15</v>
      </c>
      <c r="N1175" s="21" t="str">
        <f>IF(VLOOKUP(B1175,'3.1.Base'!B:J,9,)&gt;M1175,"O",IF(VLOOKUP(B1175,'3.1.Base'!B:J,9,)&lt;M1175,"X",""))</f>
        <v/>
      </c>
      <c r="O1175" t="s">
        <v>2820</v>
      </c>
    </row>
    <row r="1176" spans="1:15" x14ac:dyDescent="0.3">
      <c r="A1176" t="s">
        <v>5</v>
      </c>
      <c r="B1176">
        <v>175566</v>
      </c>
      <c r="C1176" t="s">
        <v>26</v>
      </c>
      <c r="D1176">
        <v>2.0666099999999998</v>
      </c>
      <c r="E1176">
        <v>5.3446899999999999</v>
      </c>
      <c r="F1176">
        <v>0.11534999999999999</v>
      </c>
      <c r="G1176">
        <v>2.1825999999999999</v>
      </c>
      <c r="H1176">
        <v>126.7332</v>
      </c>
      <c r="I1176">
        <v>0.30408000000000002</v>
      </c>
      <c r="J1176" s="21">
        <v>5</v>
      </c>
      <c r="K1176">
        <v>0.2</v>
      </c>
      <c r="L1176">
        <v>0.2</v>
      </c>
      <c r="M1176">
        <v>5</v>
      </c>
      <c r="N1176" s="21" t="str">
        <f>IF(VLOOKUP(B1176,'3.1.Base'!B:J,9,)&gt;M1176,"O",IF(VLOOKUP(B1176,'3.1.Base'!B:J,9,)&lt;M1176,"X",""))</f>
        <v>O</v>
      </c>
      <c r="O1176" t="s">
        <v>2821</v>
      </c>
    </row>
    <row r="1177" spans="1:15" x14ac:dyDescent="0.3">
      <c r="A1177" t="s">
        <v>5</v>
      </c>
      <c r="B1177">
        <v>151502</v>
      </c>
      <c r="C1177" t="s">
        <v>10</v>
      </c>
      <c r="D1177">
        <v>5.1905000000000001</v>
      </c>
      <c r="E1177">
        <v>1.83741</v>
      </c>
      <c r="F1177">
        <v>0.33794000000000002</v>
      </c>
      <c r="G1177">
        <v>6.7134799999999997</v>
      </c>
      <c r="H1177">
        <v>1414.4322500000001</v>
      </c>
      <c r="I1177">
        <v>0.88063999999999998</v>
      </c>
      <c r="J1177" s="21" t="s">
        <v>101</v>
      </c>
      <c r="K1177">
        <v>0</v>
      </c>
      <c r="L1177">
        <v>0</v>
      </c>
      <c r="M1177">
        <v>17</v>
      </c>
      <c r="N1177" s="21" t="str">
        <f>IF(VLOOKUP(B1177,'3.1.Base'!B:J,9,)&gt;M1177,"O",IF(VLOOKUP(B1177,'3.1.Base'!B:J,9,)&lt;M1177,"X",""))</f>
        <v>O</v>
      </c>
      <c r="O1177" t="s">
        <v>2822</v>
      </c>
    </row>
    <row r="1178" spans="1:15" x14ac:dyDescent="0.3">
      <c r="A1178" t="s">
        <v>5</v>
      </c>
      <c r="B1178">
        <v>443338</v>
      </c>
      <c r="C1178" t="s">
        <v>10</v>
      </c>
      <c r="D1178">
        <v>17.05725</v>
      </c>
      <c r="E1178">
        <v>1.0327200000000001</v>
      </c>
      <c r="F1178">
        <v>0.97287000000000001</v>
      </c>
      <c r="G1178">
        <v>16.940390000000001</v>
      </c>
      <c r="H1178">
        <v>7654.9051099999997</v>
      </c>
      <c r="I1178">
        <v>0.95596999999999999</v>
      </c>
      <c r="J1178" s="21" t="s">
        <v>101</v>
      </c>
      <c r="K1178">
        <v>0</v>
      </c>
      <c r="L1178">
        <v>0</v>
      </c>
      <c r="M1178">
        <v>624</v>
      </c>
      <c r="N1178" s="21" t="str">
        <f>IF(VLOOKUP(B1178,'3.1.Base'!B:J,9,)&gt;M1178,"O",IF(VLOOKUP(B1178,'3.1.Base'!B:J,9,)&lt;M1178,"X",""))</f>
        <v>O</v>
      </c>
      <c r="O1178" t="s">
        <v>2823</v>
      </c>
    </row>
    <row r="1179" spans="1:15" x14ac:dyDescent="0.3">
      <c r="A1179" t="s">
        <v>5</v>
      </c>
      <c r="B1179">
        <v>226254</v>
      </c>
      <c r="C1179" t="s">
        <v>11</v>
      </c>
      <c r="D1179">
        <v>8.2269199999999998</v>
      </c>
      <c r="E1179">
        <v>1.04322</v>
      </c>
      <c r="F1179">
        <v>0.41267999999999999</v>
      </c>
      <c r="G1179">
        <v>6.6417599999999997</v>
      </c>
      <c r="H1179">
        <v>792.47526000000005</v>
      </c>
      <c r="I1179">
        <v>0.55432000000000003</v>
      </c>
      <c r="J1179" s="21" t="s">
        <v>101</v>
      </c>
      <c r="K1179">
        <v>0</v>
      </c>
      <c r="L1179">
        <v>0</v>
      </c>
      <c r="M1179">
        <v>30</v>
      </c>
      <c r="N1179" s="21" t="str">
        <f>IF(VLOOKUP(B1179,'3.1.Base'!B:J,9,)&gt;M1179,"O",IF(VLOOKUP(B1179,'3.1.Base'!B:J,9,)&lt;M1179,"X",""))</f>
        <v>O</v>
      </c>
      <c r="O1179" t="s">
        <v>2824</v>
      </c>
    </row>
    <row r="1180" spans="1:15" x14ac:dyDescent="0.3">
      <c r="A1180" t="s">
        <v>5</v>
      </c>
      <c r="B1180">
        <v>151501</v>
      </c>
      <c r="C1180" t="s">
        <v>10</v>
      </c>
      <c r="D1180">
        <v>7.7198799999999999</v>
      </c>
      <c r="E1180">
        <v>2.2271399999999999</v>
      </c>
      <c r="F1180">
        <v>0.40526000000000001</v>
      </c>
      <c r="G1180">
        <v>8.8086900000000004</v>
      </c>
      <c r="H1180">
        <v>2217.4157</v>
      </c>
      <c r="I1180">
        <v>0.91586000000000001</v>
      </c>
      <c r="J1180" s="21" t="s">
        <v>101</v>
      </c>
      <c r="K1180">
        <v>0</v>
      </c>
      <c r="L1180">
        <v>0</v>
      </c>
      <c r="M1180">
        <v>31</v>
      </c>
      <c r="N1180" s="21" t="str">
        <f>IF(VLOOKUP(B1180,'3.1.Base'!B:J,9,)&gt;M1180,"O",IF(VLOOKUP(B1180,'3.1.Base'!B:J,9,)&lt;M1180,"X",""))</f>
        <v>X</v>
      </c>
      <c r="O1180" t="s">
        <v>2825</v>
      </c>
    </row>
    <row r="1181" spans="1:15" x14ac:dyDescent="0.3">
      <c r="A1181" t="s">
        <v>5</v>
      </c>
      <c r="B1181">
        <v>183250</v>
      </c>
      <c r="C1181" t="s">
        <v>11</v>
      </c>
      <c r="D1181">
        <v>6.1234900000000003</v>
      </c>
      <c r="E1181">
        <v>2.4913599999999998</v>
      </c>
      <c r="F1181">
        <v>0.33473999999999998</v>
      </c>
      <c r="G1181">
        <v>6.9374099999999999</v>
      </c>
      <c r="H1181">
        <v>1025.11878</v>
      </c>
      <c r="I1181">
        <v>0.80623</v>
      </c>
      <c r="J1181" s="21" t="s">
        <v>101</v>
      </c>
      <c r="K1181">
        <v>0</v>
      </c>
      <c r="L1181">
        <v>0</v>
      </c>
      <c r="M1181">
        <v>14</v>
      </c>
      <c r="N1181" s="21" t="str">
        <f>IF(VLOOKUP(B1181,'3.1.Base'!B:J,9,)&gt;M1181,"O",IF(VLOOKUP(B1181,'3.1.Base'!B:J,9,)&lt;M1181,"X",""))</f>
        <v>X</v>
      </c>
      <c r="O1181" t="s">
        <v>2826</v>
      </c>
    </row>
    <row r="1182" spans="1:15" x14ac:dyDescent="0.3">
      <c r="A1182" t="s">
        <v>5</v>
      </c>
      <c r="B1182">
        <v>201681</v>
      </c>
      <c r="C1182" t="s">
        <v>10</v>
      </c>
      <c r="D1182">
        <v>9.7414000000000005</v>
      </c>
      <c r="E1182">
        <v>2.0531199999999998</v>
      </c>
      <c r="F1182">
        <v>0.35577999999999999</v>
      </c>
      <c r="G1182">
        <v>8.5312300000000008</v>
      </c>
      <c r="H1182">
        <v>2070.6815799999999</v>
      </c>
      <c r="I1182">
        <v>0.91652</v>
      </c>
      <c r="J1182" s="21" t="s">
        <v>101</v>
      </c>
      <c r="K1182">
        <v>0</v>
      </c>
      <c r="L1182">
        <v>0</v>
      </c>
      <c r="M1182">
        <v>44</v>
      </c>
      <c r="N1182" s="21" t="str">
        <f>IF(VLOOKUP(B1182,'3.1.Base'!B:J,9,)&gt;M1182,"O",IF(VLOOKUP(B1182,'3.1.Base'!B:J,9,)&lt;M1182,"X",""))</f>
        <v>O</v>
      </c>
      <c r="O1182" t="s">
        <v>2827</v>
      </c>
    </row>
    <row r="1183" spans="1:15" x14ac:dyDescent="0.3">
      <c r="A1183" t="s">
        <v>5</v>
      </c>
      <c r="B1183">
        <v>208855</v>
      </c>
      <c r="C1183" t="s">
        <v>26</v>
      </c>
      <c r="D1183">
        <v>3.2027899999999998</v>
      </c>
      <c r="E1183">
        <v>2.1995900000000002</v>
      </c>
      <c r="F1183">
        <v>0.11724999999999999</v>
      </c>
      <c r="G1183">
        <v>2.7433200000000002</v>
      </c>
      <c r="H1183">
        <v>216.72602000000001</v>
      </c>
      <c r="I1183">
        <v>0.35759000000000002</v>
      </c>
      <c r="J1183" s="21" t="s">
        <v>101</v>
      </c>
      <c r="K1183">
        <v>0</v>
      </c>
      <c r="L1183">
        <v>0</v>
      </c>
      <c r="M1183">
        <v>43</v>
      </c>
      <c r="N1183" s="21" t="str">
        <f>IF(VLOOKUP(B1183,'3.1.Base'!B:J,9,)&gt;M1183,"O",IF(VLOOKUP(B1183,'3.1.Base'!B:J,9,)&lt;M1183,"X",""))</f>
        <v>X</v>
      </c>
      <c r="O1183" t="s">
        <v>2828</v>
      </c>
    </row>
    <row r="1184" spans="1:15" x14ac:dyDescent="0.3">
      <c r="A1184" t="s">
        <v>5</v>
      </c>
      <c r="B1184">
        <v>221655</v>
      </c>
      <c r="C1184" t="s">
        <v>10</v>
      </c>
      <c r="D1184">
        <v>15.55827</v>
      </c>
      <c r="E1184">
        <v>1.90093</v>
      </c>
      <c r="F1184">
        <v>0.62765000000000004</v>
      </c>
      <c r="G1184">
        <v>14.140330000000001</v>
      </c>
      <c r="H1184">
        <v>5077.4036900000001</v>
      </c>
      <c r="I1184">
        <v>0.98218000000000005</v>
      </c>
      <c r="J1184" s="21" t="s">
        <v>101</v>
      </c>
      <c r="K1184">
        <v>0</v>
      </c>
      <c r="L1184">
        <v>0</v>
      </c>
      <c r="M1184">
        <v>11</v>
      </c>
      <c r="N1184" s="21" t="str">
        <f>IF(VLOOKUP(B1184,'3.1.Base'!B:J,9,)&gt;M1184,"O",IF(VLOOKUP(B1184,'3.1.Base'!B:J,9,)&lt;M1184,"X",""))</f>
        <v>O</v>
      </c>
      <c r="O1184" t="s">
        <v>2829</v>
      </c>
    </row>
    <row r="1185" spans="1:15" x14ac:dyDescent="0.3">
      <c r="A1185" t="s">
        <v>5</v>
      </c>
      <c r="B1185">
        <v>197077</v>
      </c>
      <c r="C1185" t="s">
        <v>10</v>
      </c>
      <c r="D1185">
        <v>7.24268</v>
      </c>
      <c r="E1185">
        <v>2.0382099999999999</v>
      </c>
      <c r="F1185">
        <v>0.43497999999999998</v>
      </c>
      <c r="G1185">
        <v>8.9836299999999998</v>
      </c>
      <c r="H1185">
        <v>2448.1403500000001</v>
      </c>
      <c r="I1185">
        <v>0.91119000000000006</v>
      </c>
      <c r="J1185" s="21" t="s">
        <v>101</v>
      </c>
      <c r="K1185" s="28">
        <v>0</v>
      </c>
      <c r="L1185">
        <v>0</v>
      </c>
      <c r="M1185">
        <v>28</v>
      </c>
      <c r="N1185" s="21" t="str">
        <f>IF(VLOOKUP(B1185,'3.1.Base'!B:J,9,)&gt;M1185,"O",IF(VLOOKUP(B1185,'3.1.Base'!B:J,9,)&lt;M1185,"X",""))</f>
        <v>X</v>
      </c>
      <c r="O1185" t="s">
        <v>2830</v>
      </c>
    </row>
    <row r="1186" spans="1:15" x14ac:dyDescent="0.3">
      <c r="A1186" t="s">
        <v>5</v>
      </c>
      <c r="B1186">
        <v>211931</v>
      </c>
      <c r="C1186" t="s">
        <v>26</v>
      </c>
      <c r="D1186">
        <v>1.1311599999999999</v>
      </c>
      <c r="E1186">
        <v>3.2784300000000002</v>
      </c>
      <c r="F1186">
        <v>7.7689999999999995E-2</v>
      </c>
      <c r="G1186">
        <v>1.57975</v>
      </c>
      <c r="H1186">
        <v>228.18776</v>
      </c>
      <c r="I1186">
        <v>0.13467000000000001</v>
      </c>
      <c r="J1186" s="21">
        <v>2</v>
      </c>
      <c r="K1186">
        <v>0.5</v>
      </c>
      <c r="L1186">
        <v>0.5</v>
      </c>
      <c r="M1186">
        <v>2</v>
      </c>
      <c r="N1186" s="21" t="str">
        <f>IF(VLOOKUP(B1186,'3.1.Base'!B:J,9,)&gt;M1186,"O",IF(VLOOKUP(B1186,'3.1.Base'!B:J,9,)&lt;M1186,"X",""))</f>
        <v>O</v>
      </c>
      <c r="O1186" t="s">
        <v>2831</v>
      </c>
    </row>
    <row r="1187" spans="1:15" x14ac:dyDescent="0.3">
      <c r="A1187" t="s">
        <v>5</v>
      </c>
      <c r="B1187">
        <v>223194</v>
      </c>
      <c r="C1187" t="s">
        <v>10</v>
      </c>
      <c r="D1187">
        <v>8.2926599999999997</v>
      </c>
      <c r="E1187">
        <v>2.10331</v>
      </c>
      <c r="F1187">
        <v>0.48675000000000002</v>
      </c>
      <c r="G1187">
        <v>8.0228400000000004</v>
      </c>
      <c r="H1187">
        <v>1302.2665</v>
      </c>
      <c r="I1187">
        <v>0.94466000000000006</v>
      </c>
      <c r="J1187" s="21" t="s">
        <v>101</v>
      </c>
      <c r="K1187">
        <v>0</v>
      </c>
      <c r="L1187">
        <v>0</v>
      </c>
      <c r="M1187">
        <v>25</v>
      </c>
      <c r="N1187" s="21" t="str">
        <f>IF(VLOOKUP(B1187,'3.1.Base'!B:J,9,)&gt;M1187,"O",IF(VLOOKUP(B1187,'3.1.Base'!B:J,9,)&lt;M1187,"X",""))</f>
        <v/>
      </c>
      <c r="O1187" t="s">
        <v>2832</v>
      </c>
    </row>
    <row r="1188" spans="1:15" x14ac:dyDescent="0.3">
      <c r="A1188" t="s">
        <v>5</v>
      </c>
      <c r="B1188">
        <v>319965</v>
      </c>
      <c r="C1188" t="s">
        <v>10</v>
      </c>
      <c r="D1188">
        <v>14.813280000000001</v>
      </c>
      <c r="E1188">
        <v>1.9624699999999999</v>
      </c>
      <c r="F1188">
        <v>0.47343000000000002</v>
      </c>
      <c r="G1188">
        <v>11.00717</v>
      </c>
      <c r="H1188">
        <v>3957.0994799999999</v>
      </c>
      <c r="I1188">
        <v>0.96309999999999996</v>
      </c>
      <c r="J1188" s="21" t="s">
        <v>101</v>
      </c>
      <c r="K1188">
        <v>0</v>
      </c>
      <c r="L1188">
        <v>0</v>
      </c>
      <c r="M1188">
        <v>17</v>
      </c>
      <c r="N1188" s="21" t="str">
        <f>IF(VLOOKUP(B1188,'3.1.Base'!B:J,9,)&gt;M1188,"O",IF(VLOOKUP(B1188,'3.1.Base'!B:J,9,)&lt;M1188,"X",""))</f>
        <v>X</v>
      </c>
      <c r="O1188" t="s">
        <v>2833</v>
      </c>
    </row>
    <row r="1189" spans="1:15" x14ac:dyDescent="0.3">
      <c r="A1189" t="s">
        <v>5</v>
      </c>
      <c r="B1189">
        <v>199129</v>
      </c>
      <c r="C1189" t="s">
        <v>10</v>
      </c>
      <c r="D1189">
        <v>4.7212100000000001</v>
      </c>
      <c r="E1189">
        <v>2.68851</v>
      </c>
      <c r="F1189">
        <v>0.27675</v>
      </c>
      <c r="G1189">
        <v>5.9200299999999997</v>
      </c>
      <c r="H1189">
        <v>956.88672999999994</v>
      </c>
      <c r="I1189">
        <v>0.90732999999999997</v>
      </c>
      <c r="J1189" s="21" t="s">
        <v>101</v>
      </c>
      <c r="K1189">
        <v>0</v>
      </c>
      <c r="L1189">
        <v>0</v>
      </c>
      <c r="M1189">
        <v>35</v>
      </c>
      <c r="N1189" s="21" t="str">
        <f>IF(VLOOKUP(B1189,'3.1.Base'!B:J,9,)&gt;M1189,"O",IF(VLOOKUP(B1189,'3.1.Base'!B:J,9,)&lt;M1189,"X",""))</f>
        <v>X</v>
      </c>
      <c r="O1189" t="s">
        <v>2834</v>
      </c>
    </row>
    <row r="1190" spans="1:15" x14ac:dyDescent="0.3">
      <c r="A1190" t="s">
        <v>5</v>
      </c>
      <c r="B1190">
        <v>383448</v>
      </c>
      <c r="C1190" t="s">
        <v>11</v>
      </c>
      <c r="D1190">
        <v>4.5222600000000002</v>
      </c>
      <c r="E1190">
        <v>1.0397700000000001</v>
      </c>
      <c r="F1190">
        <v>0.19001000000000001</v>
      </c>
      <c r="G1190">
        <v>4.6446899999999998</v>
      </c>
      <c r="H1190">
        <v>525.02012999999999</v>
      </c>
      <c r="I1190">
        <v>0.76104000000000005</v>
      </c>
      <c r="J1190" s="21" t="s">
        <v>101</v>
      </c>
      <c r="K1190">
        <v>0</v>
      </c>
      <c r="L1190">
        <v>0</v>
      </c>
      <c r="M1190">
        <v>277</v>
      </c>
      <c r="N1190" s="21" t="str">
        <f>IF(VLOOKUP(B1190,'3.1.Base'!B:J,9,)&gt;M1190,"O",IF(VLOOKUP(B1190,'3.1.Base'!B:J,9,)&lt;M1190,"X",""))</f>
        <v>X</v>
      </c>
      <c r="O1190" t="s">
        <v>2835</v>
      </c>
    </row>
    <row r="1191" spans="1:15" x14ac:dyDescent="0.3">
      <c r="A1191" t="s">
        <v>5</v>
      </c>
      <c r="B1191">
        <v>477658</v>
      </c>
      <c r="C1191" t="s">
        <v>11</v>
      </c>
      <c r="D1191">
        <v>2.7169099999999999</v>
      </c>
      <c r="E1191">
        <v>4.6342299999999996</v>
      </c>
      <c r="F1191">
        <v>0.16857</v>
      </c>
      <c r="G1191">
        <v>3.2260900000000001</v>
      </c>
      <c r="H1191">
        <v>216.39420999999999</v>
      </c>
      <c r="I1191">
        <v>0.47433999999999998</v>
      </c>
      <c r="J1191" s="21">
        <v>8</v>
      </c>
      <c r="K1191" s="28">
        <v>0.125</v>
      </c>
      <c r="L1191" s="28">
        <v>0.125</v>
      </c>
      <c r="M1191">
        <v>8</v>
      </c>
      <c r="N1191" s="21" t="str">
        <f>IF(VLOOKUP(B1191,'3.1.Base'!B:J,9,)&gt;M1191,"O",IF(VLOOKUP(B1191,'3.1.Base'!B:J,9,)&lt;M1191,"X",""))</f>
        <v>O</v>
      </c>
      <c r="O1191" t="s">
        <v>2836</v>
      </c>
    </row>
    <row r="1192" spans="1:15" x14ac:dyDescent="0.3">
      <c r="A1192" t="s">
        <v>5</v>
      </c>
      <c r="B1192">
        <v>179677</v>
      </c>
      <c r="C1192" t="s">
        <v>26</v>
      </c>
      <c r="D1192">
        <v>0.44207999999999997</v>
      </c>
      <c r="E1192">
        <v>45.589739999999999</v>
      </c>
      <c r="F1192">
        <v>2.6839999999999999E-2</v>
      </c>
      <c r="G1192">
        <v>0.54808000000000001</v>
      </c>
      <c r="H1192">
        <v>22.719139999999999</v>
      </c>
      <c r="I1192">
        <v>9.6769999999999995E-2</v>
      </c>
      <c r="J1192" s="21">
        <v>2</v>
      </c>
      <c r="K1192">
        <v>0.5</v>
      </c>
      <c r="L1192">
        <v>0.5</v>
      </c>
      <c r="M1192">
        <v>2</v>
      </c>
      <c r="N1192" s="21" t="str">
        <f>IF(VLOOKUP(B1192,'3.1.Base'!B:J,9,)&gt;M1192,"O",IF(VLOOKUP(B1192,'3.1.Base'!B:J,9,)&lt;M1192,"X",""))</f>
        <v>O</v>
      </c>
      <c r="O1192" t="s">
        <v>2837</v>
      </c>
    </row>
    <row r="1193" spans="1:15" x14ac:dyDescent="0.3">
      <c r="A1193" t="s">
        <v>5</v>
      </c>
      <c r="B1193">
        <v>207836</v>
      </c>
      <c r="C1193" t="s">
        <v>11</v>
      </c>
      <c r="D1193">
        <v>11.044169999999999</v>
      </c>
      <c r="E1193">
        <v>2.2327300000000001</v>
      </c>
      <c r="F1193">
        <v>0.55286999999999997</v>
      </c>
      <c r="G1193">
        <v>12.203670000000001</v>
      </c>
      <c r="H1193">
        <v>3331.1798600000002</v>
      </c>
      <c r="I1193">
        <v>0.70062000000000002</v>
      </c>
      <c r="J1193" s="21" t="s">
        <v>101</v>
      </c>
      <c r="K1193">
        <v>0</v>
      </c>
      <c r="L1193">
        <v>0</v>
      </c>
      <c r="M1193">
        <v>753</v>
      </c>
      <c r="N1193" s="21" t="str">
        <f>IF(VLOOKUP(B1193,'3.1.Base'!B:J,9,)&gt;M1193,"O",IF(VLOOKUP(B1193,'3.1.Base'!B:J,9,)&lt;M1193,"X",""))</f>
        <v>X</v>
      </c>
      <c r="O1193" t="s">
        <v>2838</v>
      </c>
    </row>
    <row r="1194" spans="1:15" x14ac:dyDescent="0.3">
      <c r="A1194" t="s">
        <v>5</v>
      </c>
      <c r="B1194">
        <v>480743</v>
      </c>
      <c r="C1194" t="s">
        <v>10</v>
      </c>
      <c r="D1194">
        <v>3.5991599999999999</v>
      </c>
      <c r="E1194">
        <v>1.0115700000000001</v>
      </c>
      <c r="F1194">
        <v>0.29371999999999998</v>
      </c>
      <c r="G1194">
        <v>4.3302100000000001</v>
      </c>
      <c r="H1194">
        <v>623.35454000000004</v>
      </c>
      <c r="I1194">
        <v>0.89442999999999995</v>
      </c>
      <c r="J1194" s="21" t="s">
        <v>101</v>
      </c>
      <c r="K1194">
        <v>0</v>
      </c>
      <c r="L1194">
        <v>0</v>
      </c>
      <c r="M1194">
        <v>12</v>
      </c>
      <c r="N1194" s="21" t="str">
        <f>IF(VLOOKUP(B1194,'3.1.Base'!B:J,9,)&gt;M1194,"O",IF(VLOOKUP(B1194,'3.1.Base'!B:J,9,)&lt;M1194,"X",""))</f>
        <v>O</v>
      </c>
      <c r="O1194" t="s">
        <v>2839</v>
      </c>
    </row>
    <row r="1195" spans="1:15" x14ac:dyDescent="0.3">
      <c r="A1195" t="s">
        <v>5</v>
      </c>
      <c r="B1195">
        <v>146912</v>
      </c>
      <c r="C1195" t="s">
        <v>11</v>
      </c>
      <c r="D1195">
        <v>8.03782</v>
      </c>
      <c r="E1195">
        <v>2.1914500000000001</v>
      </c>
      <c r="F1195">
        <v>0.42452000000000001</v>
      </c>
      <c r="G1195">
        <v>9.3914399999999993</v>
      </c>
      <c r="H1195">
        <v>1831.6129000000001</v>
      </c>
      <c r="I1195">
        <v>0.63554999999999995</v>
      </c>
      <c r="J1195" s="21" t="s">
        <v>101</v>
      </c>
      <c r="K1195">
        <v>0</v>
      </c>
      <c r="L1195">
        <v>0</v>
      </c>
      <c r="M1195">
        <v>489</v>
      </c>
      <c r="N1195" s="21" t="str">
        <f>IF(VLOOKUP(B1195,'3.1.Base'!B:J,9,)&gt;M1195,"O",IF(VLOOKUP(B1195,'3.1.Base'!B:J,9,)&lt;M1195,"X",""))</f>
        <v>O</v>
      </c>
      <c r="O1195" t="s">
        <v>2840</v>
      </c>
    </row>
    <row r="1196" spans="1:15" x14ac:dyDescent="0.3">
      <c r="A1196" t="s">
        <v>5</v>
      </c>
      <c r="B1196">
        <v>154593</v>
      </c>
      <c r="C1196" t="s">
        <v>10</v>
      </c>
      <c r="D1196">
        <v>3.9182999999999999</v>
      </c>
      <c r="E1196">
        <v>1.0323199999999999</v>
      </c>
      <c r="F1196">
        <v>0.24387</v>
      </c>
      <c r="G1196">
        <v>4.93248</v>
      </c>
      <c r="H1196">
        <v>869.42823999999996</v>
      </c>
      <c r="I1196">
        <v>0.89600999999999997</v>
      </c>
      <c r="J1196" s="21" t="s">
        <v>101</v>
      </c>
      <c r="K1196">
        <v>0</v>
      </c>
      <c r="L1196">
        <v>0</v>
      </c>
      <c r="M1196">
        <v>50</v>
      </c>
      <c r="N1196" s="21" t="str">
        <f>IF(VLOOKUP(B1196,'3.1.Base'!B:J,9,)&gt;M1196,"O",IF(VLOOKUP(B1196,'3.1.Base'!B:J,9,)&lt;M1196,"X",""))</f>
        <v>X</v>
      </c>
      <c r="O1196" t="s">
        <v>2841</v>
      </c>
    </row>
    <row r="1197" spans="1:15" x14ac:dyDescent="0.3">
      <c r="A1197" t="s">
        <v>5</v>
      </c>
      <c r="B1197">
        <v>215014</v>
      </c>
      <c r="C1197" t="s">
        <v>26</v>
      </c>
      <c r="D1197">
        <v>1.6855500000000001</v>
      </c>
      <c r="E1197">
        <v>8.2569700000000008</v>
      </c>
      <c r="F1197">
        <v>3.9949999999999999E-2</v>
      </c>
      <c r="G1197">
        <v>1.0376700000000001</v>
      </c>
      <c r="H1197">
        <v>9.8930799999999994</v>
      </c>
      <c r="I1197">
        <v>0.11173</v>
      </c>
      <c r="J1197" s="21">
        <v>4</v>
      </c>
      <c r="K1197">
        <v>0.25</v>
      </c>
      <c r="L1197">
        <v>0.25</v>
      </c>
      <c r="M1197">
        <v>4</v>
      </c>
      <c r="N1197" s="21" t="str">
        <f>IF(VLOOKUP(B1197,'3.1.Base'!B:J,9,)&gt;M1197,"O",IF(VLOOKUP(B1197,'3.1.Base'!B:J,9,)&lt;M1197,"X",""))</f>
        <v>O</v>
      </c>
      <c r="O1197" t="s">
        <v>2842</v>
      </c>
    </row>
    <row r="1198" spans="1:15" x14ac:dyDescent="0.3">
      <c r="A1198" t="s">
        <v>5</v>
      </c>
      <c r="B1198">
        <v>137700</v>
      </c>
      <c r="C1198" t="s">
        <v>10</v>
      </c>
      <c r="D1198">
        <v>6.8138100000000001</v>
      </c>
      <c r="E1198">
        <v>1.7251000000000001</v>
      </c>
      <c r="F1198">
        <v>0.38712000000000002</v>
      </c>
      <c r="G1198">
        <v>9.1070399999999996</v>
      </c>
      <c r="H1198">
        <v>2835.8187600000001</v>
      </c>
      <c r="I1198">
        <v>0.96740999999999999</v>
      </c>
      <c r="J1198" s="21" t="s">
        <v>101</v>
      </c>
      <c r="K1198">
        <v>0</v>
      </c>
      <c r="L1198">
        <v>0</v>
      </c>
      <c r="M1198">
        <v>21</v>
      </c>
      <c r="N1198" s="21" t="str">
        <f>IF(VLOOKUP(B1198,'3.1.Base'!B:J,9,)&gt;M1198,"O",IF(VLOOKUP(B1198,'3.1.Base'!B:J,9,)&lt;M1198,"X",""))</f>
        <v>O</v>
      </c>
      <c r="O1198" t="s">
        <v>2843</v>
      </c>
    </row>
    <row r="1199" spans="1:15" x14ac:dyDescent="0.3">
      <c r="A1199" t="s">
        <v>5</v>
      </c>
      <c r="B1199">
        <v>191973</v>
      </c>
      <c r="C1199" t="s">
        <v>26</v>
      </c>
      <c r="D1199">
        <v>0.69081999999999999</v>
      </c>
      <c r="E1199">
        <v>381</v>
      </c>
      <c r="F1199">
        <v>1.6310000000000002E-2</v>
      </c>
      <c r="G1199">
        <v>0.58109</v>
      </c>
      <c r="H1199">
        <v>29.044809999999998</v>
      </c>
      <c r="I1199">
        <v>0.13880000000000001</v>
      </c>
      <c r="J1199" s="21">
        <v>1</v>
      </c>
      <c r="K1199">
        <v>1</v>
      </c>
      <c r="L1199">
        <v>1</v>
      </c>
      <c r="M1199">
        <v>1</v>
      </c>
      <c r="N1199" s="21" t="str">
        <f>IF(VLOOKUP(B1199,'3.1.Base'!B:J,9,)&gt;M1199,"O",IF(VLOOKUP(B1199,'3.1.Base'!B:J,9,)&lt;M1199,"X",""))</f>
        <v>O</v>
      </c>
      <c r="O1199" t="s">
        <v>2844</v>
      </c>
    </row>
    <row r="1200" spans="1:15" x14ac:dyDescent="0.3">
      <c r="A1200" t="s">
        <v>5</v>
      </c>
      <c r="B1200">
        <v>250340</v>
      </c>
      <c r="C1200" t="s">
        <v>11</v>
      </c>
      <c r="D1200">
        <v>10.36056</v>
      </c>
      <c r="E1200">
        <v>1.0319199999999999</v>
      </c>
      <c r="F1200">
        <v>0.61011000000000004</v>
      </c>
      <c r="G1200">
        <v>9.8645300000000002</v>
      </c>
      <c r="H1200">
        <v>2165.81403</v>
      </c>
      <c r="I1200">
        <v>0.45302999999999999</v>
      </c>
      <c r="J1200" s="21">
        <v>3</v>
      </c>
      <c r="K1200">
        <v>0.33333333333333298</v>
      </c>
      <c r="L1200">
        <v>0.33333333333333298</v>
      </c>
      <c r="M1200">
        <v>3</v>
      </c>
      <c r="N1200" s="21" t="str">
        <f>IF(VLOOKUP(B1200,'3.1.Base'!B:J,9,)&gt;M1200,"O",IF(VLOOKUP(B1200,'3.1.Base'!B:J,9,)&lt;M1200,"X",""))</f>
        <v>O</v>
      </c>
      <c r="O1200" t="s">
        <v>2845</v>
      </c>
    </row>
    <row r="1201" spans="1:15" x14ac:dyDescent="0.3">
      <c r="A1201" t="s">
        <v>5</v>
      </c>
      <c r="B1201">
        <v>98790</v>
      </c>
      <c r="C1201" t="s">
        <v>11</v>
      </c>
      <c r="D1201">
        <v>8.9891799999999993</v>
      </c>
      <c r="E1201">
        <v>2.4190499999999999</v>
      </c>
      <c r="F1201">
        <v>0.48283999999999999</v>
      </c>
      <c r="G1201">
        <v>9.4813600000000005</v>
      </c>
      <c r="H1201">
        <v>2015.88168</v>
      </c>
      <c r="I1201">
        <v>0.53483999999999998</v>
      </c>
      <c r="J1201" s="21" t="s">
        <v>101</v>
      </c>
      <c r="K1201">
        <v>0</v>
      </c>
      <c r="L1201">
        <v>0</v>
      </c>
      <c r="M1201">
        <v>12</v>
      </c>
      <c r="N1201" s="21" t="str">
        <f>IF(VLOOKUP(B1201,'3.1.Base'!B:J,9,)&gt;M1201,"O",IF(VLOOKUP(B1201,'3.1.Base'!B:J,9,)&lt;M1201,"X",""))</f>
        <v>O</v>
      </c>
      <c r="O1201" t="s">
        <v>2846</v>
      </c>
    </row>
    <row r="1202" spans="1:15" x14ac:dyDescent="0.3">
      <c r="A1202" t="s">
        <v>5</v>
      </c>
      <c r="B1202">
        <v>170474</v>
      </c>
      <c r="C1202" t="s">
        <v>11</v>
      </c>
      <c r="D1202">
        <v>8.4331300000000002</v>
      </c>
      <c r="E1202">
        <v>2.2197300000000002</v>
      </c>
      <c r="F1202">
        <v>0.39566000000000001</v>
      </c>
      <c r="G1202">
        <v>8.5434999999999999</v>
      </c>
      <c r="H1202">
        <v>1740.88113</v>
      </c>
      <c r="I1202">
        <v>0.68525000000000003</v>
      </c>
      <c r="J1202" s="21" t="s">
        <v>101</v>
      </c>
      <c r="K1202" s="28">
        <v>0</v>
      </c>
      <c r="L1202" s="28">
        <v>0</v>
      </c>
      <c r="M1202">
        <v>2120</v>
      </c>
      <c r="N1202" s="21" t="str">
        <f>IF(VLOOKUP(B1202,'3.1.Base'!B:J,9,)&gt;M1202,"O",IF(VLOOKUP(B1202,'3.1.Base'!B:J,9,)&lt;M1202,"X",""))</f>
        <v>X</v>
      </c>
      <c r="O1202" t="s">
        <v>2847</v>
      </c>
    </row>
    <row r="1203" spans="1:15" x14ac:dyDescent="0.3">
      <c r="A1203" t="s">
        <v>5</v>
      </c>
      <c r="B1203">
        <v>228840</v>
      </c>
      <c r="C1203" t="s">
        <v>10</v>
      </c>
      <c r="D1203">
        <v>7.9859200000000001</v>
      </c>
      <c r="E1203">
        <v>1.63469</v>
      </c>
      <c r="F1203">
        <v>0.47255999999999998</v>
      </c>
      <c r="G1203">
        <v>9.4667899999999996</v>
      </c>
      <c r="H1203">
        <v>2629.6503600000001</v>
      </c>
      <c r="I1203">
        <v>0.93352000000000002</v>
      </c>
      <c r="J1203" s="21">
        <v>7</v>
      </c>
      <c r="K1203">
        <v>0.14285714285714199</v>
      </c>
      <c r="L1203">
        <v>0.14285714285714199</v>
      </c>
      <c r="M1203">
        <v>7</v>
      </c>
      <c r="N1203" s="21" t="str">
        <f>IF(VLOOKUP(B1203,'3.1.Base'!B:J,9,)&gt;M1203,"O",IF(VLOOKUP(B1203,'3.1.Base'!B:J,9,)&lt;M1203,"X",""))</f>
        <v>O</v>
      </c>
      <c r="O1203" t="s">
        <v>2848</v>
      </c>
    </row>
    <row r="1204" spans="1:15" x14ac:dyDescent="0.3">
      <c r="A1204" t="s">
        <v>5</v>
      </c>
      <c r="B1204">
        <v>199149</v>
      </c>
      <c r="C1204" t="s">
        <v>10</v>
      </c>
      <c r="D1204">
        <v>12.294969999999999</v>
      </c>
      <c r="E1204">
        <v>1.8099799999999999</v>
      </c>
      <c r="F1204">
        <v>0.41244999999999998</v>
      </c>
      <c r="G1204">
        <v>8.8833800000000007</v>
      </c>
      <c r="H1204">
        <v>2108.8376600000001</v>
      </c>
      <c r="I1204">
        <v>0.96038999999999997</v>
      </c>
      <c r="J1204" s="21">
        <v>7</v>
      </c>
      <c r="K1204">
        <v>0.14285714285714199</v>
      </c>
      <c r="L1204">
        <v>0.19642857142857101</v>
      </c>
      <c r="M1204">
        <v>7</v>
      </c>
      <c r="N1204" s="21" t="str">
        <f>IF(VLOOKUP(B1204,'3.1.Base'!B:J,9,)&gt;M1204,"O",IF(VLOOKUP(B1204,'3.1.Base'!B:J,9,)&lt;M1204,"X",""))</f>
        <v>O</v>
      </c>
      <c r="O1204" t="s">
        <v>2849</v>
      </c>
    </row>
    <row r="1205" spans="1:15" x14ac:dyDescent="0.3">
      <c r="A1205" t="s">
        <v>5</v>
      </c>
      <c r="B1205">
        <v>231409</v>
      </c>
      <c r="C1205" t="s">
        <v>10</v>
      </c>
      <c r="D1205">
        <v>9.1320399999999999</v>
      </c>
      <c r="E1205">
        <v>1.0092699999999999</v>
      </c>
      <c r="F1205">
        <v>0.61197999999999997</v>
      </c>
      <c r="G1205">
        <v>8.5579300000000007</v>
      </c>
      <c r="H1205">
        <v>1991.40506</v>
      </c>
      <c r="I1205">
        <v>0.92840999999999996</v>
      </c>
      <c r="J1205" s="21" t="s">
        <v>101</v>
      </c>
      <c r="K1205">
        <v>0</v>
      </c>
      <c r="L1205">
        <v>0</v>
      </c>
      <c r="M1205">
        <v>35</v>
      </c>
      <c r="N1205" s="21" t="str">
        <f>IF(VLOOKUP(B1205,'3.1.Base'!B:J,9,)&gt;M1205,"O",IF(VLOOKUP(B1205,'3.1.Base'!B:J,9,)&lt;M1205,"X",""))</f>
        <v>O</v>
      </c>
      <c r="O1205" t="s">
        <v>2850</v>
      </c>
    </row>
    <row r="1206" spans="1:15" x14ac:dyDescent="0.3">
      <c r="A1206" t="s">
        <v>5</v>
      </c>
      <c r="B1206">
        <v>252913</v>
      </c>
      <c r="C1206" t="s">
        <v>10</v>
      </c>
      <c r="D1206">
        <v>5.5417899999999998</v>
      </c>
      <c r="E1206">
        <v>2.16126</v>
      </c>
      <c r="F1206">
        <v>0.35407</v>
      </c>
      <c r="G1206">
        <v>7.1939000000000002</v>
      </c>
      <c r="H1206">
        <v>1278.12969</v>
      </c>
      <c r="I1206">
        <v>0.90452999999999995</v>
      </c>
      <c r="J1206" s="21" t="s">
        <v>101</v>
      </c>
      <c r="K1206">
        <v>0</v>
      </c>
      <c r="L1206">
        <v>0</v>
      </c>
      <c r="M1206">
        <v>30</v>
      </c>
      <c r="N1206" s="21" t="str">
        <f>IF(VLOOKUP(B1206,'3.1.Base'!B:J,9,)&gt;M1206,"O",IF(VLOOKUP(B1206,'3.1.Base'!B:J,9,)&lt;M1206,"X",""))</f>
        <v>O</v>
      </c>
      <c r="O1206" t="s">
        <v>2851</v>
      </c>
    </row>
    <row r="1207" spans="1:15" x14ac:dyDescent="0.3">
      <c r="A1207" t="s">
        <v>5</v>
      </c>
      <c r="B1207">
        <v>164337</v>
      </c>
      <c r="C1207" t="s">
        <v>10</v>
      </c>
      <c r="D1207">
        <v>5.3963200000000002</v>
      </c>
      <c r="E1207">
        <v>2.2668900000000001</v>
      </c>
      <c r="F1207">
        <v>0.36951000000000001</v>
      </c>
      <c r="G1207">
        <v>6.1537600000000001</v>
      </c>
      <c r="H1207">
        <v>894.33739000000003</v>
      </c>
      <c r="I1207">
        <v>0.85592000000000001</v>
      </c>
      <c r="J1207" s="21" t="s">
        <v>101</v>
      </c>
      <c r="K1207">
        <v>0</v>
      </c>
      <c r="L1207">
        <v>0</v>
      </c>
      <c r="M1207">
        <v>45</v>
      </c>
      <c r="N1207" s="21" t="str">
        <f>IF(VLOOKUP(B1207,'3.1.Base'!B:J,9,)&gt;M1207,"O",IF(VLOOKUP(B1207,'3.1.Base'!B:J,9,)&lt;M1207,"X",""))</f>
        <v>O</v>
      </c>
      <c r="O1207" t="s">
        <v>2852</v>
      </c>
    </row>
    <row r="1208" spans="1:15" x14ac:dyDescent="0.3">
      <c r="A1208" t="s">
        <v>5</v>
      </c>
      <c r="B1208">
        <v>226800</v>
      </c>
      <c r="C1208" t="s">
        <v>10</v>
      </c>
      <c r="D1208">
        <v>7.0041500000000001</v>
      </c>
      <c r="E1208">
        <v>2.0289100000000002</v>
      </c>
      <c r="F1208">
        <v>0.35865000000000002</v>
      </c>
      <c r="G1208">
        <v>7.1608000000000001</v>
      </c>
      <c r="H1208">
        <v>1156.8186700000001</v>
      </c>
      <c r="I1208">
        <v>0.92188000000000003</v>
      </c>
      <c r="J1208" s="21" t="s">
        <v>101</v>
      </c>
      <c r="K1208">
        <v>0</v>
      </c>
      <c r="L1208">
        <v>0</v>
      </c>
      <c r="M1208">
        <v>48</v>
      </c>
      <c r="N1208" s="21" t="str">
        <f>IF(VLOOKUP(B1208,'3.1.Base'!B:J,9,)&gt;M1208,"O",IF(VLOOKUP(B1208,'3.1.Base'!B:J,9,)&lt;M1208,"X",""))</f>
        <v>O</v>
      </c>
      <c r="O1208" t="s">
        <v>2853</v>
      </c>
    </row>
    <row r="1209" spans="1:15" x14ac:dyDescent="0.3">
      <c r="A1209" t="s">
        <v>5</v>
      </c>
      <c r="B1209">
        <v>152054</v>
      </c>
      <c r="C1209" t="s">
        <v>10</v>
      </c>
      <c r="D1209">
        <v>6.6172000000000004</v>
      </c>
      <c r="E1209">
        <v>2.45241</v>
      </c>
      <c r="F1209">
        <v>0.31568000000000002</v>
      </c>
      <c r="G1209">
        <v>6.3647200000000002</v>
      </c>
      <c r="H1209">
        <v>894.80082000000004</v>
      </c>
      <c r="I1209">
        <v>0.93086000000000002</v>
      </c>
      <c r="J1209" s="21" t="s">
        <v>101</v>
      </c>
      <c r="K1209">
        <v>0</v>
      </c>
      <c r="L1209">
        <v>0</v>
      </c>
      <c r="M1209">
        <v>54</v>
      </c>
      <c r="N1209" s="21" t="str">
        <f>IF(VLOOKUP(B1209,'3.1.Base'!B:J,9,)&gt;M1209,"O",IF(VLOOKUP(B1209,'3.1.Base'!B:J,9,)&lt;M1209,"X",""))</f>
        <v>X</v>
      </c>
      <c r="O1209" t="s">
        <v>2854</v>
      </c>
    </row>
    <row r="1210" spans="1:15" x14ac:dyDescent="0.3">
      <c r="A1210" t="s">
        <v>5</v>
      </c>
      <c r="B1210">
        <v>342512</v>
      </c>
      <c r="C1210" t="s">
        <v>11</v>
      </c>
      <c r="D1210">
        <v>11.636469999999999</v>
      </c>
      <c r="E1210">
        <v>2.48671</v>
      </c>
      <c r="F1210">
        <v>0.46800000000000003</v>
      </c>
      <c r="G1210">
        <v>10.51732</v>
      </c>
      <c r="H1210">
        <v>1807.28439</v>
      </c>
      <c r="I1210">
        <v>0.22499</v>
      </c>
      <c r="J1210" s="21" t="s">
        <v>101</v>
      </c>
      <c r="K1210">
        <v>0</v>
      </c>
      <c r="L1210">
        <v>0</v>
      </c>
      <c r="M1210">
        <v>1564</v>
      </c>
      <c r="N1210" s="21" t="str">
        <f>IF(VLOOKUP(B1210,'3.1.Base'!B:J,9,)&gt;M1210,"O",IF(VLOOKUP(B1210,'3.1.Base'!B:J,9,)&lt;M1210,"X",""))</f>
        <v>X</v>
      </c>
      <c r="O1210" t="s">
        <v>2855</v>
      </c>
    </row>
    <row r="1211" spans="1:15" x14ac:dyDescent="0.3">
      <c r="A1211" t="s">
        <v>5</v>
      </c>
      <c r="B1211">
        <v>486911</v>
      </c>
      <c r="C1211" t="s">
        <v>26</v>
      </c>
      <c r="D1211">
        <v>0</v>
      </c>
      <c r="E1211">
        <v>0</v>
      </c>
      <c r="F1211">
        <v>0</v>
      </c>
      <c r="G1211">
        <v>0</v>
      </c>
      <c r="H1211">
        <v>0</v>
      </c>
      <c r="I1211">
        <v>9.9220000000000003E-2</v>
      </c>
      <c r="J1211" s="21">
        <v>2</v>
      </c>
      <c r="K1211">
        <v>0.5</v>
      </c>
      <c r="L1211">
        <v>0.5</v>
      </c>
      <c r="M1211">
        <v>2</v>
      </c>
      <c r="N1211" s="21" t="str">
        <f>IF(VLOOKUP(B1211,'3.1.Base'!B:J,9,)&gt;M1211,"O",IF(VLOOKUP(B1211,'3.1.Base'!B:J,9,)&lt;M1211,"X",""))</f>
        <v>O</v>
      </c>
      <c r="O1211" t="s">
        <v>2856</v>
      </c>
    </row>
    <row r="1212" spans="1:15" x14ac:dyDescent="0.3">
      <c r="A1212" t="s">
        <v>5</v>
      </c>
      <c r="B1212">
        <v>241145</v>
      </c>
      <c r="C1212" t="s">
        <v>10</v>
      </c>
      <c r="D1212">
        <v>7.8559599999999996</v>
      </c>
      <c r="E1212">
        <v>1.03573</v>
      </c>
      <c r="F1212">
        <v>0.41448000000000002</v>
      </c>
      <c r="G1212">
        <v>8.1316199999999998</v>
      </c>
      <c r="H1212">
        <v>1708.96074</v>
      </c>
      <c r="I1212">
        <v>0.90913999999999995</v>
      </c>
      <c r="J1212" s="21" t="s">
        <v>101</v>
      </c>
      <c r="K1212">
        <v>0</v>
      </c>
      <c r="L1212">
        <v>0</v>
      </c>
      <c r="M1212">
        <v>63</v>
      </c>
      <c r="N1212" s="21" t="str">
        <f>IF(VLOOKUP(B1212,'3.1.Base'!B:J,9,)&gt;M1212,"O",IF(VLOOKUP(B1212,'3.1.Base'!B:J,9,)&lt;M1212,"X",""))</f>
        <v/>
      </c>
      <c r="O1212" t="s">
        <v>2857</v>
      </c>
    </row>
    <row r="1213" spans="1:15" x14ac:dyDescent="0.3">
      <c r="A1213" t="s">
        <v>5</v>
      </c>
      <c r="B1213">
        <v>230911</v>
      </c>
      <c r="C1213" t="s">
        <v>26</v>
      </c>
      <c r="D1213">
        <v>2.88171</v>
      </c>
      <c r="E1213">
        <v>3.3007399999999998</v>
      </c>
      <c r="F1213">
        <v>0.11096</v>
      </c>
      <c r="G1213">
        <v>3.1140400000000001</v>
      </c>
      <c r="H1213">
        <v>285.84528</v>
      </c>
      <c r="I1213">
        <v>8.8679999999999995E-2</v>
      </c>
      <c r="J1213" s="21" t="s">
        <v>101</v>
      </c>
      <c r="K1213">
        <v>0</v>
      </c>
      <c r="L1213">
        <v>0</v>
      </c>
      <c r="M1213">
        <v>13</v>
      </c>
      <c r="N1213" s="21" t="str">
        <f>IF(VLOOKUP(B1213,'3.1.Base'!B:J,9,)&gt;M1213,"O",IF(VLOOKUP(B1213,'3.1.Base'!B:J,9,)&lt;M1213,"X",""))</f>
        <v>O</v>
      </c>
      <c r="O1213" t="s">
        <v>2858</v>
      </c>
    </row>
    <row r="1214" spans="1:15" x14ac:dyDescent="0.3">
      <c r="A1214" t="s">
        <v>5</v>
      </c>
      <c r="B1214">
        <v>206335</v>
      </c>
      <c r="C1214" t="s">
        <v>11</v>
      </c>
      <c r="D1214">
        <v>9.5289699999999993</v>
      </c>
      <c r="E1214">
        <v>1.0387500000000001</v>
      </c>
      <c r="F1214">
        <v>0.43441000000000002</v>
      </c>
      <c r="G1214">
        <v>10.30274</v>
      </c>
      <c r="H1214">
        <v>2647.6117199999999</v>
      </c>
      <c r="I1214">
        <v>0.82528000000000001</v>
      </c>
      <c r="J1214" s="21" t="s">
        <v>101</v>
      </c>
      <c r="K1214">
        <v>0</v>
      </c>
      <c r="L1214">
        <v>0</v>
      </c>
      <c r="M1214">
        <v>98</v>
      </c>
      <c r="N1214" s="21" t="str">
        <f>IF(VLOOKUP(B1214,'3.1.Base'!B:J,9,)&gt;M1214,"O",IF(VLOOKUP(B1214,'3.1.Base'!B:J,9,)&lt;M1214,"X",""))</f>
        <v>X</v>
      </c>
      <c r="O1214" t="s">
        <v>2859</v>
      </c>
    </row>
    <row r="1215" spans="1:15" x14ac:dyDescent="0.3">
      <c r="A1215" t="s">
        <v>5</v>
      </c>
      <c r="B1215">
        <v>264696</v>
      </c>
      <c r="C1215" t="s">
        <v>10</v>
      </c>
      <c r="D1215">
        <v>11.456759999999999</v>
      </c>
      <c r="E1215">
        <v>1.4323300000000001</v>
      </c>
      <c r="F1215">
        <v>0.64712999999999998</v>
      </c>
      <c r="G1215">
        <v>13.631399999999999</v>
      </c>
      <c r="H1215">
        <v>5688.7093199999999</v>
      </c>
      <c r="I1215">
        <v>0.98170000000000002</v>
      </c>
      <c r="J1215" s="21" t="s">
        <v>101</v>
      </c>
      <c r="K1215">
        <v>0</v>
      </c>
      <c r="L1215">
        <v>0</v>
      </c>
      <c r="M1215">
        <v>23</v>
      </c>
      <c r="N1215" s="21" t="str">
        <f>IF(VLOOKUP(B1215,'3.1.Base'!B:J,9,)&gt;M1215,"O",IF(VLOOKUP(B1215,'3.1.Base'!B:J,9,)&lt;M1215,"X",""))</f>
        <v>O</v>
      </c>
      <c r="O1215" t="s">
        <v>2860</v>
      </c>
    </row>
    <row r="1216" spans="1:15" x14ac:dyDescent="0.3">
      <c r="A1216" t="s">
        <v>5</v>
      </c>
      <c r="B1216">
        <v>118271</v>
      </c>
      <c r="C1216" t="s">
        <v>11</v>
      </c>
      <c r="D1216">
        <v>7.5266099999999998</v>
      </c>
      <c r="E1216">
        <v>2.7480699999999998</v>
      </c>
      <c r="F1216">
        <v>0.27417999999999998</v>
      </c>
      <c r="G1216">
        <v>6.6499899999999998</v>
      </c>
      <c r="H1216">
        <v>747.26430000000005</v>
      </c>
      <c r="I1216">
        <v>0.80100000000000005</v>
      </c>
      <c r="J1216" s="21">
        <v>8</v>
      </c>
      <c r="K1216">
        <v>0.125</v>
      </c>
      <c r="L1216">
        <v>0.125</v>
      </c>
      <c r="M1216">
        <v>8</v>
      </c>
      <c r="N1216" s="21" t="str">
        <f>IF(VLOOKUP(B1216,'3.1.Base'!B:J,9,)&gt;M1216,"O",IF(VLOOKUP(B1216,'3.1.Base'!B:J,9,)&lt;M1216,"X",""))</f>
        <v>O</v>
      </c>
      <c r="O1216" t="s">
        <v>2861</v>
      </c>
    </row>
    <row r="1217" spans="1:15" x14ac:dyDescent="0.3">
      <c r="A1217" t="s">
        <v>5</v>
      </c>
      <c r="B1217">
        <v>68606</v>
      </c>
      <c r="C1217" t="s">
        <v>11</v>
      </c>
      <c r="D1217">
        <v>10.45589</v>
      </c>
      <c r="E1217">
        <v>2.4948600000000001</v>
      </c>
      <c r="F1217">
        <v>0.43414000000000003</v>
      </c>
      <c r="G1217">
        <v>8.90733</v>
      </c>
      <c r="H1217">
        <v>1611.9690599999999</v>
      </c>
      <c r="I1217">
        <v>0.75966999999999996</v>
      </c>
      <c r="J1217" s="21" t="s">
        <v>101</v>
      </c>
      <c r="K1217">
        <v>0</v>
      </c>
      <c r="L1217">
        <v>0</v>
      </c>
      <c r="M1217">
        <v>202</v>
      </c>
      <c r="N1217" s="21" t="str">
        <f>IF(VLOOKUP(B1217,'3.1.Base'!B:J,9,)&gt;M1217,"O",IF(VLOOKUP(B1217,'3.1.Base'!B:J,9,)&lt;M1217,"X",""))</f>
        <v>X</v>
      </c>
      <c r="O1217" t="s">
        <v>2862</v>
      </c>
    </row>
    <row r="1218" spans="1:15" x14ac:dyDescent="0.3">
      <c r="A1218" t="s">
        <v>4</v>
      </c>
      <c r="B1218">
        <v>51713</v>
      </c>
      <c r="C1218" t="s">
        <v>26</v>
      </c>
      <c r="D1218">
        <v>0.34250999999999998</v>
      </c>
      <c r="E1218">
        <v>13.15</v>
      </c>
      <c r="F1218">
        <v>8.5089999999999999E-2</v>
      </c>
      <c r="G1218">
        <v>0.39343</v>
      </c>
      <c r="H1218">
        <v>15.80979</v>
      </c>
      <c r="I1218">
        <v>0.15462000000000001</v>
      </c>
      <c r="J1218" s="21">
        <v>10</v>
      </c>
      <c r="K1218">
        <v>0.1</v>
      </c>
      <c r="L1218">
        <v>0.1</v>
      </c>
      <c r="M1218">
        <v>10</v>
      </c>
      <c r="N1218" s="21" t="str">
        <f>IF(VLOOKUP(B1218,'3.1.Base'!B:J,9,)&gt;M1218,"O",IF(VLOOKUP(B1218,'3.1.Base'!B:J,9,)&lt;M1218,"X",""))</f>
        <v>O</v>
      </c>
      <c r="O1218" t="s">
        <v>2863</v>
      </c>
    </row>
    <row r="1219" spans="1:15" x14ac:dyDescent="0.3">
      <c r="A1219" t="s">
        <v>4</v>
      </c>
      <c r="B1219">
        <v>56321</v>
      </c>
      <c r="C1219" t="s">
        <v>11</v>
      </c>
      <c r="D1219">
        <v>10.48631</v>
      </c>
      <c r="E1219">
        <v>1.0021800000000001</v>
      </c>
      <c r="F1219">
        <v>2.4403000000000001</v>
      </c>
      <c r="G1219">
        <v>8.2518499999999992</v>
      </c>
      <c r="H1219">
        <v>1882.5958800000001</v>
      </c>
      <c r="I1219">
        <v>0.42864000000000002</v>
      </c>
      <c r="J1219" s="21" t="s">
        <v>101</v>
      </c>
      <c r="K1219">
        <v>0</v>
      </c>
      <c r="L1219">
        <v>0</v>
      </c>
      <c r="M1219">
        <v>13</v>
      </c>
      <c r="N1219" s="21" t="str">
        <f>IF(VLOOKUP(B1219,'3.1.Base'!B:J,9,)&gt;M1219,"O",IF(VLOOKUP(B1219,'3.1.Base'!B:J,9,)&lt;M1219,"X",""))</f>
        <v>X</v>
      </c>
      <c r="O1219" t="s">
        <v>2864</v>
      </c>
    </row>
    <row r="1220" spans="1:15" x14ac:dyDescent="0.3">
      <c r="A1220" t="s">
        <v>4</v>
      </c>
      <c r="B1220">
        <v>59908</v>
      </c>
      <c r="C1220" t="s">
        <v>11</v>
      </c>
      <c r="D1220">
        <v>9.5717199999999991</v>
      </c>
      <c r="E1220">
        <v>1.51149</v>
      </c>
      <c r="F1220">
        <v>2.53538</v>
      </c>
      <c r="G1220">
        <v>8.0967300000000009</v>
      </c>
      <c r="H1220">
        <v>1787.57689</v>
      </c>
      <c r="I1220">
        <v>0.59133000000000002</v>
      </c>
      <c r="J1220" s="21">
        <v>3</v>
      </c>
      <c r="K1220">
        <v>0.33333333333333298</v>
      </c>
      <c r="L1220">
        <v>0.33333333333333298</v>
      </c>
      <c r="M1220">
        <v>3</v>
      </c>
      <c r="N1220" s="21" t="str">
        <f>IF(VLOOKUP(B1220,'3.1.Base'!B:J,9,)&gt;M1220,"O",IF(VLOOKUP(B1220,'3.1.Base'!B:J,9,)&lt;M1220,"X",""))</f>
        <v>O</v>
      </c>
      <c r="O1220" t="s">
        <v>2865</v>
      </c>
    </row>
    <row r="1221" spans="1:15" x14ac:dyDescent="0.3">
      <c r="A1221" t="s">
        <v>4</v>
      </c>
      <c r="B1221">
        <v>48132</v>
      </c>
      <c r="C1221" t="s">
        <v>10</v>
      </c>
      <c r="D1221">
        <v>2.9230900000000002</v>
      </c>
      <c r="E1221">
        <v>1.2372300000000001</v>
      </c>
      <c r="F1221">
        <v>0.96863999999999995</v>
      </c>
      <c r="G1221">
        <v>3.2663700000000002</v>
      </c>
      <c r="H1221">
        <v>421.30968000000001</v>
      </c>
      <c r="I1221">
        <v>0.95679999999999998</v>
      </c>
      <c r="J1221" s="21">
        <v>9</v>
      </c>
      <c r="K1221">
        <v>0.11111111111111099</v>
      </c>
      <c r="L1221">
        <v>0.11111111111111099</v>
      </c>
      <c r="M1221">
        <v>9</v>
      </c>
      <c r="N1221" s="21" t="str">
        <f>IF(VLOOKUP(B1221,'3.1.Base'!B:J,9,)&gt;M1221,"O",IF(VLOOKUP(B1221,'3.1.Base'!B:J,9,)&lt;M1221,"X",""))</f>
        <v>O</v>
      </c>
      <c r="O1221" t="s">
        <v>2866</v>
      </c>
    </row>
    <row r="1222" spans="1:15" x14ac:dyDescent="0.3">
      <c r="A1222" t="s">
        <v>4</v>
      </c>
      <c r="B1222">
        <v>48133</v>
      </c>
      <c r="C1222" t="s">
        <v>10</v>
      </c>
      <c r="D1222">
        <v>6.8131000000000004</v>
      </c>
      <c r="E1222">
        <v>1.00054</v>
      </c>
      <c r="F1222">
        <v>2.06738</v>
      </c>
      <c r="G1222">
        <v>6.16031</v>
      </c>
      <c r="H1222">
        <v>1047.6729800000001</v>
      </c>
      <c r="I1222">
        <v>0.91896</v>
      </c>
      <c r="J1222" s="21">
        <v>10</v>
      </c>
      <c r="K1222">
        <v>0.1</v>
      </c>
      <c r="L1222">
        <v>0.1</v>
      </c>
      <c r="M1222">
        <v>10</v>
      </c>
      <c r="N1222" s="21" t="str">
        <f>IF(VLOOKUP(B1222,'3.1.Base'!B:J,9,)&gt;M1222,"O",IF(VLOOKUP(B1222,'3.1.Base'!B:J,9,)&lt;M1222,"X",""))</f>
        <v>O</v>
      </c>
      <c r="O1222" t="s">
        <v>2867</v>
      </c>
    </row>
    <row r="1223" spans="1:15" x14ac:dyDescent="0.3">
      <c r="A1223" t="s">
        <v>4</v>
      </c>
      <c r="B1223">
        <v>42503</v>
      </c>
      <c r="C1223" t="s">
        <v>11</v>
      </c>
      <c r="D1223">
        <v>8.2641200000000001</v>
      </c>
      <c r="E1223">
        <v>1.00163</v>
      </c>
      <c r="F1223">
        <v>2.21122</v>
      </c>
      <c r="G1223">
        <v>8.0245800000000003</v>
      </c>
      <c r="H1223">
        <v>2027.2150899999999</v>
      </c>
      <c r="I1223">
        <v>0.48355999999999999</v>
      </c>
      <c r="J1223" s="21" t="s">
        <v>101</v>
      </c>
      <c r="K1223">
        <v>0</v>
      </c>
      <c r="L1223">
        <v>0</v>
      </c>
      <c r="M1223">
        <v>174</v>
      </c>
      <c r="N1223" s="21" t="str">
        <f>IF(VLOOKUP(B1223,'3.1.Base'!B:J,9,)&gt;M1223,"O",IF(VLOOKUP(B1223,'3.1.Base'!B:J,9,)&lt;M1223,"X",""))</f>
        <v>X</v>
      </c>
      <c r="O1223" t="s">
        <v>2868</v>
      </c>
    </row>
    <row r="1224" spans="1:15" x14ac:dyDescent="0.3">
      <c r="A1224" t="s">
        <v>4</v>
      </c>
      <c r="B1224">
        <v>47111</v>
      </c>
      <c r="C1224" t="s">
        <v>11</v>
      </c>
      <c r="D1224">
        <v>4.96373</v>
      </c>
      <c r="E1224">
        <v>3.01309</v>
      </c>
      <c r="F1224">
        <v>0.92366999999999999</v>
      </c>
      <c r="G1224">
        <v>4.4974800000000004</v>
      </c>
      <c r="H1224">
        <v>426.00211000000002</v>
      </c>
      <c r="I1224">
        <v>0.73</v>
      </c>
      <c r="J1224" s="21" t="s">
        <v>101</v>
      </c>
      <c r="K1224">
        <v>0</v>
      </c>
      <c r="L1224">
        <v>0</v>
      </c>
      <c r="M1224">
        <v>26</v>
      </c>
      <c r="N1224" s="21" t="str">
        <f>IF(VLOOKUP(B1224,'3.1.Base'!B:J,9,)&gt;M1224,"O",IF(VLOOKUP(B1224,'3.1.Base'!B:J,9,)&lt;M1224,"X",""))</f>
        <v>O</v>
      </c>
      <c r="O1224" t="s">
        <v>2869</v>
      </c>
    </row>
    <row r="1225" spans="1:15" x14ac:dyDescent="0.3">
      <c r="A1225" t="s">
        <v>4</v>
      </c>
      <c r="B1225">
        <v>53257</v>
      </c>
      <c r="C1225" t="s">
        <v>26</v>
      </c>
      <c r="D1225">
        <v>2.4808500000000002</v>
      </c>
      <c r="E1225">
        <v>1.8882099999999999</v>
      </c>
      <c r="F1225">
        <v>0.59423999999999999</v>
      </c>
      <c r="G1225">
        <v>2.4911799999999999</v>
      </c>
      <c r="H1225">
        <v>274.43991999999997</v>
      </c>
      <c r="I1225">
        <v>0.25226999999999999</v>
      </c>
      <c r="J1225" s="21" t="s">
        <v>101</v>
      </c>
      <c r="K1225">
        <v>0</v>
      </c>
      <c r="L1225">
        <v>0</v>
      </c>
      <c r="M1225">
        <v>37</v>
      </c>
      <c r="N1225" s="21" t="str">
        <f>IF(VLOOKUP(B1225,'3.1.Base'!B:J,9,)&gt;M1225,"O",IF(VLOOKUP(B1225,'3.1.Base'!B:J,9,)&lt;M1225,"X",""))</f>
        <v>O</v>
      </c>
      <c r="O1225" t="s">
        <v>2870</v>
      </c>
    </row>
    <row r="1226" spans="1:15" x14ac:dyDescent="0.3">
      <c r="A1226" t="s">
        <v>4</v>
      </c>
      <c r="B1226">
        <v>48139</v>
      </c>
      <c r="C1226" t="s">
        <v>10</v>
      </c>
      <c r="D1226">
        <v>5.17049</v>
      </c>
      <c r="E1226">
        <v>1.35467</v>
      </c>
      <c r="F1226">
        <v>1.8522400000000001</v>
      </c>
      <c r="G1226">
        <v>4.9955499999999997</v>
      </c>
      <c r="H1226">
        <v>591.64309000000003</v>
      </c>
      <c r="I1226">
        <v>0.82572000000000001</v>
      </c>
      <c r="J1226" s="21" t="s">
        <v>101</v>
      </c>
      <c r="K1226">
        <v>0</v>
      </c>
      <c r="L1226">
        <v>0</v>
      </c>
      <c r="M1226">
        <v>265</v>
      </c>
      <c r="N1226" s="21" t="str">
        <f>IF(VLOOKUP(B1226,'3.1.Base'!B:J,9,)&gt;M1226,"O",IF(VLOOKUP(B1226,'3.1.Base'!B:J,9,)&lt;M1226,"X",""))</f>
        <v>X</v>
      </c>
      <c r="O1226" t="s">
        <v>2871</v>
      </c>
    </row>
    <row r="1227" spans="1:15" x14ac:dyDescent="0.3">
      <c r="A1227" t="s">
        <v>4</v>
      </c>
      <c r="B1227">
        <v>54284</v>
      </c>
      <c r="C1227" t="s">
        <v>26</v>
      </c>
      <c r="D1227">
        <v>0.88585999999999998</v>
      </c>
      <c r="E1227">
        <v>2.5463300000000002</v>
      </c>
      <c r="F1227">
        <v>0.21041000000000001</v>
      </c>
      <c r="G1227">
        <v>0.57476000000000005</v>
      </c>
      <c r="H1227">
        <v>64.705870000000004</v>
      </c>
      <c r="I1227">
        <v>0.18576999999999999</v>
      </c>
      <c r="J1227" s="21" t="s">
        <v>101</v>
      </c>
      <c r="K1227">
        <v>0</v>
      </c>
      <c r="L1227">
        <v>0</v>
      </c>
      <c r="M1227">
        <v>38</v>
      </c>
      <c r="N1227" s="21" t="str">
        <f>IF(VLOOKUP(B1227,'3.1.Base'!B:J,9,)&gt;M1227,"O",IF(VLOOKUP(B1227,'3.1.Base'!B:J,9,)&lt;M1227,"X",""))</f>
        <v>X</v>
      </c>
      <c r="O1227" t="s">
        <v>2872</v>
      </c>
    </row>
    <row r="1228" spans="1:15" x14ac:dyDescent="0.3">
      <c r="A1228" t="s">
        <v>4</v>
      </c>
      <c r="B1228">
        <v>48143</v>
      </c>
      <c r="C1228" t="s">
        <v>11</v>
      </c>
      <c r="D1228">
        <v>10.620749999999999</v>
      </c>
      <c r="E1228">
        <v>1.6766799999999999</v>
      </c>
      <c r="F1228">
        <v>2.0028700000000002</v>
      </c>
      <c r="G1228">
        <v>7.23</v>
      </c>
      <c r="H1228">
        <v>982.20728999999994</v>
      </c>
      <c r="I1228">
        <v>0.48847000000000002</v>
      </c>
      <c r="J1228" s="21">
        <v>1</v>
      </c>
      <c r="K1228">
        <v>1</v>
      </c>
      <c r="L1228">
        <v>1</v>
      </c>
      <c r="M1228">
        <v>1</v>
      </c>
      <c r="N1228" s="21" t="str">
        <f>IF(VLOOKUP(B1228,'3.1.Base'!B:J,9,)&gt;M1228,"O",IF(VLOOKUP(B1228,'3.1.Base'!B:J,9,)&lt;M1228,"X",""))</f>
        <v>O</v>
      </c>
      <c r="O1228" t="s">
        <v>2873</v>
      </c>
    </row>
    <row r="1229" spans="1:15" x14ac:dyDescent="0.3">
      <c r="A1229" t="s">
        <v>4</v>
      </c>
      <c r="B1229">
        <v>56848</v>
      </c>
      <c r="C1229" t="s">
        <v>11</v>
      </c>
      <c r="D1229">
        <v>10.172499999999999</v>
      </c>
      <c r="E1229">
        <v>1.0038199999999999</v>
      </c>
      <c r="F1229">
        <v>1.8657300000000001</v>
      </c>
      <c r="G1229">
        <v>6.30938</v>
      </c>
      <c r="H1229">
        <v>1129.71812</v>
      </c>
      <c r="I1229">
        <v>0.65793999999999997</v>
      </c>
      <c r="J1229" s="21">
        <v>10</v>
      </c>
      <c r="K1229">
        <v>0.1</v>
      </c>
      <c r="L1229">
        <v>0.1</v>
      </c>
      <c r="M1229">
        <v>10</v>
      </c>
      <c r="N1229" s="21" t="str">
        <f>IF(VLOOKUP(B1229,'3.1.Base'!B:J,9,)&gt;M1229,"O",IF(VLOOKUP(B1229,'3.1.Base'!B:J,9,)&lt;M1229,"X",""))</f>
        <v>O</v>
      </c>
      <c r="O1229" t="s">
        <v>2874</v>
      </c>
    </row>
    <row r="1230" spans="1:15" x14ac:dyDescent="0.3">
      <c r="A1230" t="s">
        <v>4</v>
      </c>
      <c r="B1230">
        <v>48146</v>
      </c>
      <c r="C1230" t="s">
        <v>10</v>
      </c>
      <c r="D1230">
        <v>5.0310899999999998</v>
      </c>
      <c r="E1230">
        <v>1.00054</v>
      </c>
      <c r="F1230">
        <v>1.2335100000000001</v>
      </c>
      <c r="G1230">
        <v>4.5455699999999997</v>
      </c>
      <c r="H1230">
        <v>845.11235999999997</v>
      </c>
      <c r="I1230">
        <v>0.89527999999999996</v>
      </c>
      <c r="J1230" s="21" t="s">
        <v>101</v>
      </c>
      <c r="K1230">
        <v>0</v>
      </c>
      <c r="L1230">
        <v>0</v>
      </c>
      <c r="M1230">
        <v>26</v>
      </c>
      <c r="N1230" s="21" t="str">
        <f>IF(VLOOKUP(B1230,'3.1.Base'!B:J,9,)&gt;M1230,"O",IF(VLOOKUP(B1230,'3.1.Base'!B:J,9,)&lt;M1230,"X",""))</f>
        <v>X</v>
      </c>
      <c r="O1230" t="s">
        <v>2875</v>
      </c>
    </row>
    <row r="1231" spans="1:15" x14ac:dyDescent="0.3">
      <c r="A1231" t="s">
        <v>4</v>
      </c>
      <c r="B1231">
        <v>43538</v>
      </c>
      <c r="C1231" t="s">
        <v>10</v>
      </c>
      <c r="D1231">
        <v>11.75972</v>
      </c>
      <c r="E1231">
        <v>1.28651</v>
      </c>
      <c r="F1231">
        <v>2.2154099999999999</v>
      </c>
      <c r="G1231">
        <v>8.5101600000000008</v>
      </c>
      <c r="H1231">
        <v>1929.39186</v>
      </c>
      <c r="I1231">
        <v>0.92488999999999999</v>
      </c>
      <c r="J1231" s="21" t="s">
        <v>101</v>
      </c>
      <c r="K1231">
        <v>0</v>
      </c>
      <c r="L1231">
        <v>0</v>
      </c>
      <c r="M1231">
        <v>13</v>
      </c>
      <c r="N1231" s="21" t="str">
        <f>IF(VLOOKUP(B1231,'3.1.Base'!B:J,9,)&gt;M1231,"O",IF(VLOOKUP(B1231,'3.1.Base'!B:J,9,)&lt;M1231,"X",""))</f>
        <v>X</v>
      </c>
      <c r="O1231" t="s">
        <v>2876</v>
      </c>
    </row>
    <row r="1232" spans="1:15" x14ac:dyDescent="0.3">
      <c r="A1232" t="s">
        <v>4</v>
      </c>
      <c r="B1232">
        <v>48660</v>
      </c>
      <c r="C1232" t="s">
        <v>10</v>
      </c>
      <c r="D1232">
        <v>8.14297</v>
      </c>
      <c r="E1232">
        <v>1.26878</v>
      </c>
      <c r="F1232">
        <v>1.7277800000000001</v>
      </c>
      <c r="G1232">
        <v>6.7585499999999996</v>
      </c>
      <c r="H1232">
        <v>1801.0434399999999</v>
      </c>
      <c r="I1232">
        <v>0.92010999999999998</v>
      </c>
      <c r="J1232" s="21" t="s">
        <v>101</v>
      </c>
      <c r="K1232">
        <v>0</v>
      </c>
      <c r="L1232">
        <v>0</v>
      </c>
      <c r="M1232">
        <v>123</v>
      </c>
      <c r="N1232" s="21" t="str">
        <f>IF(VLOOKUP(B1232,'3.1.Base'!B:J,9,)&gt;M1232,"O",IF(VLOOKUP(B1232,'3.1.Base'!B:J,9,)&lt;M1232,"X",""))</f>
        <v>O</v>
      </c>
      <c r="O1232" t="s">
        <v>2877</v>
      </c>
    </row>
    <row r="1233" spans="1:15" x14ac:dyDescent="0.3">
      <c r="A1233" t="s">
        <v>4</v>
      </c>
      <c r="B1233">
        <v>51220</v>
      </c>
      <c r="C1233" t="s">
        <v>10</v>
      </c>
      <c r="D1233">
        <v>5.7881600000000004</v>
      </c>
      <c r="E1233">
        <v>1.00109</v>
      </c>
      <c r="F1233">
        <v>1.69282</v>
      </c>
      <c r="G1233">
        <v>5.5746000000000002</v>
      </c>
      <c r="H1233">
        <v>1169.7447400000001</v>
      </c>
      <c r="I1233">
        <v>0.93286999999999998</v>
      </c>
      <c r="J1233" s="21" t="s">
        <v>101</v>
      </c>
      <c r="K1233">
        <v>0</v>
      </c>
      <c r="L1233">
        <v>0</v>
      </c>
      <c r="M1233">
        <v>12</v>
      </c>
      <c r="N1233" s="21" t="str">
        <f>IF(VLOOKUP(B1233,'3.1.Base'!B:J,9,)&gt;M1233,"O",IF(VLOOKUP(B1233,'3.1.Base'!B:J,9,)&lt;M1233,"X",""))</f>
        <v>X</v>
      </c>
      <c r="O1233" t="s">
        <v>2878</v>
      </c>
    </row>
    <row r="1234" spans="1:15" x14ac:dyDescent="0.3">
      <c r="A1234" t="s">
        <v>4</v>
      </c>
      <c r="B1234">
        <v>48150</v>
      </c>
      <c r="C1234" t="s">
        <v>10</v>
      </c>
      <c r="D1234">
        <v>4.6424899999999996</v>
      </c>
      <c r="E1234">
        <v>1.00054</v>
      </c>
      <c r="F1234">
        <v>1.39164</v>
      </c>
      <c r="G1234">
        <v>4.4138599999999997</v>
      </c>
      <c r="H1234">
        <v>721.03620999999998</v>
      </c>
      <c r="I1234">
        <v>0.88751999999999998</v>
      </c>
      <c r="J1234" s="21">
        <v>4</v>
      </c>
      <c r="K1234">
        <v>0.25</v>
      </c>
      <c r="L1234">
        <v>0.25</v>
      </c>
      <c r="M1234">
        <v>4</v>
      </c>
      <c r="N1234" s="21" t="str">
        <f>IF(VLOOKUP(B1234,'3.1.Base'!B:J,9,)&gt;M1234,"O",IF(VLOOKUP(B1234,'3.1.Base'!B:J,9,)&lt;M1234,"X",""))</f>
        <v>O</v>
      </c>
      <c r="O1234" t="s">
        <v>2879</v>
      </c>
    </row>
    <row r="1235" spans="1:15" x14ac:dyDescent="0.3">
      <c r="A1235" t="s">
        <v>4</v>
      </c>
      <c r="B1235">
        <v>48151</v>
      </c>
      <c r="C1235" t="s">
        <v>10</v>
      </c>
      <c r="D1235">
        <v>3.6422599999999998</v>
      </c>
      <c r="E1235">
        <v>1.00054</v>
      </c>
      <c r="F1235">
        <v>1.02904</v>
      </c>
      <c r="G1235">
        <v>4.0775399999999999</v>
      </c>
      <c r="H1235">
        <v>819.41860999999994</v>
      </c>
      <c r="I1235">
        <v>0.92844000000000004</v>
      </c>
      <c r="J1235" s="21" t="s">
        <v>101</v>
      </c>
      <c r="K1235">
        <v>0</v>
      </c>
      <c r="L1235">
        <v>0</v>
      </c>
      <c r="M1235">
        <v>38</v>
      </c>
      <c r="N1235" s="21" t="str">
        <f>IF(VLOOKUP(B1235,'3.1.Base'!B:J,9,)&gt;M1235,"O",IF(VLOOKUP(B1235,'3.1.Base'!B:J,9,)&lt;M1235,"X",""))</f>
        <v>X</v>
      </c>
      <c r="O1235" t="s">
        <v>2880</v>
      </c>
    </row>
    <row r="1236" spans="1:15" x14ac:dyDescent="0.3">
      <c r="A1236" t="s">
        <v>4</v>
      </c>
      <c r="B1236">
        <v>51229</v>
      </c>
      <c r="C1236" t="s">
        <v>11</v>
      </c>
      <c r="D1236">
        <v>7.8577199999999996</v>
      </c>
      <c r="E1236">
        <v>1.0032700000000001</v>
      </c>
      <c r="F1236">
        <v>1.8436300000000001</v>
      </c>
      <c r="G1236">
        <v>5.84823</v>
      </c>
      <c r="H1236">
        <v>755.46072000000004</v>
      </c>
      <c r="I1236">
        <v>0.76026000000000005</v>
      </c>
      <c r="J1236" s="21" t="s">
        <v>101</v>
      </c>
      <c r="K1236">
        <v>0</v>
      </c>
      <c r="L1236">
        <v>0</v>
      </c>
      <c r="M1236">
        <v>32</v>
      </c>
      <c r="N1236" s="21" t="str">
        <f>IF(VLOOKUP(B1236,'3.1.Base'!B:J,9,)&gt;M1236,"O",IF(VLOOKUP(B1236,'3.1.Base'!B:J,9,)&lt;M1236,"X",""))</f>
        <v>X</v>
      </c>
      <c r="O1236" t="s">
        <v>2881</v>
      </c>
    </row>
    <row r="1237" spans="1:15" x14ac:dyDescent="0.3">
      <c r="A1237" t="s">
        <v>4</v>
      </c>
      <c r="B1237">
        <v>18462</v>
      </c>
      <c r="C1237" t="s">
        <v>10</v>
      </c>
      <c r="D1237">
        <v>13.57779</v>
      </c>
      <c r="E1237">
        <v>1.2447600000000001</v>
      </c>
      <c r="F1237">
        <v>3.0611899999999999</v>
      </c>
      <c r="G1237">
        <v>10.16052</v>
      </c>
      <c r="H1237">
        <v>2354.1090399999998</v>
      </c>
      <c r="I1237">
        <v>0.95728999999999997</v>
      </c>
      <c r="J1237" s="21" t="s">
        <v>101</v>
      </c>
      <c r="K1237">
        <v>0</v>
      </c>
      <c r="L1237">
        <v>0</v>
      </c>
      <c r="M1237">
        <v>20</v>
      </c>
      <c r="N1237" s="21" t="str">
        <f>IF(VLOOKUP(B1237,'3.1.Base'!B:J,9,)&gt;M1237,"O",IF(VLOOKUP(B1237,'3.1.Base'!B:J,9,)&lt;M1237,"X",""))</f>
        <v>X</v>
      </c>
      <c r="O1237" t="s">
        <v>2882</v>
      </c>
    </row>
    <row r="1238" spans="1:15" x14ac:dyDescent="0.3">
      <c r="A1238" t="s">
        <v>4</v>
      </c>
      <c r="B1238">
        <v>50207</v>
      </c>
      <c r="C1238" t="s">
        <v>11</v>
      </c>
      <c r="D1238">
        <v>13.98194</v>
      </c>
      <c r="E1238">
        <v>1.35968</v>
      </c>
      <c r="F1238">
        <v>3.1774200000000001</v>
      </c>
      <c r="G1238">
        <v>11.203720000000001</v>
      </c>
      <c r="H1238">
        <v>2399.0482499999998</v>
      </c>
      <c r="I1238">
        <v>0.40862999999999999</v>
      </c>
      <c r="J1238" s="21">
        <v>8</v>
      </c>
      <c r="K1238">
        <v>0.125</v>
      </c>
      <c r="L1238">
        <v>0.125</v>
      </c>
      <c r="M1238">
        <v>8</v>
      </c>
      <c r="N1238" s="21" t="str">
        <f>IF(VLOOKUP(B1238,'3.1.Base'!B:J,9,)&gt;M1238,"O",IF(VLOOKUP(B1238,'3.1.Base'!B:J,9,)&lt;M1238,"X",""))</f>
        <v>O</v>
      </c>
      <c r="O1238" t="s">
        <v>2883</v>
      </c>
    </row>
    <row r="1239" spans="1:15" x14ac:dyDescent="0.3">
      <c r="A1239" t="s">
        <v>4</v>
      </c>
      <c r="B1239">
        <v>49184</v>
      </c>
      <c r="C1239" t="s">
        <v>26</v>
      </c>
      <c r="D1239">
        <v>2.77549</v>
      </c>
      <c r="E1239">
        <v>1.43492</v>
      </c>
      <c r="F1239">
        <v>0.48159999999999997</v>
      </c>
      <c r="G1239">
        <v>2.2220900000000001</v>
      </c>
      <c r="H1239">
        <v>289.46006999999997</v>
      </c>
      <c r="I1239">
        <v>0.47809000000000001</v>
      </c>
      <c r="J1239" s="21">
        <v>3</v>
      </c>
      <c r="K1239">
        <v>0.33333333333333298</v>
      </c>
      <c r="L1239">
        <v>0.33333333333333298</v>
      </c>
      <c r="M1239">
        <v>3</v>
      </c>
      <c r="N1239" s="21" t="str">
        <f>IF(VLOOKUP(B1239,'3.1.Base'!B:J,9,)&gt;M1239,"O",IF(VLOOKUP(B1239,'3.1.Base'!B:J,9,)&lt;M1239,"X",""))</f>
        <v>O</v>
      </c>
      <c r="O1239" t="s">
        <v>2884</v>
      </c>
    </row>
    <row r="1240" spans="1:15" x14ac:dyDescent="0.3">
      <c r="A1240" t="s">
        <v>4</v>
      </c>
      <c r="B1240">
        <v>50720</v>
      </c>
      <c r="C1240" t="s">
        <v>26</v>
      </c>
      <c r="D1240">
        <v>3.6076700000000002</v>
      </c>
      <c r="E1240">
        <v>1.68282</v>
      </c>
      <c r="F1240">
        <v>0.90314000000000005</v>
      </c>
      <c r="G1240">
        <v>3.5045600000000001</v>
      </c>
      <c r="H1240">
        <v>360.33321999999998</v>
      </c>
      <c r="I1240">
        <v>0.14785000000000001</v>
      </c>
      <c r="J1240" s="21" t="s">
        <v>101</v>
      </c>
      <c r="K1240">
        <v>0</v>
      </c>
      <c r="L1240">
        <v>0</v>
      </c>
      <c r="M1240">
        <v>25</v>
      </c>
      <c r="N1240" s="21" t="str">
        <f>IF(VLOOKUP(B1240,'3.1.Base'!B:J,9,)&gt;M1240,"O",IF(VLOOKUP(B1240,'3.1.Base'!B:J,9,)&lt;M1240,"X",""))</f>
        <v>X</v>
      </c>
      <c r="O1240" t="s">
        <v>2885</v>
      </c>
    </row>
    <row r="1241" spans="1:15" x14ac:dyDescent="0.3">
      <c r="A1241" t="s">
        <v>4</v>
      </c>
      <c r="B1241">
        <v>53793</v>
      </c>
      <c r="C1241" t="s">
        <v>11</v>
      </c>
      <c r="D1241">
        <v>11.40122</v>
      </c>
      <c r="E1241">
        <v>1.00163</v>
      </c>
      <c r="F1241">
        <v>2.4918100000000001</v>
      </c>
      <c r="G1241">
        <v>9.2636699999999994</v>
      </c>
      <c r="H1241">
        <v>2120.51208</v>
      </c>
      <c r="I1241">
        <v>0.64568999999999999</v>
      </c>
      <c r="J1241" s="21">
        <v>7</v>
      </c>
      <c r="K1241">
        <v>0.14285714285714199</v>
      </c>
      <c r="L1241">
        <v>0.14285714285714199</v>
      </c>
      <c r="M1241">
        <v>7</v>
      </c>
      <c r="N1241" s="21" t="str">
        <f>IF(VLOOKUP(B1241,'3.1.Base'!B:J,9,)&gt;M1241,"O",IF(VLOOKUP(B1241,'3.1.Base'!B:J,9,)&lt;M1241,"X",""))</f>
        <v>O</v>
      </c>
      <c r="O1241" t="s">
        <v>2886</v>
      </c>
    </row>
    <row r="1242" spans="1:15" x14ac:dyDescent="0.3">
      <c r="A1242" t="s">
        <v>4</v>
      </c>
      <c r="B1242">
        <v>55842</v>
      </c>
      <c r="C1242" t="s">
        <v>11</v>
      </c>
      <c r="D1242">
        <v>8.7727599999999999</v>
      </c>
      <c r="E1242">
        <v>1.00109</v>
      </c>
      <c r="F1242">
        <v>2.1695099999999998</v>
      </c>
      <c r="G1242">
        <v>8.5625300000000006</v>
      </c>
      <c r="H1242">
        <v>2598.9893699999998</v>
      </c>
      <c r="I1242">
        <v>0.52408999999999994</v>
      </c>
      <c r="J1242" s="21" t="s">
        <v>101</v>
      </c>
      <c r="K1242">
        <v>0</v>
      </c>
      <c r="L1242">
        <v>0</v>
      </c>
      <c r="M1242">
        <v>30</v>
      </c>
      <c r="N1242" s="21" t="str">
        <f>IF(VLOOKUP(B1242,'3.1.Base'!B:J,9,)&gt;M1242,"O",IF(VLOOKUP(B1242,'3.1.Base'!B:J,9,)&lt;M1242,"X",""))</f>
        <v>X</v>
      </c>
      <c r="O1242" t="s">
        <v>2887</v>
      </c>
    </row>
    <row r="1243" spans="1:15" x14ac:dyDescent="0.3">
      <c r="A1243" t="s">
        <v>4</v>
      </c>
      <c r="B1243">
        <v>52259</v>
      </c>
      <c r="C1243" t="s">
        <v>11</v>
      </c>
      <c r="D1243">
        <v>10.75291</v>
      </c>
      <c r="E1243">
        <v>1.0043599999999999</v>
      </c>
      <c r="F1243">
        <v>2.6818</v>
      </c>
      <c r="G1243">
        <v>9.5724499999999999</v>
      </c>
      <c r="H1243">
        <v>2371.30636</v>
      </c>
      <c r="I1243">
        <v>0.69725000000000004</v>
      </c>
      <c r="J1243" s="21">
        <v>3</v>
      </c>
      <c r="K1243">
        <v>0.33333333333333298</v>
      </c>
      <c r="L1243">
        <v>0.33333333333333298</v>
      </c>
      <c r="M1243">
        <v>3</v>
      </c>
      <c r="N1243" s="21" t="str">
        <f>IF(VLOOKUP(B1243,'3.1.Base'!B:J,9,)&gt;M1243,"O",IF(VLOOKUP(B1243,'3.1.Base'!B:J,9,)&lt;M1243,"X",""))</f>
        <v>O</v>
      </c>
      <c r="O1243" t="s">
        <v>2888</v>
      </c>
    </row>
    <row r="1244" spans="1:15" x14ac:dyDescent="0.3">
      <c r="A1244" t="s">
        <v>4</v>
      </c>
      <c r="B1244">
        <v>50726</v>
      </c>
      <c r="C1244" t="s">
        <v>11</v>
      </c>
      <c r="D1244">
        <v>8.1002100000000006</v>
      </c>
      <c r="E1244">
        <v>1.3507</v>
      </c>
      <c r="F1244">
        <v>1.91422</v>
      </c>
      <c r="G1244">
        <v>7.09335</v>
      </c>
      <c r="H1244">
        <v>1349.03477</v>
      </c>
      <c r="I1244">
        <v>0.56737000000000004</v>
      </c>
      <c r="J1244" s="21">
        <v>4</v>
      </c>
      <c r="K1244">
        <v>0.25</v>
      </c>
      <c r="L1244">
        <v>0.25</v>
      </c>
      <c r="M1244">
        <v>4</v>
      </c>
      <c r="N1244" s="21" t="str">
        <f>IF(VLOOKUP(B1244,'3.1.Base'!B:J,9,)&gt;M1244,"O",IF(VLOOKUP(B1244,'3.1.Base'!B:J,9,)&lt;M1244,"X",""))</f>
        <v>O</v>
      </c>
      <c r="O1244" t="s">
        <v>2889</v>
      </c>
    </row>
    <row r="1245" spans="1:15" x14ac:dyDescent="0.3">
      <c r="A1245" t="s">
        <v>4</v>
      </c>
      <c r="B1245">
        <v>52777</v>
      </c>
      <c r="C1245" t="s">
        <v>11</v>
      </c>
      <c r="D1245">
        <v>9.9467599999999994</v>
      </c>
      <c r="E1245">
        <v>1.0021800000000001</v>
      </c>
      <c r="F1245">
        <v>2.9347799999999999</v>
      </c>
      <c r="G1245">
        <v>9.0797100000000004</v>
      </c>
      <c r="H1245">
        <v>1948.65237</v>
      </c>
      <c r="I1245">
        <v>0.60609999999999997</v>
      </c>
      <c r="J1245" s="21" t="s">
        <v>101</v>
      </c>
      <c r="K1245">
        <v>0</v>
      </c>
      <c r="L1245">
        <v>0</v>
      </c>
      <c r="M1245">
        <v>14</v>
      </c>
      <c r="N1245" s="21" t="str">
        <f>IF(VLOOKUP(B1245,'3.1.Base'!B:J,9,)&gt;M1245,"O",IF(VLOOKUP(B1245,'3.1.Base'!B:J,9,)&lt;M1245,"X",""))</f>
        <v/>
      </c>
      <c r="O1245" t="s">
        <v>2890</v>
      </c>
    </row>
    <row r="1246" spans="1:15" x14ac:dyDescent="0.3">
      <c r="A1246" t="s">
        <v>4</v>
      </c>
      <c r="B1246">
        <v>55855</v>
      </c>
      <c r="C1246" t="s">
        <v>26</v>
      </c>
      <c r="D1246">
        <v>1.3188500000000001</v>
      </c>
      <c r="E1246">
        <v>3.9337599999999999</v>
      </c>
      <c r="F1246">
        <v>0.34011000000000002</v>
      </c>
      <c r="G1246">
        <v>1.4612099999999999</v>
      </c>
      <c r="H1246">
        <v>223.99603999999999</v>
      </c>
      <c r="I1246">
        <v>0.31420999999999999</v>
      </c>
      <c r="J1246" s="21">
        <v>4</v>
      </c>
      <c r="K1246">
        <v>0.25</v>
      </c>
      <c r="L1246">
        <v>0.25</v>
      </c>
      <c r="M1246">
        <v>4</v>
      </c>
      <c r="N1246" s="21" t="str">
        <f>IF(VLOOKUP(B1246,'3.1.Base'!B:J,9,)&gt;M1246,"O",IF(VLOOKUP(B1246,'3.1.Base'!B:J,9,)&lt;M1246,"X",""))</f>
        <v>O</v>
      </c>
      <c r="O1246" t="s">
        <v>2891</v>
      </c>
    </row>
    <row r="1247" spans="1:15" x14ac:dyDescent="0.3">
      <c r="A1247" t="s">
        <v>4</v>
      </c>
      <c r="B1247">
        <v>48176</v>
      </c>
      <c r="C1247" t="s">
        <v>10</v>
      </c>
      <c r="D1247">
        <v>2.6486200000000002</v>
      </c>
      <c r="E1247">
        <v>1.7384299999999999</v>
      </c>
      <c r="F1247">
        <v>0.79157999999999995</v>
      </c>
      <c r="G1247">
        <v>2.8207499999999999</v>
      </c>
      <c r="H1247">
        <v>237.83117999999999</v>
      </c>
      <c r="I1247">
        <v>0.74926999999999999</v>
      </c>
      <c r="J1247" s="21" t="s">
        <v>101</v>
      </c>
      <c r="K1247">
        <v>0</v>
      </c>
      <c r="L1247">
        <v>0</v>
      </c>
      <c r="M1247">
        <v>654</v>
      </c>
      <c r="N1247" s="21" t="str">
        <f>IF(VLOOKUP(B1247,'3.1.Base'!B:J,9,)&gt;M1247,"O",IF(VLOOKUP(B1247,'3.1.Base'!B:J,9,)&lt;M1247,"X",""))</f>
        <v>X</v>
      </c>
      <c r="O1247" t="s">
        <v>2892</v>
      </c>
    </row>
    <row r="1248" spans="1:15" x14ac:dyDescent="0.3">
      <c r="A1248" t="s">
        <v>4</v>
      </c>
      <c r="B1248">
        <v>50737</v>
      </c>
      <c r="C1248" t="s">
        <v>26</v>
      </c>
      <c r="D1248">
        <v>2.9695</v>
      </c>
      <c r="E1248">
        <v>4.2913800000000002</v>
      </c>
      <c r="F1248">
        <v>0.66488999999999998</v>
      </c>
      <c r="G1248">
        <v>2.5340199999999999</v>
      </c>
      <c r="H1248">
        <v>311.64483000000001</v>
      </c>
      <c r="I1248">
        <v>0.12961</v>
      </c>
      <c r="J1248" s="21" t="s">
        <v>101</v>
      </c>
      <c r="K1248">
        <v>0</v>
      </c>
      <c r="L1248">
        <v>0</v>
      </c>
      <c r="M1248">
        <v>14</v>
      </c>
      <c r="N1248" s="21" t="str">
        <f>IF(VLOOKUP(B1248,'3.1.Base'!B:J,9,)&gt;M1248,"O",IF(VLOOKUP(B1248,'3.1.Base'!B:J,9,)&lt;M1248,"X",""))</f>
        <v>O</v>
      </c>
      <c r="O1248" t="s">
        <v>2893</v>
      </c>
    </row>
    <row r="1249" spans="1:15" x14ac:dyDescent="0.3">
      <c r="A1249" t="s">
        <v>4</v>
      </c>
      <c r="B1249">
        <v>50228</v>
      </c>
      <c r="C1249" t="s">
        <v>11</v>
      </c>
      <c r="D1249">
        <v>12.53683</v>
      </c>
      <c r="E1249">
        <v>1.64669</v>
      </c>
      <c r="F1249">
        <v>3.38463</v>
      </c>
      <c r="G1249">
        <v>10.90382</v>
      </c>
      <c r="H1249">
        <v>2222.8434000000002</v>
      </c>
      <c r="I1249">
        <v>0.43323</v>
      </c>
      <c r="J1249" s="21">
        <v>8</v>
      </c>
      <c r="K1249">
        <v>0.125</v>
      </c>
      <c r="L1249">
        <v>0.16250000000000001</v>
      </c>
      <c r="M1249">
        <v>8</v>
      </c>
      <c r="N1249" s="21" t="str">
        <f>IF(VLOOKUP(B1249,'3.1.Base'!B:J,9,)&gt;M1249,"O",IF(VLOOKUP(B1249,'3.1.Base'!B:J,9,)&lt;M1249,"X",""))</f>
        <v>O</v>
      </c>
      <c r="O1249" t="s">
        <v>2894</v>
      </c>
    </row>
    <row r="1250" spans="1:15" x14ac:dyDescent="0.3">
      <c r="A1250" t="s">
        <v>4</v>
      </c>
      <c r="B1250">
        <v>52792</v>
      </c>
      <c r="C1250" t="s">
        <v>10</v>
      </c>
      <c r="D1250">
        <v>16.483840000000001</v>
      </c>
      <c r="E1250">
        <v>1.11643</v>
      </c>
      <c r="F1250">
        <v>3.8395000000000001</v>
      </c>
      <c r="G1250">
        <v>13.660270000000001</v>
      </c>
      <c r="H1250">
        <v>5244.4965400000001</v>
      </c>
      <c r="I1250">
        <v>0.96762000000000004</v>
      </c>
      <c r="J1250" s="21" t="s">
        <v>101</v>
      </c>
      <c r="K1250">
        <v>0</v>
      </c>
      <c r="L1250">
        <v>0</v>
      </c>
      <c r="M1250">
        <v>15</v>
      </c>
      <c r="N1250" s="21" t="str">
        <f>IF(VLOOKUP(B1250,'3.1.Base'!B:J,9,)&gt;M1250,"O",IF(VLOOKUP(B1250,'3.1.Base'!B:J,9,)&lt;M1250,"X",""))</f>
        <v>O</v>
      </c>
      <c r="O1250" t="s">
        <v>2895</v>
      </c>
    </row>
    <row r="1251" spans="1:15" x14ac:dyDescent="0.3">
      <c r="A1251" t="s">
        <v>4</v>
      </c>
      <c r="B1251">
        <v>49209</v>
      </c>
      <c r="C1251" t="s">
        <v>26</v>
      </c>
      <c r="D1251">
        <v>1.13988</v>
      </c>
      <c r="E1251">
        <v>5.7351999999999999</v>
      </c>
      <c r="F1251">
        <v>0.11561</v>
      </c>
      <c r="G1251">
        <v>0.51383999999999996</v>
      </c>
      <c r="H1251">
        <v>9.2646899999999999</v>
      </c>
      <c r="I1251">
        <v>0.36764000000000002</v>
      </c>
      <c r="J1251" s="21" t="s">
        <v>101</v>
      </c>
      <c r="K1251">
        <v>0</v>
      </c>
      <c r="L1251">
        <v>0</v>
      </c>
      <c r="M1251">
        <v>376</v>
      </c>
      <c r="N1251" s="21" t="str">
        <f>IF(VLOOKUP(B1251,'3.1.Base'!B:J,9,)&gt;M1251,"O",IF(VLOOKUP(B1251,'3.1.Base'!B:J,9,)&lt;M1251,"X",""))</f>
        <v>X</v>
      </c>
      <c r="O1251" t="s">
        <v>2896</v>
      </c>
    </row>
    <row r="1252" spans="1:15" x14ac:dyDescent="0.3">
      <c r="A1252" t="s">
        <v>4</v>
      </c>
      <c r="B1252">
        <v>36923</v>
      </c>
      <c r="C1252" t="s">
        <v>11</v>
      </c>
      <c r="D1252">
        <v>11.06156</v>
      </c>
      <c r="E1252">
        <v>1.4858800000000001</v>
      </c>
      <c r="F1252">
        <v>2.5636999999999999</v>
      </c>
      <c r="G1252">
        <v>9.0436399999999999</v>
      </c>
      <c r="H1252">
        <v>2062.7875399999998</v>
      </c>
      <c r="I1252">
        <v>0.57686000000000004</v>
      </c>
      <c r="J1252" s="21" t="s">
        <v>101</v>
      </c>
      <c r="K1252">
        <v>0</v>
      </c>
      <c r="L1252">
        <v>0</v>
      </c>
      <c r="M1252">
        <v>33</v>
      </c>
      <c r="N1252" s="21" t="str">
        <f>IF(VLOOKUP(B1252,'3.1.Base'!B:J,9,)&gt;M1252,"O",IF(VLOOKUP(B1252,'3.1.Base'!B:J,9,)&lt;M1252,"X",""))</f>
        <v>X</v>
      </c>
      <c r="O1252" t="s">
        <v>2897</v>
      </c>
    </row>
    <row r="1253" spans="1:15" x14ac:dyDescent="0.3">
      <c r="A1253" t="s">
        <v>4</v>
      </c>
      <c r="B1253">
        <v>50747</v>
      </c>
      <c r="C1253" t="s">
        <v>11</v>
      </c>
      <c r="D1253">
        <v>8.9156200000000005</v>
      </c>
      <c r="E1253">
        <v>1.00109</v>
      </c>
      <c r="F1253">
        <v>1.9732000000000001</v>
      </c>
      <c r="G1253">
        <v>7.39886</v>
      </c>
      <c r="H1253">
        <v>1631.15672</v>
      </c>
      <c r="I1253">
        <v>0.51163999999999998</v>
      </c>
      <c r="J1253" s="21" t="s">
        <v>101</v>
      </c>
      <c r="K1253">
        <v>0</v>
      </c>
      <c r="L1253">
        <v>0</v>
      </c>
      <c r="M1253">
        <v>152</v>
      </c>
      <c r="N1253" s="21" t="str">
        <f>IF(VLOOKUP(B1253,'3.1.Base'!B:J,9,)&gt;M1253,"O",IF(VLOOKUP(B1253,'3.1.Base'!B:J,9,)&lt;M1253,"X",""))</f>
        <v>X</v>
      </c>
      <c r="O1253" t="s">
        <v>2898</v>
      </c>
    </row>
    <row r="1254" spans="1:15" x14ac:dyDescent="0.3">
      <c r="A1254" t="s">
        <v>4</v>
      </c>
      <c r="B1254">
        <v>55357</v>
      </c>
      <c r="C1254" t="s">
        <v>26</v>
      </c>
      <c r="D1254">
        <v>1.53745</v>
      </c>
      <c r="E1254">
        <v>3.19618</v>
      </c>
      <c r="F1254">
        <v>0.45140000000000002</v>
      </c>
      <c r="G1254">
        <v>1.4873700000000001</v>
      </c>
      <c r="H1254">
        <v>130.35675000000001</v>
      </c>
      <c r="I1254">
        <v>3.9600000000000003E-2</v>
      </c>
      <c r="J1254" s="21" t="s">
        <v>101</v>
      </c>
      <c r="K1254">
        <v>0</v>
      </c>
      <c r="L1254">
        <v>0</v>
      </c>
      <c r="M1254">
        <v>113</v>
      </c>
      <c r="N1254" s="21" t="str">
        <f>IF(VLOOKUP(B1254,'3.1.Base'!B:J,9,)&gt;M1254,"O",IF(VLOOKUP(B1254,'3.1.Base'!B:J,9,)&lt;M1254,"X",""))</f>
        <v>X</v>
      </c>
      <c r="O1254" t="s">
        <v>2899</v>
      </c>
    </row>
    <row r="1255" spans="1:15" x14ac:dyDescent="0.3">
      <c r="A1255" t="s">
        <v>4</v>
      </c>
      <c r="B1255">
        <v>51774</v>
      </c>
      <c r="C1255" t="s">
        <v>26</v>
      </c>
      <c r="D1255">
        <v>3.07199</v>
      </c>
      <c r="E1255">
        <v>1.9924200000000001</v>
      </c>
      <c r="F1255">
        <v>0.87212000000000001</v>
      </c>
      <c r="G1255">
        <v>3.3343500000000001</v>
      </c>
      <c r="H1255">
        <v>309.70591000000002</v>
      </c>
      <c r="I1255">
        <v>0.22997999999999999</v>
      </c>
      <c r="J1255" s="21">
        <v>1</v>
      </c>
      <c r="K1255">
        <v>1</v>
      </c>
      <c r="L1255">
        <v>1</v>
      </c>
      <c r="M1255">
        <v>1</v>
      </c>
      <c r="N1255" s="21" t="str">
        <f>IF(VLOOKUP(B1255,'3.1.Base'!B:J,9,)&gt;M1255,"O",IF(VLOOKUP(B1255,'3.1.Base'!B:J,9,)&lt;M1255,"X",""))</f>
        <v>O</v>
      </c>
      <c r="O1255" t="s">
        <v>2900</v>
      </c>
    </row>
    <row r="1256" spans="1:15" x14ac:dyDescent="0.3">
      <c r="A1256" t="s">
        <v>4</v>
      </c>
      <c r="B1256">
        <v>49217</v>
      </c>
      <c r="C1256" t="s">
        <v>11</v>
      </c>
      <c r="D1256">
        <v>11.406940000000001</v>
      </c>
      <c r="E1256">
        <v>1.2758100000000001</v>
      </c>
      <c r="F1256">
        <v>3.7121400000000002</v>
      </c>
      <c r="G1256">
        <v>9.0295400000000008</v>
      </c>
      <c r="H1256">
        <v>1534.24063</v>
      </c>
      <c r="I1256">
        <v>0.51095999999999997</v>
      </c>
      <c r="J1256" s="21">
        <v>3</v>
      </c>
      <c r="K1256">
        <v>0.33333333333333298</v>
      </c>
      <c r="L1256">
        <v>0.36666666666666597</v>
      </c>
      <c r="M1256">
        <v>3</v>
      </c>
      <c r="N1256" s="21" t="str">
        <f>IF(VLOOKUP(B1256,'3.1.Base'!B:J,9,)&gt;M1256,"O",IF(VLOOKUP(B1256,'3.1.Base'!B:J,9,)&lt;M1256,"X",""))</f>
        <v>O</v>
      </c>
      <c r="O1256" t="s">
        <v>2901</v>
      </c>
    </row>
    <row r="1257" spans="1:15" x14ac:dyDescent="0.3">
      <c r="A1257" t="s">
        <v>4</v>
      </c>
      <c r="B1257">
        <v>54338</v>
      </c>
      <c r="C1257" t="s">
        <v>26</v>
      </c>
      <c r="D1257">
        <v>1.29931</v>
      </c>
      <c r="E1257">
        <v>1.27759</v>
      </c>
      <c r="F1257">
        <v>0.45272000000000001</v>
      </c>
      <c r="G1257">
        <v>1.67974</v>
      </c>
      <c r="H1257">
        <v>281.29957999999999</v>
      </c>
      <c r="I1257">
        <v>0.41796</v>
      </c>
      <c r="J1257" s="21" t="s">
        <v>101</v>
      </c>
      <c r="K1257">
        <v>0</v>
      </c>
      <c r="L1257">
        <v>0</v>
      </c>
      <c r="M1257">
        <v>30</v>
      </c>
      <c r="N1257" s="21" t="str">
        <f>IF(VLOOKUP(B1257,'3.1.Base'!B:J,9,)&gt;M1257,"O",IF(VLOOKUP(B1257,'3.1.Base'!B:J,9,)&lt;M1257,"X",""))</f>
        <v>X</v>
      </c>
      <c r="O1257" t="s">
        <v>2902</v>
      </c>
    </row>
    <row r="1258" spans="1:15" x14ac:dyDescent="0.3">
      <c r="A1258" t="s">
        <v>4</v>
      </c>
      <c r="B1258">
        <v>56900</v>
      </c>
      <c r="C1258" t="s">
        <v>11</v>
      </c>
      <c r="D1258">
        <v>10.535500000000001</v>
      </c>
      <c r="E1258">
        <v>1.2151799999999999</v>
      </c>
      <c r="F1258">
        <v>2.4026100000000001</v>
      </c>
      <c r="G1258">
        <v>9.2298799999999996</v>
      </c>
      <c r="H1258">
        <v>2301.5622800000001</v>
      </c>
      <c r="I1258">
        <v>0.52295999999999998</v>
      </c>
      <c r="J1258" s="21">
        <v>2</v>
      </c>
      <c r="K1258">
        <v>0.5</v>
      </c>
      <c r="L1258">
        <v>0.5</v>
      </c>
      <c r="M1258">
        <v>2</v>
      </c>
      <c r="N1258" s="21" t="str">
        <f>IF(VLOOKUP(B1258,'3.1.Base'!B:J,9,)&gt;M1258,"O",IF(VLOOKUP(B1258,'3.1.Base'!B:J,9,)&lt;M1258,"X",""))</f>
        <v>O</v>
      </c>
      <c r="O1258" t="s">
        <v>2903</v>
      </c>
    </row>
    <row r="1259" spans="1:15" x14ac:dyDescent="0.3">
      <c r="A1259" t="s">
        <v>4</v>
      </c>
      <c r="B1259">
        <v>48196</v>
      </c>
      <c r="C1259" t="s">
        <v>11</v>
      </c>
      <c r="D1259">
        <v>4.1052099999999996</v>
      </c>
      <c r="E1259">
        <v>4.1463999999999999</v>
      </c>
      <c r="F1259">
        <v>0.90588999999999997</v>
      </c>
      <c r="G1259">
        <v>3.2159</v>
      </c>
      <c r="H1259">
        <v>180.27017000000001</v>
      </c>
      <c r="I1259">
        <v>0.76871</v>
      </c>
      <c r="J1259" s="21" t="s">
        <v>101</v>
      </c>
      <c r="K1259">
        <v>0</v>
      </c>
      <c r="L1259">
        <v>0</v>
      </c>
      <c r="M1259">
        <v>34</v>
      </c>
      <c r="N1259" s="21" t="str">
        <f>IF(VLOOKUP(B1259,'3.1.Base'!B:J,9,)&gt;M1259,"O",IF(VLOOKUP(B1259,'3.1.Base'!B:J,9,)&lt;M1259,"X",""))</f>
        <v>X</v>
      </c>
      <c r="O1259" t="s">
        <v>2904</v>
      </c>
    </row>
    <row r="1260" spans="1:15" x14ac:dyDescent="0.3">
      <c r="A1260" t="s">
        <v>4</v>
      </c>
      <c r="B1260">
        <v>49227</v>
      </c>
      <c r="C1260" t="s">
        <v>11</v>
      </c>
      <c r="D1260">
        <v>5.8394500000000003</v>
      </c>
      <c r="E1260">
        <v>1.00491</v>
      </c>
      <c r="F1260">
        <v>1.4496199999999999</v>
      </c>
      <c r="G1260">
        <v>4.6073000000000004</v>
      </c>
      <c r="H1260">
        <v>482.45337999999998</v>
      </c>
      <c r="I1260">
        <v>0.32233000000000001</v>
      </c>
      <c r="J1260" s="21" t="s">
        <v>101</v>
      </c>
      <c r="K1260">
        <v>0</v>
      </c>
      <c r="L1260">
        <v>0</v>
      </c>
      <c r="M1260">
        <v>90</v>
      </c>
      <c r="N1260" s="21" t="str">
        <f>IF(VLOOKUP(B1260,'3.1.Base'!B:J,9,)&gt;M1260,"O",IF(VLOOKUP(B1260,'3.1.Base'!B:J,9,)&lt;M1260,"X",""))</f>
        <v>X</v>
      </c>
      <c r="O1260" t="s">
        <v>2905</v>
      </c>
    </row>
    <row r="1261" spans="1:15" x14ac:dyDescent="0.3">
      <c r="A1261" t="s">
        <v>4</v>
      </c>
      <c r="B1261">
        <v>57931</v>
      </c>
      <c r="C1261" t="s">
        <v>11</v>
      </c>
      <c r="D1261">
        <v>12.229710000000001</v>
      </c>
      <c r="E1261">
        <v>1.5601700000000001</v>
      </c>
      <c r="F1261">
        <v>2.9902600000000001</v>
      </c>
      <c r="G1261">
        <v>10.47442</v>
      </c>
      <c r="H1261">
        <v>2307.4315000000001</v>
      </c>
      <c r="I1261">
        <v>0.58245999999999998</v>
      </c>
      <c r="J1261" s="21" t="s">
        <v>101</v>
      </c>
      <c r="K1261">
        <v>0</v>
      </c>
      <c r="L1261">
        <v>0</v>
      </c>
      <c r="M1261">
        <v>58</v>
      </c>
      <c r="N1261" s="21" t="str">
        <f>IF(VLOOKUP(B1261,'3.1.Base'!B:J,9,)&gt;M1261,"O",IF(VLOOKUP(B1261,'3.1.Base'!B:J,9,)&lt;M1261,"X",""))</f>
        <v>X</v>
      </c>
      <c r="O1261" t="s">
        <v>2906</v>
      </c>
    </row>
    <row r="1262" spans="1:15" x14ac:dyDescent="0.3">
      <c r="A1262" t="s">
        <v>4</v>
      </c>
      <c r="B1262">
        <v>57420</v>
      </c>
      <c r="C1262" t="s">
        <v>26</v>
      </c>
      <c r="D1262">
        <v>1.51353</v>
      </c>
      <c r="E1262">
        <v>2.4319700000000002</v>
      </c>
      <c r="F1262">
        <v>0.43930000000000002</v>
      </c>
      <c r="G1262">
        <v>1.7202</v>
      </c>
      <c r="H1262">
        <v>170.06416999999999</v>
      </c>
      <c r="I1262">
        <v>0.14610999999999999</v>
      </c>
      <c r="J1262" s="21">
        <v>1</v>
      </c>
      <c r="K1262">
        <v>1</v>
      </c>
      <c r="L1262">
        <v>1</v>
      </c>
      <c r="M1262">
        <v>1</v>
      </c>
      <c r="N1262" s="21" t="str">
        <f>IF(VLOOKUP(B1262,'3.1.Base'!B:J,9,)&gt;M1262,"O",IF(VLOOKUP(B1262,'3.1.Base'!B:J,9,)&lt;M1262,"X",""))</f>
        <v>O</v>
      </c>
      <c r="O1262" t="s">
        <v>2907</v>
      </c>
    </row>
    <row r="1263" spans="1:15" x14ac:dyDescent="0.3">
      <c r="A1263" t="s">
        <v>4</v>
      </c>
      <c r="B1263">
        <v>49228</v>
      </c>
      <c r="C1263" t="s">
        <v>11</v>
      </c>
      <c r="D1263">
        <v>5.8394500000000003</v>
      </c>
      <c r="E1263">
        <v>1.00491</v>
      </c>
      <c r="F1263">
        <v>1.4496199999999999</v>
      </c>
      <c r="G1263">
        <v>4.6073000000000004</v>
      </c>
      <c r="H1263">
        <v>482.45337999999998</v>
      </c>
      <c r="I1263">
        <v>0.32233000000000001</v>
      </c>
      <c r="J1263" s="21" t="s">
        <v>101</v>
      </c>
      <c r="K1263">
        <v>0</v>
      </c>
      <c r="L1263">
        <v>0</v>
      </c>
      <c r="M1263">
        <v>19</v>
      </c>
      <c r="N1263" s="21" t="str">
        <f>IF(VLOOKUP(B1263,'3.1.Base'!B:J,9,)&gt;M1263,"O",IF(VLOOKUP(B1263,'3.1.Base'!B:J,9,)&lt;M1263,"X",""))</f>
        <v>O</v>
      </c>
      <c r="O1263" t="s">
        <v>2905</v>
      </c>
    </row>
    <row r="1264" spans="1:15" x14ac:dyDescent="0.3">
      <c r="A1264" t="s">
        <v>4</v>
      </c>
      <c r="B1264">
        <v>33356</v>
      </c>
      <c r="C1264" t="s">
        <v>11</v>
      </c>
      <c r="D1264">
        <v>11.32987</v>
      </c>
      <c r="E1264">
        <v>1</v>
      </c>
      <c r="F1264">
        <v>2.9882399999999998</v>
      </c>
      <c r="G1264">
        <v>9.32118</v>
      </c>
      <c r="H1264">
        <v>2296.86076</v>
      </c>
      <c r="I1264">
        <v>0.72148999999999996</v>
      </c>
      <c r="J1264" s="21" t="s">
        <v>101</v>
      </c>
      <c r="K1264">
        <v>0</v>
      </c>
      <c r="L1264">
        <v>0</v>
      </c>
      <c r="M1264">
        <v>58</v>
      </c>
      <c r="N1264" s="21" t="str">
        <f>IF(VLOOKUP(B1264,'3.1.Base'!B:J,9,)&gt;M1264,"O",IF(VLOOKUP(B1264,'3.1.Base'!B:J,9,)&lt;M1264,"X",""))</f>
        <v>O</v>
      </c>
      <c r="O1264" t="s">
        <v>2908</v>
      </c>
    </row>
    <row r="1265" spans="1:15" x14ac:dyDescent="0.3">
      <c r="A1265" t="s">
        <v>4</v>
      </c>
      <c r="B1265">
        <v>49234</v>
      </c>
      <c r="C1265" t="s">
        <v>10</v>
      </c>
      <c r="D1265">
        <v>8.4333500000000008</v>
      </c>
      <c r="E1265">
        <v>1.00054</v>
      </c>
      <c r="F1265">
        <v>2.6116999999999999</v>
      </c>
      <c r="G1265">
        <v>8.4601500000000005</v>
      </c>
      <c r="H1265">
        <v>2359.94245</v>
      </c>
      <c r="I1265">
        <v>0.90244000000000002</v>
      </c>
      <c r="J1265" s="21" t="s">
        <v>101</v>
      </c>
      <c r="K1265">
        <v>0</v>
      </c>
      <c r="L1265">
        <v>0</v>
      </c>
      <c r="M1265">
        <v>203</v>
      </c>
      <c r="N1265" s="21" t="str">
        <f>IF(VLOOKUP(B1265,'3.1.Base'!B:J,9,)&gt;M1265,"O",IF(VLOOKUP(B1265,'3.1.Base'!B:J,9,)&lt;M1265,"X",""))</f>
        <v>O</v>
      </c>
      <c r="O1265" t="s">
        <v>2909</v>
      </c>
    </row>
    <row r="1266" spans="1:15" x14ac:dyDescent="0.3">
      <c r="A1266" t="s">
        <v>4</v>
      </c>
      <c r="B1266">
        <v>49750</v>
      </c>
      <c r="C1266" t="s">
        <v>11</v>
      </c>
      <c r="D1266">
        <v>5.8259299999999996</v>
      </c>
      <c r="E1266">
        <v>1.6220300000000001</v>
      </c>
      <c r="F1266">
        <v>1.3614599999999999</v>
      </c>
      <c r="G1266">
        <v>4.7575000000000003</v>
      </c>
      <c r="H1266">
        <v>673.62630000000001</v>
      </c>
      <c r="I1266">
        <v>0.73472000000000004</v>
      </c>
      <c r="J1266" s="21">
        <v>2</v>
      </c>
      <c r="K1266">
        <v>0.5</v>
      </c>
      <c r="L1266">
        <v>0.5</v>
      </c>
      <c r="M1266">
        <v>2</v>
      </c>
      <c r="N1266" s="21" t="str">
        <f>IF(VLOOKUP(B1266,'3.1.Base'!B:J,9,)&gt;M1266,"O",IF(VLOOKUP(B1266,'3.1.Base'!B:J,9,)&lt;M1266,"X",""))</f>
        <v>O</v>
      </c>
      <c r="O1266" t="s">
        <v>2910</v>
      </c>
    </row>
    <row r="1267" spans="1:15" x14ac:dyDescent="0.3">
      <c r="A1267" t="s">
        <v>4</v>
      </c>
      <c r="B1267">
        <v>49240</v>
      </c>
      <c r="C1267" t="s">
        <v>26</v>
      </c>
      <c r="D1267">
        <v>1.34598</v>
      </c>
      <c r="E1267">
        <v>5.0856399999999997</v>
      </c>
      <c r="F1267">
        <v>0.28963</v>
      </c>
      <c r="G1267">
        <v>1.1033999999999999</v>
      </c>
      <c r="H1267">
        <v>94.431100000000001</v>
      </c>
      <c r="I1267">
        <v>0.28592000000000001</v>
      </c>
      <c r="J1267" s="21" t="s">
        <v>101</v>
      </c>
      <c r="K1267">
        <v>0</v>
      </c>
      <c r="L1267">
        <v>0</v>
      </c>
      <c r="M1267">
        <v>46</v>
      </c>
      <c r="N1267" s="21" t="str">
        <f>IF(VLOOKUP(B1267,'3.1.Base'!B:J,9,)&gt;M1267,"O",IF(VLOOKUP(B1267,'3.1.Base'!B:J,9,)&lt;M1267,"X",""))</f>
        <v>O</v>
      </c>
      <c r="O1267" t="s">
        <v>2911</v>
      </c>
    </row>
    <row r="1268" spans="1:15" x14ac:dyDescent="0.3">
      <c r="A1268" t="s">
        <v>4</v>
      </c>
      <c r="B1268">
        <v>42072</v>
      </c>
      <c r="C1268" t="s">
        <v>11</v>
      </c>
      <c r="D1268">
        <v>6.4527900000000002</v>
      </c>
      <c r="E1268">
        <v>1.00109</v>
      </c>
      <c r="F1268">
        <v>1.56596</v>
      </c>
      <c r="G1268">
        <v>5.2107200000000002</v>
      </c>
      <c r="H1268">
        <v>1051.0473500000001</v>
      </c>
      <c r="I1268">
        <v>0.32665</v>
      </c>
      <c r="J1268" s="21">
        <v>10</v>
      </c>
      <c r="K1268">
        <v>0.1</v>
      </c>
      <c r="L1268">
        <v>0.1</v>
      </c>
      <c r="M1268">
        <v>10</v>
      </c>
      <c r="N1268" s="21" t="str">
        <f>IF(VLOOKUP(B1268,'3.1.Base'!B:J,9,)&gt;M1268,"O",IF(VLOOKUP(B1268,'3.1.Base'!B:J,9,)&lt;M1268,"X",""))</f>
        <v>O</v>
      </c>
      <c r="O1268" t="s">
        <v>2912</v>
      </c>
    </row>
    <row r="1269" spans="1:15" x14ac:dyDescent="0.3">
      <c r="A1269" t="s">
        <v>4</v>
      </c>
      <c r="B1269">
        <v>56409</v>
      </c>
      <c r="C1269" t="s">
        <v>26</v>
      </c>
      <c r="D1269">
        <v>1.03714</v>
      </c>
      <c r="E1269">
        <v>1.00766</v>
      </c>
      <c r="F1269">
        <v>0.28427999999999998</v>
      </c>
      <c r="G1269">
        <v>1.1222000000000001</v>
      </c>
      <c r="H1269">
        <v>81.426370000000006</v>
      </c>
      <c r="I1269">
        <v>0.42018</v>
      </c>
      <c r="J1269" s="21" t="s">
        <v>101</v>
      </c>
      <c r="K1269">
        <v>0</v>
      </c>
      <c r="L1269">
        <v>0</v>
      </c>
      <c r="M1269">
        <v>19</v>
      </c>
      <c r="N1269" s="21" t="str">
        <f>IF(VLOOKUP(B1269,'3.1.Base'!B:J,9,)&gt;M1269,"O",IF(VLOOKUP(B1269,'3.1.Base'!B:J,9,)&lt;M1269,"X",""))</f>
        <v>O</v>
      </c>
      <c r="O1269" t="s">
        <v>2913</v>
      </c>
    </row>
    <row r="1270" spans="1:15" x14ac:dyDescent="0.3">
      <c r="A1270" t="s">
        <v>4</v>
      </c>
      <c r="B1270">
        <v>48217</v>
      </c>
      <c r="C1270" t="s">
        <v>11</v>
      </c>
      <c r="D1270">
        <v>4.4058299999999999</v>
      </c>
      <c r="E1270">
        <v>1.4260299999999999</v>
      </c>
      <c r="F1270">
        <v>0.8155</v>
      </c>
      <c r="G1270">
        <v>3.23699</v>
      </c>
      <c r="H1270">
        <v>202.49587</v>
      </c>
      <c r="I1270">
        <v>0.66666999999999998</v>
      </c>
      <c r="J1270" s="21" t="s">
        <v>101</v>
      </c>
      <c r="K1270">
        <v>0</v>
      </c>
      <c r="L1270">
        <v>0</v>
      </c>
      <c r="M1270">
        <v>362</v>
      </c>
      <c r="N1270" s="21" t="str">
        <f>IF(VLOOKUP(B1270,'3.1.Base'!B:J,9,)&gt;M1270,"O",IF(VLOOKUP(B1270,'3.1.Base'!B:J,9,)&lt;M1270,"X",""))</f>
        <v/>
      </c>
      <c r="O1270" t="s">
        <v>2914</v>
      </c>
    </row>
    <row r="1271" spans="1:15" x14ac:dyDescent="0.3">
      <c r="A1271" t="s">
        <v>4</v>
      </c>
      <c r="B1271">
        <v>49757</v>
      </c>
      <c r="C1271" t="s">
        <v>10</v>
      </c>
      <c r="D1271">
        <v>3.5186199999999999</v>
      </c>
      <c r="E1271">
        <v>1.2119800000000001</v>
      </c>
      <c r="F1271">
        <v>1.2111099999999999</v>
      </c>
      <c r="G1271">
        <v>3.62588</v>
      </c>
      <c r="H1271">
        <v>464.66886</v>
      </c>
      <c r="I1271">
        <v>0.76276999999999995</v>
      </c>
      <c r="J1271" s="21" t="s">
        <v>101</v>
      </c>
      <c r="K1271">
        <v>0</v>
      </c>
      <c r="L1271">
        <v>0</v>
      </c>
      <c r="M1271">
        <v>193</v>
      </c>
      <c r="N1271" s="21" t="str">
        <f>IF(VLOOKUP(B1271,'3.1.Base'!B:J,9,)&gt;M1271,"O",IF(VLOOKUP(B1271,'3.1.Base'!B:J,9,)&lt;M1271,"X",""))</f>
        <v>X</v>
      </c>
      <c r="O1271" t="s">
        <v>2915</v>
      </c>
    </row>
    <row r="1272" spans="1:15" x14ac:dyDescent="0.3">
      <c r="A1272" t="s">
        <v>4</v>
      </c>
      <c r="B1272">
        <v>53854</v>
      </c>
      <c r="C1272" t="s">
        <v>26</v>
      </c>
      <c r="D1272">
        <v>3.49831</v>
      </c>
      <c r="E1272">
        <v>1.00546</v>
      </c>
      <c r="F1272">
        <v>0.36918000000000001</v>
      </c>
      <c r="G1272">
        <v>2.2975099999999999</v>
      </c>
      <c r="H1272">
        <v>206.95504</v>
      </c>
      <c r="I1272">
        <v>0.21911</v>
      </c>
      <c r="J1272" s="21">
        <v>2</v>
      </c>
      <c r="K1272">
        <v>0.5</v>
      </c>
      <c r="L1272">
        <v>0.45</v>
      </c>
      <c r="M1272">
        <v>2</v>
      </c>
      <c r="N1272" s="21" t="str">
        <f>IF(VLOOKUP(B1272,'3.1.Base'!B:J,9,)&gt;M1272,"O",IF(VLOOKUP(B1272,'3.1.Base'!B:J,9,)&lt;M1272,"X",""))</f>
        <v>O</v>
      </c>
      <c r="O1272" t="s">
        <v>2916</v>
      </c>
    </row>
    <row r="1273" spans="1:15" x14ac:dyDescent="0.3">
      <c r="A1273" t="s">
        <v>4</v>
      </c>
      <c r="B1273">
        <v>54370</v>
      </c>
      <c r="C1273" t="s">
        <v>10</v>
      </c>
      <c r="D1273">
        <v>9.0007000000000001</v>
      </c>
      <c r="E1273">
        <v>1.23973</v>
      </c>
      <c r="F1273">
        <v>1.7671300000000001</v>
      </c>
      <c r="G1273">
        <v>7.1847000000000003</v>
      </c>
      <c r="H1273">
        <v>1665.5399500000001</v>
      </c>
      <c r="I1273">
        <v>0.88626000000000005</v>
      </c>
      <c r="J1273" s="21" t="s">
        <v>101</v>
      </c>
      <c r="K1273">
        <v>0</v>
      </c>
      <c r="L1273">
        <v>0</v>
      </c>
      <c r="M1273">
        <v>206</v>
      </c>
      <c r="N1273" s="21" t="str">
        <f>IF(VLOOKUP(B1273,'3.1.Base'!B:J,9,)&gt;M1273,"O",IF(VLOOKUP(B1273,'3.1.Base'!B:J,9,)&lt;M1273,"X",""))</f>
        <v>X</v>
      </c>
      <c r="O1273" t="s">
        <v>2917</v>
      </c>
    </row>
    <row r="1274" spans="1:15" x14ac:dyDescent="0.3">
      <c r="A1274" t="s">
        <v>4</v>
      </c>
      <c r="B1274">
        <v>54371</v>
      </c>
      <c r="C1274" t="s">
        <v>26</v>
      </c>
      <c r="D1274">
        <v>2.6877499999999999</v>
      </c>
      <c r="E1274">
        <v>2.0968100000000001</v>
      </c>
      <c r="F1274">
        <v>0.70491000000000004</v>
      </c>
      <c r="G1274">
        <v>2.4658500000000001</v>
      </c>
      <c r="H1274">
        <v>158.29258999999999</v>
      </c>
      <c r="I1274">
        <v>0.30231999999999998</v>
      </c>
      <c r="J1274" s="21">
        <v>3</v>
      </c>
      <c r="K1274">
        <v>0.33333333333333298</v>
      </c>
      <c r="L1274">
        <v>0.33333333333333298</v>
      </c>
      <c r="M1274">
        <v>3</v>
      </c>
      <c r="N1274" s="21" t="str">
        <f>IF(VLOOKUP(B1274,'3.1.Base'!B:J,9,)&gt;M1274,"O",IF(VLOOKUP(B1274,'3.1.Base'!B:J,9,)&lt;M1274,"X",""))</f>
        <v>O</v>
      </c>
      <c r="O1274" t="s">
        <v>2918</v>
      </c>
    </row>
    <row r="1275" spans="1:15" x14ac:dyDescent="0.3">
      <c r="A1275" t="s">
        <v>4</v>
      </c>
      <c r="B1275">
        <v>50790</v>
      </c>
      <c r="C1275" t="s">
        <v>26</v>
      </c>
      <c r="D1275">
        <v>1.47357</v>
      </c>
      <c r="E1275">
        <v>3.7042299999999999</v>
      </c>
      <c r="F1275">
        <v>0.46711999999999998</v>
      </c>
      <c r="G1275">
        <v>1.5778099999999999</v>
      </c>
      <c r="H1275">
        <v>78.161389999999997</v>
      </c>
      <c r="I1275">
        <v>7.4079999999999993E-2</v>
      </c>
      <c r="J1275" s="21" t="s">
        <v>101</v>
      </c>
      <c r="K1275">
        <v>0</v>
      </c>
      <c r="L1275">
        <v>0</v>
      </c>
      <c r="M1275">
        <v>49</v>
      </c>
      <c r="N1275" s="21" t="str">
        <f>IF(VLOOKUP(B1275,'3.1.Base'!B:J,9,)&gt;M1275,"O",IF(VLOOKUP(B1275,'3.1.Base'!B:J,9,)&lt;M1275,"X",""))</f>
        <v>X</v>
      </c>
      <c r="O1275" t="s">
        <v>2919</v>
      </c>
    </row>
    <row r="1276" spans="1:15" x14ac:dyDescent="0.3">
      <c r="A1276" t="s">
        <v>4</v>
      </c>
      <c r="B1276">
        <v>53863</v>
      </c>
      <c r="C1276" t="s">
        <v>11</v>
      </c>
      <c r="D1276">
        <v>8.6336899999999996</v>
      </c>
      <c r="E1276">
        <v>1.1923600000000001</v>
      </c>
      <c r="F1276">
        <v>2.22987</v>
      </c>
      <c r="G1276">
        <v>8.2100000000000009</v>
      </c>
      <c r="H1276">
        <v>1870.20714</v>
      </c>
      <c r="I1276">
        <v>0.44213999999999998</v>
      </c>
      <c r="J1276" s="21">
        <v>6</v>
      </c>
      <c r="K1276">
        <v>0.16666666666666599</v>
      </c>
      <c r="L1276">
        <v>0.16666666666666599</v>
      </c>
      <c r="M1276">
        <v>6</v>
      </c>
      <c r="N1276" s="21" t="str">
        <f>IF(VLOOKUP(B1276,'3.1.Base'!B:J,9,)&gt;M1276,"O",IF(VLOOKUP(B1276,'3.1.Base'!B:J,9,)&lt;M1276,"X",""))</f>
        <v>O</v>
      </c>
      <c r="O1276" t="s">
        <v>2920</v>
      </c>
    </row>
    <row r="1277" spans="1:15" x14ac:dyDescent="0.3">
      <c r="A1277" t="s">
        <v>4</v>
      </c>
      <c r="B1277">
        <v>56425</v>
      </c>
      <c r="C1277" t="s">
        <v>26</v>
      </c>
      <c r="D1277">
        <v>1.5065900000000001</v>
      </c>
      <c r="E1277">
        <v>5.49552</v>
      </c>
      <c r="F1277">
        <v>0.17877999999999999</v>
      </c>
      <c r="G1277">
        <v>0.94249000000000005</v>
      </c>
      <c r="H1277">
        <v>124.57252</v>
      </c>
      <c r="I1277">
        <v>0.24751999999999999</v>
      </c>
      <c r="J1277" s="21" t="s">
        <v>101</v>
      </c>
      <c r="K1277">
        <v>0</v>
      </c>
      <c r="L1277">
        <v>0</v>
      </c>
      <c r="M1277">
        <v>41</v>
      </c>
      <c r="N1277" s="21" t="str">
        <f>IF(VLOOKUP(B1277,'3.1.Base'!B:J,9,)&gt;M1277,"O",IF(VLOOKUP(B1277,'3.1.Base'!B:J,9,)&lt;M1277,"X",""))</f>
        <v>O</v>
      </c>
      <c r="O1277" t="s">
        <v>2921</v>
      </c>
    </row>
    <row r="1278" spans="1:15" x14ac:dyDescent="0.3">
      <c r="A1278" t="s">
        <v>4</v>
      </c>
      <c r="B1278">
        <v>48233</v>
      </c>
      <c r="C1278" t="s">
        <v>11</v>
      </c>
      <c r="D1278">
        <v>6.9622799999999998</v>
      </c>
      <c r="E1278">
        <v>1.3526800000000001</v>
      </c>
      <c r="F1278">
        <v>1.61426</v>
      </c>
      <c r="G1278">
        <v>5.9891899999999998</v>
      </c>
      <c r="H1278">
        <v>820.75041999999996</v>
      </c>
      <c r="I1278">
        <v>0.58138000000000001</v>
      </c>
      <c r="J1278" s="21">
        <v>3</v>
      </c>
      <c r="K1278">
        <v>0.33333333333333298</v>
      </c>
      <c r="L1278">
        <v>0.33333333333333298</v>
      </c>
      <c r="M1278">
        <v>3</v>
      </c>
      <c r="N1278" s="21" t="str">
        <f>IF(VLOOKUP(B1278,'3.1.Base'!B:J,9,)&gt;M1278,"O",IF(VLOOKUP(B1278,'3.1.Base'!B:J,9,)&lt;M1278,"X",""))</f>
        <v>O</v>
      </c>
      <c r="O1278" t="s">
        <v>2922</v>
      </c>
    </row>
    <row r="1279" spans="1:15" x14ac:dyDescent="0.3">
      <c r="A1279" t="s">
        <v>4</v>
      </c>
      <c r="B1279">
        <v>53867</v>
      </c>
      <c r="C1279" t="s">
        <v>11</v>
      </c>
      <c r="D1279">
        <v>11.815770000000001</v>
      </c>
      <c r="E1279">
        <v>1.42824</v>
      </c>
      <c r="F1279">
        <v>2.77976</v>
      </c>
      <c r="G1279">
        <v>9.1089300000000009</v>
      </c>
      <c r="H1279">
        <v>1959.0956200000001</v>
      </c>
      <c r="I1279">
        <v>0.54927000000000004</v>
      </c>
      <c r="J1279" s="21" t="s">
        <v>101</v>
      </c>
      <c r="K1279">
        <v>0</v>
      </c>
      <c r="L1279">
        <v>0</v>
      </c>
      <c r="M1279">
        <v>19</v>
      </c>
      <c r="N1279" s="21" t="str">
        <f>IF(VLOOKUP(B1279,'3.1.Base'!B:J,9,)&gt;M1279,"O",IF(VLOOKUP(B1279,'3.1.Base'!B:J,9,)&lt;M1279,"X",""))</f>
        <v>O</v>
      </c>
      <c r="O1279" t="s">
        <v>2923</v>
      </c>
    </row>
    <row r="1280" spans="1:15" x14ac:dyDescent="0.3">
      <c r="A1280" t="s">
        <v>4</v>
      </c>
      <c r="B1280">
        <v>51310</v>
      </c>
      <c r="C1280" t="s">
        <v>11</v>
      </c>
      <c r="D1280">
        <v>4.6162599999999996</v>
      </c>
      <c r="E1280">
        <v>2.1532200000000001</v>
      </c>
      <c r="F1280">
        <v>1.0101100000000001</v>
      </c>
      <c r="G1280">
        <v>4.1762499999999996</v>
      </c>
      <c r="H1280">
        <v>413.04734999999999</v>
      </c>
      <c r="I1280">
        <v>0.40415000000000001</v>
      </c>
      <c r="J1280" s="21" t="s">
        <v>101</v>
      </c>
      <c r="K1280">
        <v>0</v>
      </c>
      <c r="L1280">
        <v>0</v>
      </c>
      <c r="M1280">
        <v>17</v>
      </c>
      <c r="N1280" s="21" t="str">
        <f>IF(VLOOKUP(B1280,'3.1.Base'!B:J,9,)&gt;M1280,"O",IF(VLOOKUP(B1280,'3.1.Base'!B:J,9,)&lt;M1280,"X",""))</f>
        <v>X</v>
      </c>
      <c r="O1280" t="s">
        <v>2924</v>
      </c>
    </row>
    <row r="1281" spans="1:15" x14ac:dyDescent="0.3">
      <c r="A1281" t="s">
        <v>4</v>
      </c>
      <c r="B1281">
        <v>54382</v>
      </c>
      <c r="C1281" t="s">
        <v>10</v>
      </c>
      <c r="D1281">
        <v>5.0061200000000001</v>
      </c>
      <c r="E1281">
        <v>1.00054</v>
      </c>
      <c r="F1281">
        <v>1.30328</v>
      </c>
      <c r="G1281">
        <v>4.8380599999999996</v>
      </c>
      <c r="H1281">
        <v>1156.789</v>
      </c>
      <c r="I1281">
        <v>0.95974000000000004</v>
      </c>
      <c r="J1281" s="21" t="s">
        <v>101</v>
      </c>
      <c r="K1281">
        <v>0</v>
      </c>
      <c r="L1281">
        <v>0</v>
      </c>
      <c r="M1281">
        <v>11</v>
      </c>
      <c r="N1281" s="21" t="str">
        <f>IF(VLOOKUP(B1281,'3.1.Base'!B:J,9,)&gt;M1281,"O",IF(VLOOKUP(B1281,'3.1.Base'!B:J,9,)&lt;M1281,"X",""))</f>
        <v>O</v>
      </c>
      <c r="O1281" t="s">
        <v>2925</v>
      </c>
    </row>
    <row r="1282" spans="1:15" x14ac:dyDescent="0.3">
      <c r="A1282" t="s">
        <v>4</v>
      </c>
      <c r="B1282">
        <v>50802</v>
      </c>
      <c r="C1282" t="s">
        <v>11</v>
      </c>
      <c r="D1282">
        <v>9.0686900000000001</v>
      </c>
      <c r="E1282">
        <v>1.4518899999999999</v>
      </c>
      <c r="F1282">
        <v>2.4813499999999999</v>
      </c>
      <c r="G1282">
        <v>8.5495400000000004</v>
      </c>
      <c r="H1282">
        <v>1865.1835100000001</v>
      </c>
      <c r="I1282">
        <v>0.41663</v>
      </c>
      <c r="J1282" s="21" t="s">
        <v>101</v>
      </c>
      <c r="K1282">
        <v>0</v>
      </c>
      <c r="L1282">
        <v>0</v>
      </c>
      <c r="M1282">
        <v>18</v>
      </c>
      <c r="N1282" s="21" t="str">
        <f>IF(VLOOKUP(B1282,'3.1.Base'!B:J,9,)&gt;M1282,"O",IF(VLOOKUP(B1282,'3.1.Base'!B:J,9,)&lt;M1282,"X",""))</f>
        <v>O</v>
      </c>
      <c r="O1282" t="s">
        <v>2926</v>
      </c>
    </row>
    <row r="1283" spans="1:15" x14ac:dyDescent="0.3">
      <c r="A1283" t="s">
        <v>4</v>
      </c>
      <c r="B1283">
        <v>53366</v>
      </c>
      <c r="C1283" t="s">
        <v>11</v>
      </c>
      <c r="D1283">
        <v>9.0891400000000004</v>
      </c>
      <c r="E1283">
        <v>1.00054</v>
      </c>
      <c r="F1283">
        <v>1.81437</v>
      </c>
      <c r="G1283">
        <v>7.7228300000000001</v>
      </c>
      <c r="H1283">
        <v>2260.32465</v>
      </c>
      <c r="I1283">
        <v>0.68515999999999999</v>
      </c>
      <c r="J1283" s="21" t="s">
        <v>101</v>
      </c>
      <c r="K1283">
        <v>0</v>
      </c>
      <c r="L1283">
        <v>0</v>
      </c>
      <c r="M1283">
        <v>43</v>
      </c>
      <c r="N1283" s="21" t="str">
        <f>IF(VLOOKUP(B1283,'3.1.Base'!B:J,9,)&gt;M1283,"O",IF(VLOOKUP(B1283,'3.1.Base'!B:J,9,)&lt;M1283,"X",""))</f>
        <v>O</v>
      </c>
      <c r="O1283" t="s">
        <v>2927</v>
      </c>
    </row>
    <row r="1284" spans="1:15" x14ac:dyDescent="0.3">
      <c r="A1284" t="s">
        <v>4</v>
      </c>
      <c r="B1284">
        <v>56441</v>
      </c>
      <c r="C1284" t="s">
        <v>26</v>
      </c>
      <c r="D1284">
        <v>1.4351700000000001</v>
      </c>
      <c r="E1284">
        <v>1.9378899999999999</v>
      </c>
      <c r="F1284">
        <v>0.31620999999999999</v>
      </c>
      <c r="G1284">
        <v>1.4771099999999999</v>
      </c>
      <c r="H1284">
        <v>168.09626</v>
      </c>
      <c r="I1284">
        <v>0.22252</v>
      </c>
      <c r="J1284" s="21" t="s">
        <v>101</v>
      </c>
      <c r="K1284">
        <v>0</v>
      </c>
      <c r="L1284">
        <v>0</v>
      </c>
      <c r="M1284">
        <v>431</v>
      </c>
      <c r="N1284" s="21" t="str">
        <f>IF(VLOOKUP(B1284,'3.1.Base'!B:J,9,)&gt;M1284,"O",IF(VLOOKUP(B1284,'3.1.Base'!B:J,9,)&lt;M1284,"X",""))</f>
        <v>X</v>
      </c>
      <c r="O1284" t="s">
        <v>2928</v>
      </c>
    </row>
    <row r="1285" spans="1:15" x14ac:dyDescent="0.3">
      <c r="A1285" t="s">
        <v>4</v>
      </c>
      <c r="B1285">
        <v>41089</v>
      </c>
      <c r="C1285" t="s">
        <v>11</v>
      </c>
      <c r="D1285">
        <v>2.6577099999999998</v>
      </c>
      <c r="E1285">
        <v>1.00109</v>
      </c>
      <c r="F1285">
        <v>0.78466999999999998</v>
      </c>
      <c r="G1285">
        <v>2.55423</v>
      </c>
      <c r="H1285">
        <v>236.03305</v>
      </c>
      <c r="I1285">
        <v>0.22019</v>
      </c>
      <c r="J1285" s="21" t="s">
        <v>101</v>
      </c>
      <c r="K1285">
        <v>0</v>
      </c>
      <c r="L1285">
        <v>0</v>
      </c>
      <c r="M1285">
        <v>15</v>
      </c>
      <c r="N1285" s="21" t="str">
        <f>IF(VLOOKUP(B1285,'3.1.Base'!B:J,9,)&gt;M1285,"O",IF(VLOOKUP(B1285,'3.1.Base'!B:J,9,)&lt;M1285,"X",""))</f>
        <v>O</v>
      </c>
      <c r="O1285" t="s">
        <v>2929</v>
      </c>
    </row>
    <row r="1286" spans="1:15" x14ac:dyDescent="0.3">
      <c r="A1286" t="s">
        <v>4</v>
      </c>
      <c r="B1286">
        <v>56449</v>
      </c>
      <c r="C1286" t="s">
        <v>11</v>
      </c>
      <c r="D1286">
        <v>10.65461</v>
      </c>
      <c r="E1286">
        <v>1.2103900000000001</v>
      </c>
      <c r="F1286">
        <v>3.1228400000000001</v>
      </c>
      <c r="G1286">
        <v>9.8800000000000008</v>
      </c>
      <c r="H1286">
        <v>2575.2643899999998</v>
      </c>
      <c r="I1286">
        <v>0.43674000000000002</v>
      </c>
      <c r="J1286" s="21" t="s">
        <v>101</v>
      </c>
      <c r="K1286">
        <v>0</v>
      </c>
      <c r="L1286">
        <v>0</v>
      </c>
      <c r="M1286">
        <v>49</v>
      </c>
      <c r="N1286" s="21" t="str">
        <f>IF(VLOOKUP(B1286,'3.1.Base'!B:J,9,)&gt;M1286,"O",IF(VLOOKUP(B1286,'3.1.Base'!B:J,9,)&lt;M1286,"X",""))</f>
        <v>X</v>
      </c>
      <c r="O1286" t="s">
        <v>2930</v>
      </c>
    </row>
    <row r="1287" spans="1:15" x14ac:dyDescent="0.3">
      <c r="A1287" t="s">
        <v>4</v>
      </c>
      <c r="B1287">
        <v>50310</v>
      </c>
      <c r="C1287" t="s">
        <v>11</v>
      </c>
      <c r="D1287">
        <v>14.40452</v>
      </c>
      <c r="E1287">
        <v>1.3028999999999999</v>
      </c>
      <c r="F1287">
        <v>3.01498</v>
      </c>
      <c r="G1287">
        <v>10.76887</v>
      </c>
      <c r="H1287">
        <v>2614.3948500000001</v>
      </c>
      <c r="I1287">
        <v>0.51637</v>
      </c>
      <c r="J1287" s="21" t="s">
        <v>101</v>
      </c>
      <c r="K1287">
        <v>0</v>
      </c>
      <c r="L1287">
        <v>0</v>
      </c>
      <c r="M1287">
        <v>39</v>
      </c>
      <c r="N1287" s="21" t="str">
        <f>IF(VLOOKUP(B1287,'3.1.Base'!B:J,9,)&gt;M1287,"O",IF(VLOOKUP(B1287,'3.1.Base'!B:J,9,)&lt;M1287,"X",""))</f>
        <v>O</v>
      </c>
      <c r="O1287" t="s">
        <v>2931</v>
      </c>
    </row>
    <row r="1288" spans="1:15" x14ac:dyDescent="0.3">
      <c r="A1288" t="s">
        <v>4</v>
      </c>
      <c r="B1288">
        <v>55943</v>
      </c>
      <c r="C1288" t="s">
        <v>11</v>
      </c>
      <c r="D1288">
        <v>8.8198000000000008</v>
      </c>
      <c r="E1288">
        <v>1.00109</v>
      </c>
      <c r="F1288">
        <v>2.20811</v>
      </c>
      <c r="G1288">
        <v>7.3735299999999997</v>
      </c>
      <c r="H1288">
        <v>1404.5353600000001</v>
      </c>
      <c r="I1288">
        <v>0.45852999999999999</v>
      </c>
      <c r="J1288" s="21" t="s">
        <v>101</v>
      </c>
      <c r="K1288">
        <v>0</v>
      </c>
      <c r="L1288">
        <v>0</v>
      </c>
      <c r="M1288">
        <v>31</v>
      </c>
      <c r="N1288" s="21" t="str">
        <f>IF(VLOOKUP(B1288,'3.1.Base'!B:J,9,)&gt;M1288,"O",IF(VLOOKUP(B1288,'3.1.Base'!B:J,9,)&lt;M1288,"X",""))</f>
        <v>O</v>
      </c>
      <c r="O1288" t="s">
        <v>2932</v>
      </c>
    </row>
    <row r="1289" spans="1:15" x14ac:dyDescent="0.3">
      <c r="A1289" t="s">
        <v>4</v>
      </c>
      <c r="B1289">
        <v>42119</v>
      </c>
      <c r="C1289" t="s">
        <v>11</v>
      </c>
      <c r="D1289">
        <v>8.0444999999999993</v>
      </c>
      <c r="E1289">
        <v>1.00109</v>
      </c>
      <c r="F1289">
        <v>1.8088900000000001</v>
      </c>
      <c r="G1289">
        <v>6.4767599999999996</v>
      </c>
      <c r="H1289">
        <v>1458.96783</v>
      </c>
      <c r="I1289">
        <v>0.58138999999999996</v>
      </c>
      <c r="J1289" s="21">
        <v>7</v>
      </c>
      <c r="K1289">
        <v>0.14285714285714199</v>
      </c>
      <c r="L1289">
        <v>0.14285714285714199</v>
      </c>
      <c r="M1289">
        <v>7</v>
      </c>
      <c r="N1289" s="21" t="str">
        <f>IF(VLOOKUP(B1289,'3.1.Base'!B:J,9,)&gt;M1289,"O",IF(VLOOKUP(B1289,'3.1.Base'!B:J,9,)&lt;M1289,"X",""))</f>
        <v>O</v>
      </c>
      <c r="O1289" t="s">
        <v>2933</v>
      </c>
    </row>
    <row r="1290" spans="1:15" x14ac:dyDescent="0.3">
      <c r="A1290" t="s">
        <v>4</v>
      </c>
      <c r="B1290">
        <v>50826</v>
      </c>
      <c r="C1290" t="s">
        <v>26</v>
      </c>
      <c r="D1290">
        <v>0.84223000000000003</v>
      </c>
      <c r="E1290">
        <v>3.3656299999999999</v>
      </c>
      <c r="F1290">
        <v>0.25656000000000001</v>
      </c>
      <c r="G1290">
        <v>0.95125999999999999</v>
      </c>
      <c r="H1290">
        <v>146.32428999999999</v>
      </c>
      <c r="I1290">
        <v>0.46477000000000002</v>
      </c>
      <c r="J1290" s="21">
        <v>3</v>
      </c>
      <c r="K1290">
        <v>0.33333333333333298</v>
      </c>
      <c r="L1290">
        <v>0.33333333333333298</v>
      </c>
      <c r="M1290">
        <v>3</v>
      </c>
      <c r="N1290" s="21" t="str">
        <f>IF(VLOOKUP(B1290,'3.1.Base'!B:J,9,)&gt;M1290,"O",IF(VLOOKUP(B1290,'3.1.Base'!B:J,9,)&lt;M1290,"X",""))</f>
        <v>O</v>
      </c>
      <c r="O1290" t="s">
        <v>2934</v>
      </c>
    </row>
    <row r="1291" spans="1:15" x14ac:dyDescent="0.3">
      <c r="A1291" t="s">
        <v>4</v>
      </c>
      <c r="B1291">
        <v>48266</v>
      </c>
      <c r="C1291" t="s">
        <v>10</v>
      </c>
      <c r="D1291">
        <v>4.1224600000000002</v>
      </c>
      <c r="E1291">
        <v>1.1150800000000001</v>
      </c>
      <c r="F1291">
        <v>1.4331199999999999</v>
      </c>
      <c r="G1291">
        <v>4.2084900000000003</v>
      </c>
      <c r="H1291">
        <v>596.52881000000002</v>
      </c>
      <c r="I1291">
        <v>0.88070000000000004</v>
      </c>
      <c r="J1291" s="21">
        <v>9</v>
      </c>
      <c r="K1291">
        <v>0.11111111111111099</v>
      </c>
      <c r="L1291">
        <v>0.11111111111111099</v>
      </c>
      <c r="M1291">
        <v>9</v>
      </c>
      <c r="N1291" s="21" t="str">
        <f>IF(VLOOKUP(B1291,'3.1.Base'!B:J,9,)&gt;M1291,"O",IF(VLOOKUP(B1291,'3.1.Base'!B:J,9,)&lt;M1291,"X",""))</f>
        <v>O</v>
      </c>
      <c r="O1291" t="s">
        <v>2935</v>
      </c>
    </row>
    <row r="1292" spans="1:15" x14ac:dyDescent="0.3">
      <c r="A1292" t="s">
        <v>4</v>
      </c>
      <c r="B1292">
        <v>48267</v>
      </c>
      <c r="C1292" t="s">
        <v>10</v>
      </c>
      <c r="D1292">
        <v>4.8285099999999996</v>
      </c>
      <c r="E1292">
        <v>1.13642</v>
      </c>
      <c r="F1292">
        <v>1.7346900000000001</v>
      </c>
      <c r="G1292">
        <v>4.6535900000000003</v>
      </c>
      <c r="H1292">
        <v>585.51909000000001</v>
      </c>
      <c r="I1292">
        <v>0.94298999999999999</v>
      </c>
      <c r="J1292" s="21" t="s">
        <v>101</v>
      </c>
      <c r="K1292">
        <v>0</v>
      </c>
      <c r="L1292">
        <v>0</v>
      </c>
      <c r="M1292">
        <v>123</v>
      </c>
      <c r="N1292" s="21" t="str">
        <f>IF(VLOOKUP(B1292,'3.1.Base'!B:J,9,)&gt;M1292,"O",IF(VLOOKUP(B1292,'3.1.Base'!B:J,9,)&lt;M1292,"X",""))</f>
        <v>O</v>
      </c>
      <c r="O1292" t="s">
        <v>2936</v>
      </c>
    </row>
    <row r="1293" spans="1:15" x14ac:dyDescent="0.3">
      <c r="A1293" t="s">
        <v>4</v>
      </c>
      <c r="B1293">
        <v>37515</v>
      </c>
      <c r="C1293" t="s">
        <v>10</v>
      </c>
      <c r="D1293">
        <v>9.5963600000000007</v>
      </c>
      <c r="E1293">
        <v>1</v>
      </c>
      <c r="F1293">
        <v>1.46827</v>
      </c>
      <c r="G1293">
        <v>6.2736900000000002</v>
      </c>
      <c r="H1293">
        <v>2127.9165600000001</v>
      </c>
      <c r="I1293">
        <v>0.91147</v>
      </c>
      <c r="J1293" s="21">
        <v>9</v>
      </c>
      <c r="K1293">
        <v>0.11111111111111099</v>
      </c>
      <c r="L1293">
        <v>0.11111111111111099</v>
      </c>
      <c r="M1293">
        <v>9</v>
      </c>
      <c r="N1293" s="21" t="str">
        <f>IF(VLOOKUP(B1293,'3.1.Base'!B:J,9,)&gt;M1293,"O",IF(VLOOKUP(B1293,'3.1.Base'!B:J,9,)&lt;M1293,"X",""))</f>
        <v>O</v>
      </c>
      <c r="O1293" t="s">
        <v>2937</v>
      </c>
    </row>
    <row r="1294" spans="1:15" x14ac:dyDescent="0.3">
      <c r="A1294" t="s">
        <v>4</v>
      </c>
      <c r="B1294">
        <v>51340</v>
      </c>
      <c r="C1294" t="s">
        <v>26</v>
      </c>
      <c r="D1294">
        <v>2.26288</v>
      </c>
      <c r="E1294">
        <v>2.3128099999999998</v>
      </c>
      <c r="F1294">
        <v>0.69930999999999999</v>
      </c>
      <c r="G1294">
        <v>2.12527</v>
      </c>
      <c r="H1294">
        <v>129.61619999999999</v>
      </c>
      <c r="I1294">
        <v>0.11548</v>
      </c>
      <c r="J1294" s="21" t="s">
        <v>101</v>
      </c>
      <c r="K1294">
        <v>0</v>
      </c>
      <c r="L1294">
        <v>0</v>
      </c>
      <c r="M1294">
        <v>95</v>
      </c>
      <c r="N1294" s="21" t="str">
        <f>IF(VLOOKUP(B1294,'3.1.Base'!B:J,9,)&gt;M1294,"O",IF(VLOOKUP(B1294,'3.1.Base'!B:J,9,)&lt;M1294,"X",""))</f>
        <v>O</v>
      </c>
      <c r="O1294" t="s">
        <v>2938</v>
      </c>
    </row>
    <row r="1295" spans="1:15" x14ac:dyDescent="0.3">
      <c r="A1295" t="s">
        <v>4</v>
      </c>
      <c r="B1295">
        <v>58508</v>
      </c>
      <c r="C1295" t="s">
        <v>10</v>
      </c>
      <c r="D1295">
        <v>10.307510000000001</v>
      </c>
      <c r="E1295">
        <v>1.10571</v>
      </c>
      <c r="F1295">
        <v>2.4771299999999998</v>
      </c>
      <c r="G1295">
        <v>8.8553700000000006</v>
      </c>
      <c r="H1295">
        <v>2660.7902199999999</v>
      </c>
      <c r="I1295">
        <v>0.92754999999999999</v>
      </c>
      <c r="J1295" s="21" t="s">
        <v>101</v>
      </c>
      <c r="K1295">
        <v>0</v>
      </c>
      <c r="L1295">
        <v>0</v>
      </c>
      <c r="M1295">
        <v>36</v>
      </c>
      <c r="N1295" s="21" t="str">
        <f>IF(VLOOKUP(B1295,'3.1.Base'!B:J,9,)&gt;M1295,"O",IF(VLOOKUP(B1295,'3.1.Base'!B:J,9,)&lt;M1295,"X",""))</f>
        <v>X</v>
      </c>
      <c r="O1295" t="s">
        <v>2939</v>
      </c>
    </row>
    <row r="1296" spans="1:15" x14ac:dyDescent="0.3">
      <c r="A1296" t="s">
        <v>4</v>
      </c>
      <c r="B1296">
        <v>49299</v>
      </c>
      <c r="C1296" t="s">
        <v>11</v>
      </c>
      <c r="D1296">
        <v>11.9138</v>
      </c>
      <c r="E1296">
        <v>1.0043599999999999</v>
      </c>
      <c r="F1296">
        <v>3.2232599999999998</v>
      </c>
      <c r="G1296">
        <v>9.8584800000000001</v>
      </c>
      <c r="H1296">
        <v>2499.3954399999998</v>
      </c>
      <c r="I1296">
        <v>0.61556999999999995</v>
      </c>
      <c r="J1296" s="21">
        <v>8</v>
      </c>
      <c r="K1296">
        <v>0.125</v>
      </c>
      <c r="L1296">
        <v>0.125</v>
      </c>
      <c r="M1296">
        <v>8</v>
      </c>
      <c r="N1296" s="21" t="str">
        <f>IF(VLOOKUP(B1296,'3.1.Base'!B:J,9,)&gt;M1296,"O",IF(VLOOKUP(B1296,'3.1.Base'!B:J,9,)&lt;M1296,"X",""))</f>
        <v>O</v>
      </c>
      <c r="O1296" t="s">
        <v>2940</v>
      </c>
    </row>
    <row r="1297" spans="1:15" x14ac:dyDescent="0.3">
      <c r="A1297" t="s">
        <v>4</v>
      </c>
      <c r="B1297">
        <v>50325</v>
      </c>
      <c r="C1297" t="s">
        <v>10</v>
      </c>
      <c r="D1297">
        <v>7.4783099999999996</v>
      </c>
      <c r="E1297">
        <v>1.00163</v>
      </c>
      <c r="F1297">
        <v>1.9556199999999999</v>
      </c>
      <c r="G1297">
        <v>5.38666</v>
      </c>
      <c r="H1297">
        <v>813.93001000000004</v>
      </c>
      <c r="I1297">
        <v>0.86463999999999996</v>
      </c>
      <c r="J1297" s="21">
        <v>6</v>
      </c>
      <c r="K1297">
        <v>0.16666666666666599</v>
      </c>
      <c r="L1297">
        <v>0.16666666666666599</v>
      </c>
      <c r="M1297">
        <v>6</v>
      </c>
      <c r="N1297" s="21" t="str">
        <f>IF(VLOOKUP(B1297,'3.1.Base'!B:J,9,)&gt;M1297,"O",IF(VLOOKUP(B1297,'3.1.Base'!B:J,9,)&lt;M1297,"X",""))</f>
        <v>O</v>
      </c>
      <c r="O1297" t="s">
        <v>2941</v>
      </c>
    </row>
    <row r="1298" spans="1:15" x14ac:dyDescent="0.3">
      <c r="A1298" t="s">
        <v>4</v>
      </c>
      <c r="B1298">
        <v>56472</v>
      </c>
      <c r="C1298" t="s">
        <v>11</v>
      </c>
      <c r="D1298">
        <v>9.2339199999999995</v>
      </c>
      <c r="E1298">
        <v>1.4599500000000001</v>
      </c>
      <c r="F1298">
        <v>2.2915700000000001</v>
      </c>
      <c r="G1298">
        <v>8.8159899999999993</v>
      </c>
      <c r="H1298">
        <v>2078.2877400000002</v>
      </c>
      <c r="I1298">
        <v>0.44958999999999999</v>
      </c>
      <c r="J1298" s="21" t="s">
        <v>101</v>
      </c>
      <c r="K1298">
        <v>0</v>
      </c>
      <c r="L1298">
        <v>0</v>
      </c>
      <c r="M1298">
        <v>51</v>
      </c>
      <c r="N1298" s="21" t="str">
        <f>IF(VLOOKUP(B1298,'3.1.Base'!B:J,9,)&gt;M1298,"O",IF(VLOOKUP(B1298,'3.1.Base'!B:J,9,)&lt;M1298,"X",""))</f>
        <v>X</v>
      </c>
      <c r="O1298" t="s">
        <v>2942</v>
      </c>
    </row>
    <row r="1299" spans="1:15" x14ac:dyDescent="0.3">
      <c r="A1299" t="s">
        <v>4</v>
      </c>
      <c r="B1299">
        <v>38553</v>
      </c>
      <c r="C1299" t="s">
        <v>10</v>
      </c>
      <c r="D1299">
        <v>17.207809999999998</v>
      </c>
      <c r="E1299">
        <v>1.11239</v>
      </c>
      <c r="F1299">
        <v>5.1368799999999997</v>
      </c>
      <c r="G1299">
        <v>16.998570000000001</v>
      </c>
      <c r="H1299">
        <v>8866.3985599999996</v>
      </c>
      <c r="I1299">
        <v>0.98314000000000001</v>
      </c>
      <c r="J1299" s="21" t="s">
        <v>101</v>
      </c>
      <c r="K1299">
        <v>0</v>
      </c>
      <c r="L1299">
        <v>0</v>
      </c>
      <c r="M1299">
        <v>27</v>
      </c>
      <c r="N1299" s="21" t="str">
        <f>IF(VLOOKUP(B1299,'3.1.Base'!B:J,9,)&gt;M1299,"O",IF(VLOOKUP(B1299,'3.1.Base'!B:J,9,)&lt;M1299,"X",""))</f>
        <v>O</v>
      </c>
      <c r="O1299" t="s">
        <v>2943</v>
      </c>
    </row>
    <row r="1300" spans="1:15" x14ac:dyDescent="0.3">
      <c r="A1300" t="s">
        <v>4</v>
      </c>
      <c r="B1300">
        <v>51872</v>
      </c>
      <c r="C1300" t="s">
        <v>11</v>
      </c>
      <c r="D1300">
        <v>9.5284099999999992</v>
      </c>
      <c r="E1300">
        <v>1.48708</v>
      </c>
      <c r="F1300">
        <v>2.1170300000000002</v>
      </c>
      <c r="G1300">
        <v>8.3075299999999999</v>
      </c>
      <c r="H1300">
        <v>1632.7772</v>
      </c>
      <c r="I1300">
        <v>0.49908999999999998</v>
      </c>
      <c r="J1300" s="21" t="s">
        <v>101</v>
      </c>
      <c r="K1300">
        <v>0</v>
      </c>
      <c r="L1300">
        <v>0</v>
      </c>
      <c r="M1300">
        <v>12</v>
      </c>
      <c r="N1300" s="21" t="str">
        <f>IF(VLOOKUP(B1300,'3.1.Base'!B:J,9,)&gt;M1300,"O",IF(VLOOKUP(B1300,'3.1.Base'!B:J,9,)&lt;M1300,"X",""))</f>
        <v>O</v>
      </c>
      <c r="O1300" t="s">
        <v>2944</v>
      </c>
    </row>
    <row r="1301" spans="1:15" x14ac:dyDescent="0.3">
      <c r="A1301" t="s">
        <v>4</v>
      </c>
      <c r="B1301">
        <v>54947</v>
      </c>
      <c r="C1301" t="s">
        <v>11</v>
      </c>
      <c r="D1301">
        <v>10.50737</v>
      </c>
      <c r="E1301">
        <v>1.0021800000000001</v>
      </c>
      <c r="F1301">
        <v>1.8422400000000001</v>
      </c>
      <c r="G1301">
        <v>8.1290600000000008</v>
      </c>
      <c r="H1301">
        <v>1942.5239999999999</v>
      </c>
      <c r="I1301">
        <v>0.36804999999999999</v>
      </c>
      <c r="J1301" s="21" t="s">
        <v>101</v>
      </c>
      <c r="K1301">
        <v>0</v>
      </c>
      <c r="L1301">
        <v>0</v>
      </c>
      <c r="M1301">
        <v>39</v>
      </c>
      <c r="N1301" s="21" t="str">
        <f>IF(VLOOKUP(B1301,'3.1.Base'!B:J,9,)&gt;M1301,"O",IF(VLOOKUP(B1301,'3.1.Base'!B:J,9,)&lt;M1301,"X",""))</f>
        <v>X</v>
      </c>
      <c r="O1301" t="s">
        <v>2945</v>
      </c>
    </row>
    <row r="1302" spans="1:15" x14ac:dyDescent="0.3">
      <c r="A1302" t="s">
        <v>4</v>
      </c>
      <c r="B1302">
        <v>58023</v>
      </c>
      <c r="C1302" t="s">
        <v>11</v>
      </c>
      <c r="D1302">
        <v>10.050649999999999</v>
      </c>
      <c r="E1302">
        <v>1.0043599999999999</v>
      </c>
      <c r="F1302">
        <v>2.25773</v>
      </c>
      <c r="G1302">
        <v>8.4423200000000005</v>
      </c>
      <c r="H1302">
        <v>1767.6980799999999</v>
      </c>
      <c r="I1302">
        <v>0.44651999999999997</v>
      </c>
      <c r="J1302" s="21" t="s">
        <v>101</v>
      </c>
      <c r="K1302">
        <v>0</v>
      </c>
      <c r="L1302">
        <v>0</v>
      </c>
      <c r="M1302">
        <v>17</v>
      </c>
      <c r="N1302" s="21" t="str">
        <f>IF(VLOOKUP(B1302,'3.1.Base'!B:J,9,)&gt;M1302,"O",IF(VLOOKUP(B1302,'3.1.Base'!B:J,9,)&lt;M1302,"X",""))</f>
        <v>O</v>
      </c>
      <c r="O1302" t="s">
        <v>2946</v>
      </c>
    </row>
    <row r="1303" spans="1:15" x14ac:dyDescent="0.3">
      <c r="A1303" t="s">
        <v>4</v>
      </c>
      <c r="B1303">
        <v>39592</v>
      </c>
      <c r="C1303" t="s">
        <v>26</v>
      </c>
      <c r="D1303">
        <v>0.95008999999999999</v>
      </c>
      <c r="E1303">
        <v>2.9037899999999999</v>
      </c>
      <c r="F1303">
        <v>0.19807</v>
      </c>
      <c r="G1303">
        <v>0.92689999999999995</v>
      </c>
      <c r="H1303">
        <v>112.20003</v>
      </c>
      <c r="I1303">
        <v>0.19703000000000001</v>
      </c>
      <c r="J1303" s="21">
        <v>9</v>
      </c>
      <c r="K1303">
        <v>0.11111111111111099</v>
      </c>
      <c r="L1303">
        <v>0.11111111111111099</v>
      </c>
      <c r="M1303">
        <v>9</v>
      </c>
      <c r="N1303" s="21" t="str">
        <f>IF(VLOOKUP(B1303,'3.1.Base'!B:J,9,)&gt;M1303,"O",IF(VLOOKUP(B1303,'3.1.Base'!B:J,9,)&lt;M1303,"X",""))</f>
        <v>O</v>
      </c>
      <c r="O1303" t="s">
        <v>2947</v>
      </c>
    </row>
    <row r="1304" spans="1:15" x14ac:dyDescent="0.3">
      <c r="A1304" t="s">
        <v>4</v>
      </c>
      <c r="B1304">
        <v>48296</v>
      </c>
      <c r="C1304" t="s">
        <v>10</v>
      </c>
      <c r="D1304">
        <v>3.6415899999999999</v>
      </c>
      <c r="E1304">
        <v>1.1954499999999999</v>
      </c>
      <c r="F1304">
        <v>1.3150599999999999</v>
      </c>
      <c r="G1304">
        <v>3.6216699999999999</v>
      </c>
      <c r="H1304">
        <v>418.88749999999999</v>
      </c>
      <c r="I1304">
        <v>0.89849999999999997</v>
      </c>
      <c r="J1304" s="21" t="s">
        <v>101</v>
      </c>
      <c r="K1304">
        <v>0</v>
      </c>
      <c r="L1304">
        <v>0</v>
      </c>
      <c r="M1304">
        <v>502</v>
      </c>
      <c r="N1304" s="21" t="str">
        <f>IF(VLOOKUP(B1304,'3.1.Base'!B:J,9,)&gt;M1304,"O",IF(VLOOKUP(B1304,'3.1.Base'!B:J,9,)&lt;M1304,"X",""))</f>
        <v>O</v>
      </c>
      <c r="O1304" t="s">
        <v>2948</v>
      </c>
    </row>
    <row r="1305" spans="1:15" x14ac:dyDescent="0.3">
      <c r="A1305" t="s">
        <v>4</v>
      </c>
      <c r="B1305">
        <v>54955</v>
      </c>
      <c r="C1305" t="s">
        <v>11</v>
      </c>
      <c r="D1305">
        <v>8.1187000000000005</v>
      </c>
      <c r="E1305">
        <v>1.00054</v>
      </c>
      <c r="F1305">
        <v>2.4057900000000001</v>
      </c>
      <c r="G1305">
        <v>7.84206</v>
      </c>
      <c r="H1305">
        <v>2095.6271900000002</v>
      </c>
      <c r="I1305">
        <v>0.67418999999999996</v>
      </c>
      <c r="J1305" s="21" t="s">
        <v>101</v>
      </c>
      <c r="K1305">
        <v>0</v>
      </c>
      <c r="L1305">
        <v>0</v>
      </c>
      <c r="M1305">
        <v>121</v>
      </c>
      <c r="N1305" s="21" t="str">
        <f>IF(VLOOKUP(B1305,'3.1.Base'!B:J,9,)&gt;M1305,"O",IF(VLOOKUP(B1305,'3.1.Base'!B:J,9,)&lt;M1305,"X",""))</f>
        <v>X</v>
      </c>
      <c r="O1305" t="s">
        <v>2949</v>
      </c>
    </row>
    <row r="1306" spans="1:15" x14ac:dyDescent="0.3">
      <c r="A1306" t="s">
        <v>4</v>
      </c>
      <c r="B1306">
        <v>28852</v>
      </c>
      <c r="C1306" t="s">
        <v>10</v>
      </c>
      <c r="D1306">
        <v>11.550829999999999</v>
      </c>
      <c r="E1306">
        <v>1.2088000000000001</v>
      </c>
      <c r="F1306">
        <v>2.8300800000000002</v>
      </c>
      <c r="G1306">
        <v>9.4458199999999994</v>
      </c>
      <c r="H1306">
        <v>2333.90121</v>
      </c>
      <c r="I1306">
        <v>0.93230000000000002</v>
      </c>
      <c r="J1306" s="21" t="s">
        <v>101</v>
      </c>
      <c r="K1306">
        <v>0</v>
      </c>
      <c r="L1306">
        <v>0</v>
      </c>
      <c r="M1306">
        <v>11</v>
      </c>
      <c r="N1306" s="21" t="str">
        <f>IF(VLOOKUP(B1306,'3.1.Base'!B:J,9,)&gt;M1306,"O",IF(VLOOKUP(B1306,'3.1.Base'!B:J,9,)&lt;M1306,"X",""))</f>
        <v/>
      </c>
      <c r="O1306" t="s">
        <v>2950</v>
      </c>
    </row>
    <row r="1307" spans="1:15" x14ac:dyDescent="0.3">
      <c r="A1307" t="s">
        <v>4</v>
      </c>
      <c r="B1307">
        <v>46261</v>
      </c>
      <c r="C1307" t="s">
        <v>26</v>
      </c>
      <c r="D1307">
        <v>1.3503400000000001</v>
      </c>
      <c r="E1307">
        <v>27.477609999999999</v>
      </c>
      <c r="F1307">
        <v>0.17673</v>
      </c>
      <c r="G1307">
        <v>0.70764000000000005</v>
      </c>
      <c r="H1307">
        <v>10.15333</v>
      </c>
      <c r="I1307">
        <v>0.25313999999999998</v>
      </c>
      <c r="J1307" s="21" t="s">
        <v>101</v>
      </c>
      <c r="K1307">
        <v>0</v>
      </c>
      <c r="L1307">
        <v>0</v>
      </c>
      <c r="M1307">
        <v>31</v>
      </c>
      <c r="N1307" s="21" t="str">
        <f>IF(VLOOKUP(B1307,'3.1.Base'!B:J,9,)&gt;M1307,"O",IF(VLOOKUP(B1307,'3.1.Base'!B:J,9,)&lt;M1307,"X",""))</f>
        <v>X</v>
      </c>
      <c r="O1307" t="s">
        <v>2951</v>
      </c>
    </row>
    <row r="1308" spans="1:15" x14ac:dyDescent="0.3">
      <c r="A1308" t="s">
        <v>4</v>
      </c>
      <c r="B1308">
        <v>56501</v>
      </c>
      <c r="C1308" t="s">
        <v>11</v>
      </c>
      <c r="D1308">
        <v>11.099309999999999</v>
      </c>
      <c r="E1308">
        <v>1.0032700000000001</v>
      </c>
      <c r="F1308">
        <v>1.91306</v>
      </c>
      <c r="G1308">
        <v>8.1493900000000004</v>
      </c>
      <c r="H1308">
        <v>1807.71092</v>
      </c>
      <c r="I1308">
        <v>0.58079000000000003</v>
      </c>
      <c r="J1308" s="21" t="s">
        <v>101</v>
      </c>
      <c r="K1308">
        <v>0</v>
      </c>
      <c r="L1308">
        <v>0</v>
      </c>
      <c r="M1308">
        <v>40</v>
      </c>
      <c r="N1308" s="21" t="str">
        <f>IF(VLOOKUP(B1308,'3.1.Base'!B:J,9,)&gt;M1308,"O",IF(VLOOKUP(B1308,'3.1.Base'!B:J,9,)&lt;M1308,"X",""))</f>
        <v>X</v>
      </c>
      <c r="O1308" t="s">
        <v>2952</v>
      </c>
    </row>
    <row r="1309" spans="1:15" x14ac:dyDescent="0.3">
      <c r="A1309" t="s">
        <v>4</v>
      </c>
      <c r="B1309">
        <v>52405</v>
      </c>
      <c r="C1309" t="s">
        <v>10</v>
      </c>
      <c r="D1309">
        <v>4.7761899999999997</v>
      </c>
      <c r="E1309">
        <v>1.00163</v>
      </c>
      <c r="F1309">
        <v>1.2885599999999999</v>
      </c>
      <c r="G1309">
        <v>4.3690800000000003</v>
      </c>
      <c r="H1309">
        <v>745.21686999999997</v>
      </c>
      <c r="I1309">
        <v>0.84133000000000002</v>
      </c>
      <c r="J1309" s="21" t="s">
        <v>101</v>
      </c>
      <c r="K1309">
        <v>0</v>
      </c>
      <c r="L1309">
        <v>0</v>
      </c>
      <c r="M1309">
        <v>41</v>
      </c>
      <c r="N1309" s="21" t="str">
        <f>IF(VLOOKUP(B1309,'3.1.Base'!B:J,9,)&gt;M1309,"O",IF(VLOOKUP(B1309,'3.1.Base'!B:J,9,)&lt;M1309,"X",""))</f>
        <v>O</v>
      </c>
      <c r="O1309" t="s">
        <v>2953</v>
      </c>
    </row>
    <row r="1310" spans="1:15" x14ac:dyDescent="0.3">
      <c r="A1310" t="s">
        <v>4</v>
      </c>
      <c r="B1310">
        <v>43191</v>
      </c>
      <c r="C1310" t="s">
        <v>11</v>
      </c>
      <c r="D1310">
        <v>13.232480000000001</v>
      </c>
      <c r="E1310">
        <v>1.35867</v>
      </c>
      <c r="F1310">
        <v>2.6945100000000002</v>
      </c>
      <c r="G1310">
        <v>10.27628</v>
      </c>
      <c r="H1310">
        <v>2453.9082600000002</v>
      </c>
      <c r="I1310">
        <v>0.40687000000000001</v>
      </c>
      <c r="J1310" s="21" t="s">
        <v>101</v>
      </c>
      <c r="K1310">
        <v>0</v>
      </c>
      <c r="L1310">
        <v>0</v>
      </c>
      <c r="M1310">
        <v>48</v>
      </c>
      <c r="N1310" s="21" t="str">
        <f>IF(VLOOKUP(B1310,'3.1.Base'!B:J,9,)&gt;M1310,"O",IF(VLOOKUP(B1310,'3.1.Base'!B:J,9,)&lt;M1310,"X",""))</f>
        <v>O</v>
      </c>
      <c r="O1310" t="s">
        <v>2954</v>
      </c>
    </row>
    <row r="1311" spans="1:15" x14ac:dyDescent="0.3">
      <c r="A1311" t="s">
        <v>4</v>
      </c>
      <c r="B1311">
        <v>43706</v>
      </c>
      <c r="C1311" t="s">
        <v>11</v>
      </c>
      <c r="D1311">
        <v>11.024369999999999</v>
      </c>
      <c r="E1311">
        <v>1.0032700000000001</v>
      </c>
      <c r="F1311">
        <v>2.95269</v>
      </c>
      <c r="G1311">
        <v>8.8117199999999993</v>
      </c>
      <c r="H1311">
        <v>1780.58196</v>
      </c>
      <c r="I1311">
        <v>0.53076000000000001</v>
      </c>
      <c r="J1311" s="21">
        <v>2</v>
      </c>
      <c r="K1311">
        <v>0.5</v>
      </c>
      <c r="L1311">
        <v>0.5</v>
      </c>
      <c r="M1311">
        <v>2</v>
      </c>
      <c r="N1311" s="21" t="str">
        <f>IF(VLOOKUP(B1311,'3.1.Base'!B:J,9,)&gt;M1311,"O",IF(VLOOKUP(B1311,'3.1.Base'!B:J,9,)&lt;M1311,"X",""))</f>
        <v>O</v>
      </c>
      <c r="O1311" t="s">
        <v>2955</v>
      </c>
    </row>
    <row r="1312" spans="1:15" x14ac:dyDescent="0.3">
      <c r="A1312" t="s">
        <v>4</v>
      </c>
      <c r="B1312">
        <v>55996</v>
      </c>
      <c r="C1312" t="s">
        <v>26</v>
      </c>
      <c r="D1312">
        <v>0.99123000000000006</v>
      </c>
      <c r="E1312">
        <v>2.0365000000000002</v>
      </c>
      <c r="F1312">
        <v>0.29898999999999998</v>
      </c>
      <c r="G1312">
        <v>1.2365999999999999</v>
      </c>
      <c r="H1312">
        <v>128.95165</v>
      </c>
      <c r="I1312">
        <v>0.24345</v>
      </c>
      <c r="J1312" s="21" t="s">
        <v>101</v>
      </c>
      <c r="K1312">
        <v>0</v>
      </c>
      <c r="L1312">
        <v>0</v>
      </c>
      <c r="M1312">
        <v>100</v>
      </c>
      <c r="N1312" s="21" t="str">
        <f>IF(VLOOKUP(B1312,'3.1.Base'!B:J,9,)&gt;M1312,"O",IF(VLOOKUP(B1312,'3.1.Base'!B:J,9,)&lt;M1312,"X",""))</f>
        <v>X</v>
      </c>
      <c r="O1312" t="s">
        <v>2956</v>
      </c>
    </row>
    <row r="1313" spans="1:15" x14ac:dyDescent="0.3">
      <c r="A1313" t="s">
        <v>4</v>
      </c>
      <c r="B1313">
        <v>49340</v>
      </c>
      <c r="C1313" t="s">
        <v>10</v>
      </c>
      <c r="D1313">
        <v>8.9177099999999996</v>
      </c>
      <c r="E1313">
        <v>1.00054</v>
      </c>
      <c r="F1313">
        <v>2.1867100000000002</v>
      </c>
      <c r="G1313">
        <v>8.3620300000000007</v>
      </c>
      <c r="H1313">
        <v>2400.0833499999999</v>
      </c>
      <c r="I1313">
        <v>0.94188000000000005</v>
      </c>
      <c r="J1313" s="21" t="s">
        <v>101</v>
      </c>
      <c r="K1313">
        <v>0</v>
      </c>
      <c r="L1313">
        <v>0</v>
      </c>
      <c r="M1313">
        <v>75</v>
      </c>
      <c r="N1313" s="21" t="str">
        <f>IF(VLOOKUP(B1313,'3.1.Base'!B:J,9,)&gt;M1313,"O",IF(VLOOKUP(B1313,'3.1.Base'!B:J,9,)&lt;M1313,"X",""))</f>
        <v>O</v>
      </c>
      <c r="O1313" t="s">
        <v>2957</v>
      </c>
    </row>
    <row r="1314" spans="1:15" x14ac:dyDescent="0.3">
      <c r="A1314" t="s">
        <v>4</v>
      </c>
      <c r="B1314">
        <v>48324</v>
      </c>
      <c r="C1314" t="s">
        <v>11</v>
      </c>
      <c r="D1314">
        <v>2.6434500000000001</v>
      </c>
      <c r="E1314">
        <v>2.8992100000000001</v>
      </c>
      <c r="F1314">
        <v>0.65259</v>
      </c>
      <c r="G1314">
        <v>2.1947800000000002</v>
      </c>
      <c r="H1314">
        <v>105.08917</v>
      </c>
      <c r="I1314">
        <v>0.58977000000000002</v>
      </c>
      <c r="J1314" s="21" t="s">
        <v>101</v>
      </c>
      <c r="K1314">
        <v>0</v>
      </c>
      <c r="L1314">
        <v>0</v>
      </c>
      <c r="M1314">
        <v>48</v>
      </c>
      <c r="N1314" s="21" t="str">
        <f>IF(VLOOKUP(B1314,'3.1.Base'!B:J,9,)&gt;M1314,"O",IF(VLOOKUP(B1314,'3.1.Base'!B:J,9,)&lt;M1314,"X",""))</f>
        <v>X</v>
      </c>
      <c r="O1314" t="s">
        <v>2958</v>
      </c>
    </row>
    <row r="1315" spans="1:15" x14ac:dyDescent="0.3">
      <c r="A1315" t="s">
        <v>4</v>
      </c>
      <c r="B1315">
        <v>54981</v>
      </c>
      <c r="C1315" t="s">
        <v>11</v>
      </c>
      <c r="D1315">
        <v>5.2743799999999998</v>
      </c>
      <c r="E1315">
        <v>1.43268</v>
      </c>
      <c r="F1315">
        <v>1.4933700000000001</v>
      </c>
      <c r="G1315">
        <v>5.6159499999999998</v>
      </c>
      <c r="H1315">
        <v>1033.0979500000001</v>
      </c>
      <c r="I1315">
        <v>0.62402000000000002</v>
      </c>
      <c r="J1315" s="21" t="s">
        <v>101</v>
      </c>
      <c r="K1315">
        <v>0</v>
      </c>
      <c r="L1315">
        <v>0</v>
      </c>
      <c r="M1315">
        <v>15</v>
      </c>
      <c r="N1315" s="21" t="str">
        <f>IF(VLOOKUP(B1315,'3.1.Base'!B:J,9,)&gt;M1315,"O",IF(VLOOKUP(B1315,'3.1.Base'!B:J,9,)&lt;M1315,"X",""))</f>
        <v>O</v>
      </c>
      <c r="O1315" t="s">
        <v>2959</v>
      </c>
    </row>
    <row r="1316" spans="1:15" x14ac:dyDescent="0.3">
      <c r="A1316" t="s">
        <v>4</v>
      </c>
      <c r="B1316">
        <v>42693</v>
      </c>
      <c r="C1316" t="s">
        <v>11</v>
      </c>
      <c r="D1316">
        <v>9.5785099999999996</v>
      </c>
      <c r="E1316">
        <v>1.00054</v>
      </c>
      <c r="F1316">
        <v>2.1271599999999999</v>
      </c>
      <c r="G1316">
        <v>7.2612899999999998</v>
      </c>
      <c r="H1316">
        <v>1294.7297000000001</v>
      </c>
      <c r="I1316">
        <v>0.53959000000000001</v>
      </c>
      <c r="J1316" s="21" t="s">
        <v>101</v>
      </c>
      <c r="K1316">
        <v>0</v>
      </c>
      <c r="L1316">
        <v>0</v>
      </c>
      <c r="M1316">
        <v>52</v>
      </c>
      <c r="N1316" s="21" t="str">
        <f>IF(VLOOKUP(B1316,'3.1.Base'!B:J,9,)&gt;M1316,"O",IF(VLOOKUP(B1316,'3.1.Base'!B:J,9,)&lt;M1316,"X",""))</f>
        <v>O</v>
      </c>
      <c r="O1316" t="s">
        <v>2960</v>
      </c>
    </row>
    <row r="1317" spans="1:15" x14ac:dyDescent="0.3">
      <c r="A1317" t="s">
        <v>4</v>
      </c>
      <c r="B1317">
        <v>48837</v>
      </c>
      <c r="C1317" t="s">
        <v>11</v>
      </c>
      <c r="D1317">
        <v>11.10182</v>
      </c>
      <c r="E1317">
        <v>1.2566600000000001</v>
      </c>
      <c r="F1317">
        <v>2.92571</v>
      </c>
      <c r="G1317">
        <v>9.93736</v>
      </c>
      <c r="H1317">
        <v>2535.9402300000002</v>
      </c>
      <c r="I1317">
        <v>0.60277999999999998</v>
      </c>
      <c r="J1317" s="21" t="s">
        <v>101</v>
      </c>
      <c r="K1317">
        <v>0</v>
      </c>
      <c r="L1317">
        <v>0</v>
      </c>
      <c r="M1317">
        <v>33</v>
      </c>
      <c r="N1317" s="21" t="str">
        <f>IF(VLOOKUP(B1317,'3.1.Base'!B:J,9,)&gt;M1317,"O",IF(VLOOKUP(B1317,'3.1.Base'!B:J,9,)&lt;M1317,"X",""))</f>
        <v>O</v>
      </c>
      <c r="O1317" t="s">
        <v>2961</v>
      </c>
    </row>
    <row r="1318" spans="1:15" x14ac:dyDescent="0.3">
      <c r="A1318" t="s">
        <v>4</v>
      </c>
      <c r="B1318">
        <v>51910</v>
      </c>
      <c r="C1318" t="s">
        <v>26</v>
      </c>
      <c r="D1318">
        <v>1.6972499999999999</v>
      </c>
      <c r="E1318">
        <v>4.9224600000000001</v>
      </c>
      <c r="F1318">
        <v>0.47144000000000003</v>
      </c>
      <c r="G1318">
        <v>1.55881</v>
      </c>
      <c r="H1318">
        <v>159.76094000000001</v>
      </c>
      <c r="I1318">
        <v>0.25496999999999997</v>
      </c>
      <c r="J1318" s="21">
        <v>5</v>
      </c>
      <c r="K1318">
        <v>0.2</v>
      </c>
      <c r="L1318">
        <v>0.2</v>
      </c>
      <c r="M1318">
        <v>5</v>
      </c>
      <c r="N1318" s="21" t="str">
        <f>IF(VLOOKUP(B1318,'3.1.Base'!B:J,9,)&gt;M1318,"O",IF(VLOOKUP(B1318,'3.1.Base'!B:J,9,)&lt;M1318,"X",""))</f>
        <v>O</v>
      </c>
      <c r="O1318" t="s">
        <v>2962</v>
      </c>
    </row>
    <row r="1319" spans="1:15" x14ac:dyDescent="0.3">
      <c r="A1319" t="s">
        <v>4</v>
      </c>
      <c r="B1319">
        <v>57544</v>
      </c>
      <c r="C1319" t="s">
        <v>26</v>
      </c>
      <c r="D1319">
        <v>3.0800999999999998</v>
      </c>
      <c r="E1319">
        <v>4.3937900000000001</v>
      </c>
      <c r="F1319">
        <v>0.32563999999999999</v>
      </c>
      <c r="G1319">
        <v>1.5819700000000001</v>
      </c>
      <c r="H1319">
        <v>74.958839999999995</v>
      </c>
      <c r="I1319">
        <v>0.26890999999999998</v>
      </c>
      <c r="J1319" s="21" t="s">
        <v>101</v>
      </c>
      <c r="K1319">
        <v>0</v>
      </c>
      <c r="L1319">
        <v>0</v>
      </c>
      <c r="M1319">
        <v>40</v>
      </c>
      <c r="N1319" s="21" t="str">
        <f>IF(VLOOKUP(B1319,'3.1.Base'!B:J,9,)&gt;M1319,"O",IF(VLOOKUP(B1319,'3.1.Base'!B:J,9,)&lt;M1319,"X",""))</f>
        <v>O</v>
      </c>
      <c r="O1319" t="s">
        <v>2963</v>
      </c>
    </row>
    <row r="1320" spans="1:15" x14ac:dyDescent="0.3">
      <c r="A1320" t="s">
        <v>4</v>
      </c>
      <c r="B1320">
        <v>53960</v>
      </c>
      <c r="C1320" t="s">
        <v>11</v>
      </c>
      <c r="D1320">
        <v>12.381489999999999</v>
      </c>
      <c r="E1320">
        <v>1.0027200000000001</v>
      </c>
      <c r="F1320">
        <v>2.6179999999999999</v>
      </c>
      <c r="G1320">
        <v>9.89954</v>
      </c>
      <c r="H1320">
        <v>2568.6498099999999</v>
      </c>
      <c r="I1320">
        <v>0.63639999999999997</v>
      </c>
      <c r="J1320" s="21" t="s">
        <v>101</v>
      </c>
      <c r="K1320">
        <v>0</v>
      </c>
      <c r="L1320">
        <v>0</v>
      </c>
      <c r="M1320">
        <v>13</v>
      </c>
      <c r="N1320" s="21" t="str">
        <f>IF(VLOOKUP(B1320,'3.1.Base'!B:J,9,)&gt;M1320,"O",IF(VLOOKUP(B1320,'3.1.Base'!B:J,9,)&lt;M1320,"X",""))</f>
        <v>O</v>
      </c>
      <c r="O1320" t="s">
        <v>2964</v>
      </c>
    </row>
    <row r="1321" spans="1:15" x14ac:dyDescent="0.3">
      <c r="A1321" t="s">
        <v>4</v>
      </c>
      <c r="B1321">
        <v>58568</v>
      </c>
      <c r="C1321" t="s">
        <v>11</v>
      </c>
      <c r="D1321">
        <v>6.1682600000000001</v>
      </c>
      <c r="E1321">
        <v>1.6874400000000001</v>
      </c>
      <c r="F1321">
        <v>1.2922100000000001</v>
      </c>
      <c r="G1321">
        <v>5.2725200000000001</v>
      </c>
      <c r="H1321">
        <v>635.08992000000001</v>
      </c>
      <c r="I1321">
        <v>0.74407000000000001</v>
      </c>
      <c r="J1321" s="21" t="s">
        <v>101</v>
      </c>
      <c r="K1321">
        <v>0</v>
      </c>
      <c r="L1321">
        <v>0</v>
      </c>
      <c r="M1321">
        <v>11</v>
      </c>
      <c r="N1321" s="21" t="str">
        <f>IF(VLOOKUP(B1321,'3.1.Base'!B:J,9,)&gt;M1321,"O",IF(VLOOKUP(B1321,'3.1.Base'!B:J,9,)&lt;M1321,"X",""))</f>
        <v>O</v>
      </c>
      <c r="O1321" t="s">
        <v>2965</v>
      </c>
    </row>
    <row r="1322" spans="1:15" x14ac:dyDescent="0.3">
      <c r="A1322" t="s">
        <v>4</v>
      </c>
      <c r="B1322">
        <v>51401</v>
      </c>
      <c r="C1322" t="s">
        <v>26</v>
      </c>
      <c r="D1322">
        <v>2.26288</v>
      </c>
      <c r="E1322">
        <v>2.3128099999999998</v>
      </c>
      <c r="F1322">
        <v>0.69930999999999999</v>
      </c>
      <c r="G1322">
        <v>2.12527</v>
      </c>
      <c r="H1322">
        <v>129.61619999999999</v>
      </c>
      <c r="I1322">
        <v>0.17385999999999999</v>
      </c>
      <c r="J1322" s="21">
        <v>1</v>
      </c>
      <c r="K1322">
        <v>1</v>
      </c>
      <c r="L1322">
        <v>1</v>
      </c>
      <c r="M1322">
        <v>1</v>
      </c>
      <c r="N1322" s="21" t="str">
        <f>IF(VLOOKUP(B1322,'3.1.Base'!B:J,9,)&gt;M1322,"O",IF(VLOOKUP(B1322,'3.1.Base'!B:J,9,)&lt;M1322,"X",""))</f>
        <v>O</v>
      </c>
      <c r="O1322" t="s">
        <v>2966</v>
      </c>
    </row>
    <row r="1323" spans="1:15" x14ac:dyDescent="0.3">
      <c r="A1323" t="s">
        <v>4</v>
      </c>
      <c r="B1323">
        <v>57546</v>
      </c>
      <c r="C1323" t="s">
        <v>26</v>
      </c>
      <c r="D1323">
        <v>0.46245999999999998</v>
      </c>
      <c r="E1323">
        <v>3.6893799999999999</v>
      </c>
      <c r="F1323">
        <v>0.15387000000000001</v>
      </c>
      <c r="G1323">
        <v>0.59489000000000003</v>
      </c>
      <c r="H1323">
        <v>104.15152999999999</v>
      </c>
      <c r="I1323">
        <v>0.13697999999999999</v>
      </c>
      <c r="J1323" s="21">
        <v>7</v>
      </c>
      <c r="K1323">
        <v>0.14285714285714199</v>
      </c>
      <c r="L1323">
        <v>0.14285714285714199</v>
      </c>
      <c r="M1323">
        <v>7</v>
      </c>
      <c r="N1323" s="21" t="str">
        <f>IF(VLOOKUP(B1323,'3.1.Base'!B:J,9,)&gt;M1323,"O",IF(VLOOKUP(B1323,'3.1.Base'!B:J,9,)&lt;M1323,"X",""))</f>
        <v>O</v>
      </c>
      <c r="O1323" t="s">
        <v>2967</v>
      </c>
    </row>
    <row r="1324" spans="1:15" x14ac:dyDescent="0.3">
      <c r="A1324" t="s">
        <v>4</v>
      </c>
      <c r="B1324">
        <v>41166</v>
      </c>
      <c r="C1324" t="s">
        <v>26</v>
      </c>
      <c r="D1324">
        <v>0.16714999999999999</v>
      </c>
      <c r="E1324">
        <v>3.5200800000000001</v>
      </c>
      <c r="F1324">
        <v>4.172E-2</v>
      </c>
      <c r="G1324">
        <v>0.22678999999999999</v>
      </c>
      <c r="H1324">
        <v>8.7765500000000003</v>
      </c>
      <c r="I1324">
        <v>0.15190000000000001</v>
      </c>
      <c r="J1324" s="21">
        <v>1</v>
      </c>
      <c r="K1324">
        <v>1</v>
      </c>
      <c r="L1324">
        <v>1</v>
      </c>
      <c r="M1324">
        <v>1</v>
      </c>
      <c r="N1324" s="21" t="str">
        <f>IF(VLOOKUP(B1324,'3.1.Base'!B:J,9,)&gt;M1324,"O",IF(VLOOKUP(B1324,'3.1.Base'!B:J,9,)&lt;M1324,"X",""))</f>
        <v>O</v>
      </c>
      <c r="O1324" t="s">
        <v>2968</v>
      </c>
    </row>
    <row r="1325" spans="1:15" x14ac:dyDescent="0.3">
      <c r="A1325" t="s">
        <v>4</v>
      </c>
      <c r="B1325">
        <v>42707</v>
      </c>
      <c r="C1325" t="s">
        <v>11</v>
      </c>
      <c r="D1325">
        <v>8.62364</v>
      </c>
      <c r="E1325">
        <v>1.20248</v>
      </c>
      <c r="F1325">
        <v>1.8464</v>
      </c>
      <c r="G1325">
        <v>7.24986</v>
      </c>
      <c r="H1325">
        <v>1496.0051000000001</v>
      </c>
      <c r="I1325">
        <v>0.49852000000000002</v>
      </c>
      <c r="J1325" s="21" t="s">
        <v>101</v>
      </c>
      <c r="K1325">
        <v>0</v>
      </c>
      <c r="L1325">
        <v>0</v>
      </c>
      <c r="M1325">
        <v>20</v>
      </c>
      <c r="N1325" s="21" t="str">
        <f>IF(VLOOKUP(B1325,'3.1.Base'!B:J,9,)&gt;M1325,"O",IF(VLOOKUP(B1325,'3.1.Base'!B:J,9,)&lt;M1325,"X",""))</f>
        <v>O</v>
      </c>
      <c r="O1325" t="s">
        <v>2969</v>
      </c>
    </row>
    <row r="1326" spans="1:15" x14ac:dyDescent="0.3">
      <c r="A1326" t="s">
        <v>4</v>
      </c>
      <c r="B1326">
        <v>47827</v>
      </c>
      <c r="C1326" t="s">
        <v>10</v>
      </c>
      <c r="D1326">
        <v>5.9517499999999997</v>
      </c>
      <c r="E1326">
        <v>1.00109</v>
      </c>
      <c r="F1326">
        <v>1.6469199999999999</v>
      </c>
      <c r="G1326">
        <v>5.5567500000000001</v>
      </c>
      <c r="H1326">
        <v>1253.9756600000001</v>
      </c>
      <c r="I1326">
        <v>0.91947000000000001</v>
      </c>
      <c r="J1326" s="21" t="s">
        <v>101</v>
      </c>
      <c r="K1326">
        <v>0</v>
      </c>
      <c r="L1326">
        <v>0</v>
      </c>
      <c r="M1326">
        <v>45</v>
      </c>
      <c r="N1326" s="21" t="str">
        <f>IF(VLOOKUP(B1326,'3.1.Base'!B:J,9,)&gt;M1326,"O",IF(VLOOKUP(B1326,'3.1.Base'!B:J,9,)&lt;M1326,"X",""))</f>
        <v>O</v>
      </c>
      <c r="O1326" t="s">
        <v>2970</v>
      </c>
    </row>
    <row r="1327" spans="1:15" x14ac:dyDescent="0.3">
      <c r="A1327" t="s">
        <v>4</v>
      </c>
      <c r="B1327">
        <v>49876</v>
      </c>
      <c r="C1327" t="s">
        <v>11</v>
      </c>
      <c r="D1327">
        <v>7.0035499999999997</v>
      </c>
      <c r="E1327">
        <v>1.3989400000000001</v>
      </c>
      <c r="F1327">
        <v>1.2320500000000001</v>
      </c>
      <c r="G1327">
        <v>4.51891</v>
      </c>
      <c r="H1327">
        <v>390.83165000000002</v>
      </c>
      <c r="I1327">
        <v>0.91981000000000002</v>
      </c>
      <c r="J1327" s="21" t="s">
        <v>101</v>
      </c>
      <c r="K1327">
        <v>0</v>
      </c>
      <c r="L1327">
        <v>0</v>
      </c>
      <c r="M1327">
        <v>21</v>
      </c>
      <c r="N1327" s="21" t="str">
        <f>IF(VLOOKUP(B1327,'3.1.Base'!B:J,9,)&gt;M1327,"O",IF(VLOOKUP(B1327,'3.1.Base'!B:J,9,)&lt;M1327,"X",""))</f>
        <v>X</v>
      </c>
      <c r="O1327" t="s">
        <v>2971</v>
      </c>
    </row>
    <row r="1328" spans="1:15" x14ac:dyDescent="0.3">
      <c r="A1328" t="s">
        <v>4</v>
      </c>
      <c r="B1328">
        <v>50903</v>
      </c>
      <c r="C1328" t="s">
        <v>11</v>
      </c>
      <c r="D1328">
        <v>6.2772600000000001</v>
      </c>
      <c r="E1328">
        <v>1.51149</v>
      </c>
      <c r="F1328">
        <v>1.53277</v>
      </c>
      <c r="G1328">
        <v>5.9660399999999996</v>
      </c>
      <c r="H1328">
        <v>1086.8776499999999</v>
      </c>
      <c r="I1328">
        <v>0.80001999999999995</v>
      </c>
      <c r="J1328" s="21">
        <v>6</v>
      </c>
      <c r="K1328">
        <v>0.16666666666666599</v>
      </c>
      <c r="L1328">
        <v>0.18333333333333299</v>
      </c>
      <c r="M1328">
        <v>6</v>
      </c>
      <c r="N1328" s="21" t="str">
        <f>IF(VLOOKUP(B1328,'3.1.Base'!B:J,9,)&gt;M1328,"O",IF(VLOOKUP(B1328,'3.1.Base'!B:J,9,)&lt;M1328,"X",""))</f>
        <v>O</v>
      </c>
      <c r="O1328" t="s">
        <v>2972</v>
      </c>
    </row>
    <row r="1329" spans="1:15" x14ac:dyDescent="0.3">
      <c r="A1329" t="s">
        <v>4</v>
      </c>
      <c r="B1329">
        <v>45272</v>
      </c>
      <c r="C1329" t="s">
        <v>11</v>
      </c>
      <c r="D1329">
        <v>1.1394599999999999</v>
      </c>
      <c r="E1329">
        <v>1.0021800000000001</v>
      </c>
      <c r="F1329">
        <v>0.31879999999999997</v>
      </c>
      <c r="G1329">
        <v>0.90522999999999998</v>
      </c>
      <c r="H1329">
        <v>23.608910000000002</v>
      </c>
      <c r="I1329">
        <v>0.23694000000000001</v>
      </c>
      <c r="J1329" s="21" t="s">
        <v>101</v>
      </c>
      <c r="K1329">
        <v>0</v>
      </c>
      <c r="L1329">
        <v>0</v>
      </c>
      <c r="M1329">
        <v>17</v>
      </c>
      <c r="N1329" s="21" t="str">
        <f>IF(VLOOKUP(B1329,'3.1.Base'!B:J,9,)&gt;M1329,"O",IF(VLOOKUP(B1329,'3.1.Base'!B:J,9,)&lt;M1329,"X",""))</f>
        <v>O</v>
      </c>
      <c r="O1329" t="s">
        <v>2973</v>
      </c>
    </row>
    <row r="1330" spans="1:15" x14ac:dyDescent="0.3">
      <c r="A1330" t="s">
        <v>4</v>
      </c>
      <c r="B1330">
        <v>45785</v>
      </c>
      <c r="C1330" t="s">
        <v>26</v>
      </c>
      <c r="D1330">
        <v>1.63567</v>
      </c>
      <c r="E1330">
        <v>7.7679299999999998</v>
      </c>
      <c r="F1330">
        <v>0.53505999999999998</v>
      </c>
      <c r="G1330">
        <v>1.72262</v>
      </c>
      <c r="H1330">
        <v>111.14096000000001</v>
      </c>
      <c r="I1330">
        <v>0.20230000000000001</v>
      </c>
      <c r="J1330" s="21">
        <v>2</v>
      </c>
      <c r="K1330">
        <v>0.5</v>
      </c>
      <c r="L1330">
        <v>0.375</v>
      </c>
      <c r="M1330">
        <v>2</v>
      </c>
      <c r="N1330" s="21" t="str">
        <f>IF(VLOOKUP(B1330,'3.1.Base'!B:J,9,)&gt;M1330,"O",IF(VLOOKUP(B1330,'3.1.Base'!B:J,9,)&lt;M1330,"X",""))</f>
        <v>O</v>
      </c>
      <c r="O1330" t="s">
        <v>2974</v>
      </c>
    </row>
    <row r="1331" spans="1:15" x14ac:dyDescent="0.3">
      <c r="A1331" t="s">
        <v>4</v>
      </c>
      <c r="B1331">
        <v>48861</v>
      </c>
      <c r="C1331" t="s">
        <v>10</v>
      </c>
      <c r="D1331">
        <v>3.60677</v>
      </c>
      <c r="E1331">
        <v>1.00054</v>
      </c>
      <c r="F1331">
        <v>1.0127999999999999</v>
      </c>
      <c r="G1331">
        <v>4.0131699999999997</v>
      </c>
      <c r="H1331">
        <v>786.95722999999998</v>
      </c>
      <c r="I1331">
        <v>0.91593000000000002</v>
      </c>
      <c r="J1331" s="21" t="s">
        <v>101</v>
      </c>
      <c r="K1331">
        <v>0</v>
      </c>
      <c r="L1331">
        <v>0</v>
      </c>
      <c r="M1331">
        <v>335</v>
      </c>
      <c r="N1331" s="21" t="str">
        <f>IF(VLOOKUP(B1331,'3.1.Base'!B:J,9,)&gt;M1331,"O",IF(VLOOKUP(B1331,'3.1.Base'!B:J,9,)&lt;M1331,"X",""))</f>
        <v>O</v>
      </c>
      <c r="O1331" t="s">
        <v>2975</v>
      </c>
    </row>
    <row r="1332" spans="1:15" x14ac:dyDescent="0.3">
      <c r="A1332" t="s">
        <v>4</v>
      </c>
      <c r="B1332">
        <v>57054</v>
      </c>
      <c r="C1332" t="s">
        <v>26</v>
      </c>
      <c r="D1332">
        <v>0.72209999999999996</v>
      </c>
      <c r="E1332">
        <v>8.8937200000000001</v>
      </c>
      <c r="F1332">
        <v>0.18128</v>
      </c>
      <c r="G1332">
        <v>0.78676000000000001</v>
      </c>
      <c r="H1332">
        <v>9.1204699999999992</v>
      </c>
      <c r="I1332">
        <v>0.10381</v>
      </c>
      <c r="J1332" s="21">
        <v>3</v>
      </c>
      <c r="K1332">
        <v>0.33333333333333298</v>
      </c>
      <c r="L1332">
        <v>0.33333333333333298</v>
      </c>
      <c r="M1332">
        <v>3</v>
      </c>
      <c r="N1332" s="21" t="str">
        <f>IF(VLOOKUP(B1332,'3.1.Base'!B:J,9,)&gt;M1332,"O",IF(VLOOKUP(B1332,'3.1.Base'!B:J,9,)&lt;M1332,"X",""))</f>
        <v>O</v>
      </c>
      <c r="O1332" t="s">
        <v>2976</v>
      </c>
    </row>
    <row r="1333" spans="1:15" x14ac:dyDescent="0.3">
      <c r="A1333" t="s">
        <v>4</v>
      </c>
      <c r="B1333">
        <v>49376</v>
      </c>
      <c r="C1333" t="s">
        <v>10</v>
      </c>
      <c r="D1333">
        <v>3.4286500000000002</v>
      </c>
      <c r="E1333">
        <v>1.22407</v>
      </c>
      <c r="F1333">
        <v>1.0263</v>
      </c>
      <c r="G1333">
        <v>3.6253899999999999</v>
      </c>
      <c r="H1333">
        <v>547.82875000000001</v>
      </c>
      <c r="I1333">
        <v>0.86602999999999997</v>
      </c>
      <c r="J1333" s="21" t="s">
        <v>101</v>
      </c>
      <c r="K1333">
        <v>0</v>
      </c>
      <c r="L1333">
        <v>0</v>
      </c>
      <c r="M1333">
        <v>92</v>
      </c>
      <c r="N1333" s="21" t="str">
        <f>IF(VLOOKUP(B1333,'3.1.Base'!B:J,9,)&gt;M1333,"O",IF(VLOOKUP(B1333,'3.1.Base'!B:J,9,)&lt;M1333,"X",""))</f>
        <v>O</v>
      </c>
      <c r="O1333" t="s">
        <v>2977</v>
      </c>
    </row>
    <row r="1334" spans="1:15" x14ac:dyDescent="0.3">
      <c r="A1334" t="s">
        <v>4</v>
      </c>
      <c r="B1334">
        <v>54497</v>
      </c>
      <c r="C1334" t="s">
        <v>26</v>
      </c>
      <c r="D1334">
        <v>0.27472999999999997</v>
      </c>
      <c r="E1334">
        <v>7.9012900000000004</v>
      </c>
      <c r="F1334">
        <v>6.0909999999999999E-2</v>
      </c>
      <c r="G1334">
        <v>0.31068000000000001</v>
      </c>
      <c r="H1334">
        <v>58.674280000000003</v>
      </c>
      <c r="I1334">
        <v>0.22703000000000001</v>
      </c>
      <c r="J1334" s="21" t="s">
        <v>101</v>
      </c>
      <c r="K1334">
        <v>0</v>
      </c>
      <c r="L1334">
        <v>0</v>
      </c>
      <c r="M1334">
        <v>17</v>
      </c>
      <c r="N1334" s="21" t="str">
        <f>IF(VLOOKUP(B1334,'3.1.Base'!B:J,9,)&gt;M1334,"O",IF(VLOOKUP(B1334,'3.1.Base'!B:J,9,)&lt;M1334,"X",""))</f>
        <v>O</v>
      </c>
      <c r="O1334" t="s">
        <v>2978</v>
      </c>
    </row>
    <row r="1335" spans="1:15" x14ac:dyDescent="0.3">
      <c r="A1335" t="s">
        <v>4</v>
      </c>
      <c r="B1335">
        <v>53986</v>
      </c>
      <c r="C1335" t="s">
        <v>26</v>
      </c>
      <c r="D1335">
        <v>3.6943899999999998</v>
      </c>
      <c r="E1335">
        <v>3.6746500000000002</v>
      </c>
      <c r="F1335">
        <v>0.90973000000000004</v>
      </c>
      <c r="G1335">
        <v>2.9143699999999999</v>
      </c>
      <c r="H1335">
        <v>263.81945999999999</v>
      </c>
      <c r="I1335">
        <v>0.16893</v>
      </c>
      <c r="J1335" s="21">
        <v>6</v>
      </c>
      <c r="K1335">
        <v>0.16666666666666599</v>
      </c>
      <c r="L1335">
        <v>0.16666666666666599</v>
      </c>
      <c r="M1335">
        <v>6</v>
      </c>
      <c r="N1335" s="21" t="str">
        <f>IF(VLOOKUP(B1335,'3.1.Base'!B:J,9,)&gt;M1335,"O",IF(VLOOKUP(B1335,'3.1.Base'!B:J,9,)&lt;M1335,"X",""))</f>
        <v>O</v>
      </c>
      <c r="O1335" t="s">
        <v>2979</v>
      </c>
    </row>
    <row r="1336" spans="1:15" x14ac:dyDescent="0.3">
      <c r="A1336" t="s">
        <v>4</v>
      </c>
      <c r="B1336">
        <v>48870</v>
      </c>
      <c r="C1336" t="s">
        <v>10</v>
      </c>
      <c r="D1336">
        <v>9.9842200000000005</v>
      </c>
      <c r="E1336">
        <v>1.00109</v>
      </c>
      <c r="F1336">
        <v>2.45485</v>
      </c>
      <c r="G1336">
        <v>8.1398799999999998</v>
      </c>
      <c r="H1336">
        <v>1715.87482</v>
      </c>
      <c r="I1336">
        <v>0.87265999999999999</v>
      </c>
      <c r="J1336" s="21" t="s">
        <v>101</v>
      </c>
      <c r="K1336">
        <v>0</v>
      </c>
      <c r="L1336">
        <v>0</v>
      </c>
      <c r="M1336">
        <v>35</v>
      </c>
      <c r="N1336" s="21" t="str">
        <f>IF(VLOOKUP(B1336,'3.1.Base'!B:J,9,)&gt;M1336,"O",IF(VLOOKUP(B1336,'3.1.Base'!B:J,9,)&lt;M1336,"X",""))</f>
        <v>O</v>
      </c>
      <c r="O1336" t="s">
        <v>2980</v>
      </c>
    </row>
    <row r="1337" spans="1:15" x14ac:dyDescent="0.3">
      <c r="A1337" t="s">
        <v>4</v>
      </c>
      <c r="B1337">
        <v>50408</v>
      </c>
      <c r="C1337" t="s">
        <v>11</v>
      </c>
      <c r="D1337">
        <v>11.15245</v>
      </c>
      <c r="E1337">
        <v>1.12256</v>
      </c>
      <c r="F1337">
        <v>2.6996199999999999</v>
      </c>
      <c r="G1337">
        <v>9.0619499999999995</v>
      </c>
      <c r="H1337">
        <v>1820.3699200000001</v>
      </c>
      <c r="I1337">
        <v>0.35066999999999998</v>
      </c>
      <c r="J1337" s="21" t="s">
        <v>101</v>
      </c>
      <c r="K1337">
        <v>0</v>
      </c>
      <c r="L1337">
        <v>0</v>
      </c>
      <c r="M1337">
        <v>83</v>
      </c>
      <c r="N1337" s="21" t="str">
        <f>IF(VLOOKUP(B1337,'3.1.Base'!B:J,9,)&gt;M1337,"O",IF(VLOOKUP(B1337,'3.1.Base'!B:J,9,)&lt;M1337,"X",""))</f>
        <v>O</v>
      </c>
      <c r="O1337" t="s">
        <v>2981</v>
      </c>
    </row>
    <row r="1338" spans="1:15" x14ac:dyDescent="0.3">
      <c r="A1338" t="s">
        <v>4</v>
      </c>
      <c r="B1338">
        <v>56042</v>
      </c>
      <c r="C1338" t="s">
        <v>26</v>
      </c>
      <c r="D1338">
        <v>1.4088700000000001</v>
      </c>
      <c r="E1338">
        <v>2.21807</v>
      </c>
      <c r="F1338">
        <v>0.45662999999999998</v>
      </c>
      <c r="G1338">
        <v>1.67523</v>
      </c>
      <c r="H1338">
        <v>246.87074000000001</v>
      </c>
      <c r="I1338">
        <v>0.32662000000000002</v>
      </c>
      <c r="J1338" s="21" t="s">
        <v>101</v>
      </c>
      <c r="K1338">
        <v>0</v>
      </c>
      <c r="L1338">
        <v>0</v>
      </c>
      <c r="M1338">
        <v>13</v>
      </c>
      <c r="N1338" s="21" t="str">
        <f>IF(VLOOKUP(B1338,'3.1.Base'!B:J,9,)&gt;M1338,"O",IF(VLOOKUP(B1338,'3.1.Base'!B:J,9,)&lt;M1338,"X",""))</f>
        <v>O</v>
      </c>
      <c r="O1338" t="s">
        <v>2982</v>
      </c>
    </row>
    <row r="1339" spans="1:15" x14ac:dyDescent="0.3">
      <c r="A1339" t="s">
        <v>4</v>
      </c>
      <c r="B1339">
        <v>54507</v>
      </c>
      <c r="C1339" t="s">
        <v>26</v>
      </c>
      <c r="D1339">
        <v>1.7180200000000001</v>
      </c>
      <c r="E1339">
        <v>1.84284</v>
      </c>
      <c r="F1339">
        <v>0.43458000000000002</v>
      </c>
      <c r="G1339">
        <v>1.6467799999999999</v>
      </c>
      <c r="H1339">
        <v>72.719639999999998</v>
      </c>
      <c r="I1339">
        <v>0.33339999999999997</v>
      </c>
      <c r="J1339" s="21" t="s">
        <v>101</v>
      </c>
      <c r="K1339">
        <v>0</v>
      </c>
      <c r="L1339">
        <v>0</v>
      </c>
      <c r="M1339">
        <v>18</v>
      </c>
      <c r="N1339" s="21" t="str">
        <f>IF(VLOOKUP(B1339,'3.1.Base'!B:J,9,)&gt;M1339,"O",IF(VLOOKUP(B1339,'3.1.Base'!B:J,9,)&lt;M1339,"X",""))</f>
        <v>O</v>
      </c>
      <c r="O1339" t="s">
        <v>2983</v>
      </c>
    </row>
    <row r="1340" spans="1:15" x14ac:dyDescent="0.3">
      <c r="A1340" t="s">
        <v>4</v>
      </c>
      <c r="B1340">
        <v>51436</v>
      </c>
      <c r="C1340" t="s">
        <v>11</v>
      </c>
      <c r="D1340">
        <v>11.29252</v>
      </c>
      <c r="E1340">
        <v>1.0032700000000001</v>
      </c>
      <c r="F1340">
        <v>2.6716199999999999</v>
      </c>
      <c r="G1340">
        <v>8.9929900000000007</v>
      </c>
      <c r="H1340">
        <v>2086.42832</v>
      </c>
      <c r="I1340">
        <v>0.51298999999999995</v>
      </c>
      <c r="J1340" s="21" t="s">
        <v>101</v>
      </c>
      <c r="K1340">
        <v>0</v>
      </c>
      <c r="L1340">
        <v>0</v>
      </c>
      <c r="M1340">
        <v>261</v>
      </c>
      <c r="N1340" s="21" t="str">
        <f>IF(VLOOKUP(B1340,'3.1.Base'!B:J,9,)&gt;M1340,"O",IF(VLOOKUP(B1340,'3.1.Base'!B:J,9,)&lt;M1340,"X",""))</f>
        <v>X</v>
      </c>
      <c r="O1340" t="s">
        <v>2984</v>
      </c>
    </row>
    <row r="1341" spans="1:15" x14ac:dyDescent="0.3">
      <c r="A1341" t="s">
        <v>4</v>
      </c>
      <c r="B1341">
        <v>44268</v>
      </c>
      <c r="C1341" t="s">
        <v>11</v>
      </c>
      <c r="D1341">
        <v>10.373250000000001</v>
      </c>
      <c r="E1341">
        <v>1.29922</v>
      </c>
      <c r="F1341">
        <v>2.61496</v>
      </c>
      <c r="G1341">
        <v>8.6028400000000005</v>
      </c>
      <c r="H1341">
        <v>2000.36582</v>
      </c>
      <c r="I1341">
        <v>0.51704000000000006</v>
      </c>
      <c r="J1341" s="21">
        <v>5</v>
      </c>
      <c r="K1341">
        <v>0.2</v>
      </c>
      <c r="L1341">
        <v>0.2</v>
      </c>
      <c r="M1341">
        <v>5</v>
      </c>
      <c r="N1341" s="21" t="str">
        <f>IF(VLOOKUP(B1341,'3.1.Base'!B:J,9,)&gt;M1341,"O",IF(VLOOKUP(B1341,'3.1.Base'!B:J,9,)&lt;M1341,"X",""))</f>
        <v>O</v>
      </c>
      <c r="O1341" t="s">
        <v>2985</v>
      </c>
    </row>
    <row r="1342" spans="1:15" x14ac:dyDescent="0.3">
      <c r="A1342" t="s">
        <v>4</v>
      </c>
      <c r="B1342">
        <v>56045</v>
      </c>
      <c r="C1342" t="s">
        <v>26</v>
      </c>
      <c r="D1342">
        <v>1.2702599999999999</v>
      </c>
      <c r="E1342">
        <v>2.3602599999999998</v>
      </c>
      <c r="F1342">
        <v>0.36077999999999999</v>
      </c>
      <c r="G1342">
        <v>1.3157099999999999</v>
      </c>
      <c r="H1342">
        <v>124.20661</v>
      </c>
      <c r="I1342">
        <v>0.30785000000000001</v>
      </c>
      <c r="J1342" s="21" t="s">
        <v>101</v>
      </c>
      <c r="K1342">
        <v>0</v>
      </c>
      <c r="L1342">
        <v>0</v>
      </c>
      <c r="M1342">
        <v>62</v>
      </c>
      <c r="N1342" s="21" t="str">
        <f>IF(VLOOKUP(B1342,'3.1.Base'!B:J,9,)&gt;M1342,"O",IF(VLOOKUP(B1342,'3.1.Base'!B:J,9,)&lt;M1342,"X",""))</f>
        <v>X</v>
      </c>
      <c r="O1342" t="s">
        <v>2986</v>
      </c>
    </row>
    <row r="1343" spans="1:15" x14ac:dyDescent="0.3">
      <c r="A1343" t="s">
        <v>4</v>
      </c>
      <c r="B1343">
        <v>51952</v>
      </c>
      <c r="C1343" t="s">
        <v>26</v>
      </c>
      <c r="D1343">
        <v>0</v>
      </c>
      <c r="E1343">
        <v>0</v>
      </c>
      <c r="F1343">
        <v>0</v>
      </c>
      <c r="G1343">
        <v>0</v>
      </c>
      <c r="H1343">
        <v>0</v>
      </c>
      <c r="I1343">
        <v>0.13385</v>
      </c>
      <c r="J1343" s="21">
        <v>3</v>
      </c>
      <c r="K1343">
        <v>0.33333333333333298</v>
      </c>
      <c r="L1343">
        <v>0.33333333333333298</v>
      </c>
      <c r="M1343">
        <v>3</v>
      </c>
      <c r="N1343" s="21" t="str">
        <f>IF(VLOOKUP(B1343,'3.1.Base'!B:J,9,)&gt;M1343,"O",IF(VLOOKUP(B1343,'3.1.Base'!B:J,9,)&lt;M1343,"X",""))</f>
        <v>O</v>
      </c>
      <c r="O1343" t="s">
        <v>2987</v>
      </c>
    </row>
    <row r="1344" spans="1:15" x14ac:dyDescent="0.3">
      <c r="A1344" t="s">
        <v>4</v>
      </c>
      <c r="B1344">
        <v>50929</v>
      </c>
      <c r="C1344" t="s">
        <v>10</v>
      </c>
      <c r="D1344">
        <v>9.10642</v>
      </c>
      <c r="E1344">
        <v>1.2072099999999999</v>
      </c>
      <c r="F1344">
        <v>2.13618</v>
      </c>
      <c r="G1344">
        <v>7.42849</v>
      </c>
      <c r="H1344">
        <v>1655.4095299999999</v>
      </c>
      <c r="I1344">
        <v>0.88993999999999995</v>
      </c>
      <c r="J1344" s="21" t="s">
        <v>101</v>
      </c>
      <c r="K1344">
        <v>0</v>
      </c>
      <c r="L1344">
        <v>0</v>
      </c>
      <c r="M1344">
        <v>153</v>
      </c>
      <c r="N1344" s="21" t="str">
        <f>IF(VLOOKUP(B1344,'3.1.Base'!B:J,9,)&gt;M1344,"O",IF(VLOOKUP(B1344,'3.1.Base'!B:J,9,)&lt;M1344,"X",""))</f>
        <v>O</v>
      </c>
      <c r="O1344" t="s">
        <v>2988</v>
      </c>
    </row>
    <row r="1345" spans="1:15" x14ac:dyDescent="0.3">
      <c r="A1345" t="s">
        <v>4</v>
      </c>
      <c r="B1345">
        <v>49909</v>
      </c>
      <c r="C1345" t="s">
        <v>10</v>
      </c>
      <c r="D1345">
        <v>8.4350500000000004</v>
      </c>
      <c r="E1345">
        <v>1.00109</v>
      </c>
      <c r="F1345">
        <v>2.6572300000000002</v>
      </c>
      <c r="G1345">
        <v>8.5300799999999999</v>
      </c>
      <c r="H1345">
        <v>2242.8762499999998</v>
      </c>
      <c r="I1345">
        <v>0.92222000000000004</v>
      </c>
      <c r="J1345" s="21" t="s">
        <v>101</v>
      </c>
      <c r="K1345">
        <v>0</v>
      </c>
      <c r="L1345">
        <v>0</v>
      </c>
      <c r="M1345">
        <v>772</v>
      </c>
      <c r="N1345" s="21" t="str">
        <f>IF(VLOOKUP(B1345,'3.1.Base'!B:J,9,)&gt;M1345,"O",IF(VLOOKUP(B1345,'3.1.Base'!B:J,9,)&lt;M1345,"X",""))</f>
        <v>X</v>
      </c>
      <c r="O1345" t="s">
        <v>2989</v>
      </c>
    </row>
    <row r="1346" spans="1:15" x14ac:dyDescent="0.3">
      <c r="A1346" t="s">
        <v>4</v>
      </c>
      <c r="B1346">
        <v>47866</v>
      </c>
      <c r="C1346" t="s">
        <v>26</v>
      </c>
      <c r="D1346">
        <v>0.88197999999999999</v>
      </c>
      <c r="E1346">
        <v>7.8008499999999996</v>
      </c>
      <c r="F1346">
        <v>0.22388</v>
      </c>
      <c r="G1346">
        <v>0.78596999999999995</v>
      </c>
      <c r="H1346">
        <v>25.02205</v>
      </c>
      <c r="I1346">
        <v>0.41275000000000001</v>
      </c>
      <c r="J1346" s="21" t="s">
        <v>101</v>
      </c>
      <c r="K1346">
        <v>0</v>
      </c>
      <c r="L1346">
        <v>0</v>
      </c>
      <c r="M1346">
        <v>129</v>
      </c>
      <c r="N1346" s="21" t="str">
        <f>IF(VLOOKUP(B1346,'3.1.Base'!B:J,9,)&gt;M1346,"O",IF(VLOOKUP(B1346,'3.1.Base'!B:J,9,)&lt;M1346,"X",""))</f>
        <v>X</v>
      </c>
      <c r="O1346" t="s">
        <v>2990</v>
      </c>
    </row>
    <row r="1347" spans="1:15" x14ac:dyDescent="0.3">
      <c r="A1347" t="s">
        <v>4</v>
      </c>
      <c r="B1347">
        <v>52474</v>
      </c>
      <c r="C1347" t="s">
        <v>10</v>
      </c>
      <c r="D1347">
        <v>6.6565899999999996</v>
      </c>
      <c r="E1347">
        <v>1.00054</v>
      </c>
      <c r="F1347">
        <v>1.77667</v>
      </c>
      <c r="G1347">
        <v>6.7264900000000001</v>
      </c>
      <c r="H1347">
        <v>1639.40598</v>
      </c>
      <c r="I1347">
        <v>0.94791999999999998</v>
      </c>
      <c r="J1347" s="21" t="s">
        <v>101</v>
      </c>
      <c r="K1347">
        <v>0</v>
      </c>
      <c r="L1347">
        <v>0</v>
      </c>
      <c r="M1347">
        <v>86</v>
      </c>
      <c r="N1347" s="21" t="str">
        <f>IF(VLOOKUP(B1347,'3.1.Base'!B:J,9,)&gt;M1347,"O",IF(VLOOKUP(B1347,'3.1.Base'!B:J,9,)&lt;M1347,"X",""))</f>
        <v>X</v>
      </c>
      <c r="O1347" t="s">
        <v>2991</v>
      </c>
    </row>
    <row r="1348" spans="1:15" x14ac:dyDescent="0.3">
      <c r="A1348" t="s">
        <v>4</v>
      </c>
      <c r="B1348">
        <v>56573</v>
      </c>
      <c r="C1348" t="s">
        <v>11</v>
      </c>
      <c r="D1348">
        <v>8.1146700000000003</v>
      </c>
      <c r="E1348">
        <v>1.53034</v>
      </c>
      <c r="F1348">
        <v>1.6916</v>
      </c>
      <c r="G1348">
        <v>6.99336</v>
      </c>
      <c r="H1348">
        <v>1347.2749699999999</v>
      </c>
      <c r="I1348">
        <v>0.67584999999999995</v>
      </c>
      <c r="J1348" s="21" t="s">
        <v>101</v>
      </c>
      <c r="K1348">
        <v>0</v>
      </c>
      <c r="L1348">
        <v>0</v>
      </c>
      <c r="M1348">
        <v>106</v>
      </c>
      <c r="N1348" s="21" t="str">
        <f>IF(VLOOKUP(B1348,'3.1.Base'!B:J,9,)&gt;M1348,"O",IF(VLOOKUP(B1348,'3.1.Base'!B:J,9,)&lt;M1348,"X",""))</f>
        <v>O</v>
      </c>
      <c r="O1348" t="s">
        <v>2992</v>
      </c>
    </row>
    <row r="1349" spans="1:15" x14ac:dyDescent="0.3">
      <c r="A1349" t="s">
        <v>4</v>
      </c>
      <c r="B1349">
        <v>52480</v>
      </c>
      <c r="C1349" t="s">
        <v>26</v>
      </c>
      <c r="D1349">
        <v>2.9575100000000001</v>
      </c>
      <c r="E1349">
        <v>6.5985699999999996</v>
      </c>
      <c r="F1349">
        <v>0.71806000000000003</v>
      </c>
      <c r="G1349">
        <v>2.59863</v>
      </c>
      <c r="H1349">
        <v>200.06177</v>
      </c>
      <c r="I1349">
        <v>0.19438</v>
      </c>
      <c r="J1349" s="21" t="s">
        <v>101</v>
      </c>
      <c r="K1349">
        <v>0</v>
      </c>
      <c r="L1349">
        <v>0</v>
      </c>
      <c r="M1349">
        <v>315</v>
      </c>
      <c r="N1349" s="21" t="str">
        <f>IF(VLOOKUP(B1349,'3.1.Base'!B:J,9,)&gt;M1349,"O",IF(VLOOKUP(B1349,'3.1.Base'!B:J,9,)&lt;M1349,"X",""))</f>
        <v>X</v>
      </c>
      <c r="O1349" t="s">
        <v>2993</v>
      </c>
    </row>
    <row r="1350" spans="1:15" x14ac:dyDescent="0.3">
      <c r="A1350" t="s">
        <v>4</v>
      </c>
      <c r="B1350">
        <v>51972</v>
      </c>
      <c r="C1350" t="s">
        <v>11</v>
      </c>
      <c r="D1350">
        <v>9.3337699999999995</v>
      </c>
      <c r="E1350">
        <v>1.00491</v>
      </c>
      <c r="F1350">
        <v>2.2602500000000001</v>
      </c>
      <c r="G1350">
        <v>8.22011</v>
      </c>
      <c r="H1350">
        <v>1925.5975800000001</v>
      </c>
      <c r="I1350">
        <v>0.61695999999999995</v>
      </c>
      <c r="J1350" s="21">
        <v>3</v>
      </c>
      <c r="K1350">
        <v>0.33333333333333298</v>
      </c>
      <c r="L1350">
        <v>0.33333333333333298</v>
      </c>
      <c r="M1350">
        <v>3</v>
      </c>
      <c r="N1350" s="21" t="str">
        <f>IF(VLOOKUP(B1350,'3.1.Base'!B:J,9,)&gt;M1350,"O",IF(VLOOKUP(B1350,'3.1.Base'!B:J,9,)&lt;M1350,"X",""))</f>
        <v>O</v>
      </c>
      <c r="O1350" t="s">
        <v>2994</v>
      </c>
    </row>
    <row r="1351" spans="1:15" x14ac:dyDescent="0.3">
      <c r="A1351" t="s">
        <v>4</v>
      </c>
      <c r="B1351">
        <v>58119</v>
      </c>
      <c r="C1351" t="s">
        <v>11</v>
      </c>
      <c r="D1351">
        <v>10.907640000000001</v>
      </c>
      <c r="E1351">
        <v>1.0021800000000001</v>
      </c>
      <c r="F1351">
        <v>1.69398</v>
      </c>
      <c r="G1351">
        <v>7.2328299999999999</v>
      </c>
      <c r="H1351">
        <v>1341.37274</v>
      </c>
      <c r="I1351">
        <v>0.80125999999999997</v>
      </c>
      <c r="J1351" s="21" t="s">
        <v>101</v>
      </c>
      <c r="K1351">
        <v>0</v>
      </c>
      <c r="L1351">
        <v>0</v>
      </c>
      <c r="M1351">
        <v>13</v>
      </c>
      <c r="N1351" s="21" t="str">
        <f>IF(VLOOKUP(B1351,'3.1.Base'!B:J,9,)&gt;M1351,"O",IF(VLOOKUP(B1351,'3.1.Base'!B:J,9,)&lt;M1351,"X",""))</f>
        <v/>
      </c>
      <c r="O1351" t="s">
        <v>2995</v>
      </c>
    </row>
    <row r="1352" spans="1:15" x14ac:dyDescent="0.3">
      <c r="A1352" t="s">
        <v>4</v>
      </c>
      <c r="B1352">
        <v>51467</v>
      </c>
      <c r="C1352" t="s">
        <v>11</v>
      </c>
      <c r="D1352">
        <v>6.6207000000000003</v>
      </c>
      <c r="E1352">
        <v>1.61067</v>
      </c>
      <c r="F1352">
        <v>1.3571299999999999</v>
      </c>
      <c r="G1352">
        <v>5.08324</v>
      </c>
      <c r="H1352">
        <v>723.46281999999997</v>
      </c>
      <c r="I1352">
        <v>0.80313000000000001</v>
      </c>
      <c r="J1352" s="21" t="s">
        <v>101</v>
      </c>
      <c r="K1352">
        <v>0</v>
      </c>
      <c r="L1352">
        <v>0</v>
      </c>
      <c r="M1352">
        <v>15</v>
      </c>
      <c r="N1352" s="21" t="str">
        <f>IF(VLOOKUP(B1352,'3.1.Base'!B:J,9,)&gt;M1352,"O",IF(VLOOKUP(B1352,'3.1.Base'!B:J,9,)&lt;M1352,"X",""))</f>
        <v>O</v>
      </c>
      <c r="O1352" t="s">
        <v>2996</v>
      </c>
    </row>
    <row r="1353" spans="1:15" x14ac:dyDescent="0.3">
      <c r="A1353" t="s">
        <v>4</v>
      </c>
      <c r="B1353">
        <v>50957</v>
      </c>
      <c r="C1353" t="s">
        <v>11</v>
      </c>
      <c r="D1353">
        <v>10.19758</v>
      </c>
      <c r="E1353">
        <v>1.00054</v>
      </c>
      <c r="F1353">
        <v>2.4847899999999998</v>
      </c>
      <c r="G1353">
        <v>8.7265499999999996</v>
      </c>
      <c r="H1353">
        <v>2178.3849399999999</v>
      </c>
      <c r="I1353">
        <v>0.47794999999999999</v>
      </c>
      <c r="J1353" s="21">
        <v>9</v>
      </c>
      <c r="K1353">
        <v>0.11111111111111099</v>
      </c>
      <c r="L1353">
        <v>0.11111111111111099</v>
      </c>
      <c r="M1353">
        <v>9</v>
      </c>
      <c r="N1353" s="21" t="str">
        <f>IF(VLOOKUP(B1353,'3.1.Base'!B:J,9,)&gt;M1353,"O",IF(VLOOKUP(B1353,'3.1.Base'!B:J,9,)&lt;M1353,"X",""))</f>
        <v>O</v>
      </c>
      <c r="O1353" t="s">
        <v>2997</v>
      </c>
    </row>
    <row r="1354" spans="1:15" x14ac:dyDescent="0.3">
      <c r="A1354" t="s">
        <v>4</v>
      </c>
      <c r="B1354">
        <v>59151</v>
      </c>
      <c r="C1354" t="s">
        <v>26</v>
      </c>
      <c r="D1354">
        <v>2.4485199999999998</v>
      </c>
      <c r="E1354">
        <v>1.7736000000000001</v>
      </c>
      <c r="F1354">
        <v>0.46173999999999998</v>
      </c>
      <c r="G1354">
        <v>2.1323500000000002</v>
      </c>
      <c r="H1354">
        <v>238.08491000000001</v>
      </c>
      <c r="I1354">
        <v>0.23446</v>
      </c>
      <c r="J1354" s="21">
        <v>1</v>
      </c>
      <c r="K1354">
        <v>1</v>
      </c>
      <c r="L1354">
        <v>1</v>
      </c>
      <c r="M1354">
        <v>1</v>
      </c>
      <c r="N1354" s="21" t="str">
        <f>IF(VLOOKUP(B1354,'3.1.Base'!B:J,9,)&gt;M1354,"O",IF(VLOOKUP(B1354,'3.1.Base'!B:J,9,)&lt;M1354,"X",""))</f>
        <v>O</v>
      </c>
      <c r="O1354" t="s">
        <v>2998</v>
      </c>
    </row>
    <row r="1355" spans="1:15" x14ac:dyDescent="0.3">
      <c r="A1355" t="s">
        <v>4</v>
      </c>
      <c r="B1355">
        <v>52500</v>
      </c>
      <c r="C1355" t="s">
        <v>10</v>
      </c>
      <c r="D1355">
        <v>3.0960100000000002</v>
      </c>
      <c r="E1355">
        <v>1.3800600000000001</v>
      </c>
      <c r="F1355">
        <v>1.0510200000000001</v>
      </c>
      <c r="G1355">
        <v>3.58745</v>
      </c>
      <c r="H1355">
        <v>437.77690000000001</v>
      </c>
      <c r="I1355">
        <v>0.85041999999999995</v>
      </c>
      <c r="J1355" s="21">
        <v>9</v>
      </c>
      <c r="K1355">
        <v>0.11111111111111099</v>
      </c>
      <c r="L1355">
        <v>0.11111111111111099</v>
      </c>
      <c r="M1355">
        <v>9</v>
      </c>
      <c r="N1355" s="21" t="str">
        <f>IF(VLOOKUP(B1355,'3.1.Base'!B:J,9,)&gt;M1355,"O",IF(VLOOKUP(B1355,'3.1.Base'!B:J,9,)&lt;M1355,"X",""))</f>
        <v>O</v>
      </c>
      <c r="O1355" t="s">
        <v>2999</v>
      </c>
    </row>
    <row r="1356" spans="1:15" x14ac:dyDescent="0.3">
      <c r="A1356" t="s">
        <v>4</v>
      </c>
      <c r="B1356">
        <v>39704</v>
      </c>
      <c r="C1356" t="s">
        <v>26</v>
      </c>
      <c r="D1356">
        <v>2.3903400000000001</v>
      </c>
      <c r="E1356">
        <v>2.2315200000000002</v>
      </c>
      <c r="F1356">
        <v>0.50390999999999997</v>
      </c>
      <c r="G1356">
        <v>2.2111399999999999</v>
      </c>
      <c r="H1356">
        <v>143.93252000000001</v>
      </c>
      <c r="I1356">
        <v>0.13818</v>
      </c>
      <c r="J1356" s="21" t="s">
        <v>101</v>
      </c>
      <c r="K1356">
        <v>0</v>
      </c>
      <c r="L1356">
        <v>0</v>
      </c>
      <c r="M1356">
        <v>165</v>
      </c>
      <c r="N1356" s="21" t="str">
        <f>IF(VLOOKUP(B1356,'3.1.Base'!B:J,9,)&gt;M1356,"O",IF(VLOOKUP(B1356,'3.1.Base'!B:J,9,)&lt;M1356,"X",""))</f>
        <v>X</v>
      </c>
      <c r="O1356" t="s">
        <v>3000</v>
      </c>
    </row>
    <row r="1357" spans="1:15" x14ac:dyDescent="0.3">
      <c r="A1357" t="s">
        <v>4</v>
      </c>
      <c r="B1357">
        <v>55576</v>
      </c>
      <c r="C1357" t="s">
        <v>11</v>
      </c>
      <c r="D1357">
        <v>9.8771900000000006</v>
      </c>
      <c r="E1357">
        <v>1.24814</v>
      </c>
      <c r="F1357">
        <v>2.2754400000000001</v>
      </c>
      <c r="G1357">
        <v>9.0363600000000002</v>
      </c>
      <c r="H1357">
        <v>2468.7134099999998</v>
      </c>
      <c r="I1357">
        <v>0.57015000000000005</v>
      </c>
      <c r="J1357" s="21" t="s">
        <v>101</v>
      </c>
      <c r="K1357">
        <v>0</v>
      </c>
      <c r="L1357">
        <v>0</v>
      </c>
      <c r="M1357">
        <v>14</v>
      </c>
      <c r="N1357" s="21" t="str">
        <f>IF(VLOOKUP(B1357,'3.1.Base'!B:J,9,)&gt;M1357,"O",IF(VLOOKUP(B1357,'3.1.Base'!B:J,9,)&lt;M1357,"X",""))</f>
        <v>O</v>
      </c>
      <c r="O1357" t="s">
        <v>3001</v>
      </c>
    </row>
    <row r="1358" spans="1:15" x14ac:dyDescent="0.3">
      <c r="A1358" t="s">
        <v>4</v>
      </c>
      <c r="B1358">
        <v>49442</v>
      </c>
      <c r="C1358" t="s">
        <v>11</v>
      </c>
      <c r="D1358">
        <v>3.1452300000000002</v>
      </c>
      <c r="E1358">
        <v>3.5200800000000001</v>
      </c>
      <c r="F1358">
        <v>0.74504000000000004</v>
      </c>
      <c r="G1358">
        <v>2.7391700000000001</v>
      </c>
      <c r="H1358">
        <v>159.99163999999999</v>
      </c>
      <c r="I1358">
        <v>0.47139999999999999</v>
      </c>
      <c r="J1358" s="21">
        <v>6</v>
      </c>
      <c r="K1358">
        <v>0.16666666666666599</v>
      </c>
      <c r="L1358">
        <v>0.16666666666666599</v>
      </c>
      <c r="M1358">
        <v>6</v>
      </c>
      <c r="N1358" s="21" t="str">
        <f>IF(VLOOKUP(B1358,'3.1.Base'!B:J,9,)&gt;M1358,"O",IF(VLOOKUP(B1358,'3.1.Base'!B:J,9,)&lt;M1358,"X",""))</f>
        <v>O</v>
      </c>
      <c r="O1358" t="s">
        <v>3002</v>
      </c>
    </row>
    <row r="1359" spans="1:15" x14ac:dyDescent="0.3">
      <c r="A1359" t="s">
        <v>4</v>
      </c>
      <c r="B1359">
        <v>58660</v>
      </c>
      <c r="C1359" t="s">
        <v>11</v>
      </c>
      <c r="D1359">
        <v>6.83155</v>
      </c>
      <c r="E1359">
        <v>1.0060100000000001</v>
      </c>
      <c r="F1359">
        <v>1.5272300000000001</v>
      </c>
      <c r="G1359">
        <v>6.2698400000000003</v>
      </c>
      <c r="H1359">
        <v>1194.00404</v>
      </c>
      <c r="I1359">
        <v>0.47736000000000001</v>
      </c>
      <c r="J1359" s="21" t="s">
        <v>101</v>
      </c>
      <c r="K1359">
        <v>0</v>
      </c>
      <c r="L1359">
        <v>0</v>
      </c>
      <c r="M1359">
        <v>17</v>
      </c>
      <c r="N1359" s="21" t="str">
        <f>IF(VLOOKUP(B1359,'3.1.Base'!B:J,9,)&gt;M1359,"O",IF(VLOOKUP(B1359,'3.1.Base'!B:J,9,)&lt;M1359,"X",""))</f>
        <v>O</v>
      </c>
      <c r="O1359" t="s">
        <v>3003</v>
      </c>
    </row>
    <row r="1360" spans="1:15" x14ac:dyDescent="0.3">
      <c r="A1360" t="s">
        <v>4</v>
      </c>
      <c r="B1360">
        <v>48421</v>
      </c>
      <c r="C1360" t="s">
        <v>11</v>
      </c>
      <c r="D1360">
        <v>13.09154</v>
      </c>
      <c r="E1360">
        <v>1.0043599999999999</v>
      </c>
      <c r="F1360">
        <v>2.4731700000000001</v>
      </c>
      <c r="G1360">
        <v>9.9684500000000007</v>
      </c>
      <c r="H1360">
        <v>2537.0671699999998</v>
      </c>
      <c r="I1360">
        <v>0.62190000000000001</v>
      </c>
      <c r="J1360" s="21" t="s">
        <v>101</v>
      </c>
      <c r="K1360">
        <v>0</v>
      </c>
      <c r="L1360">
        <v>0</v>
      </c>
      <c r="M1360">
        <v>26</v>
      </c>
      <c r="N1360" s="21" t="str">
        <f>IF(VLOOKUP(B1360,'3.1.Base'!B:J,9,)&gt;M1360,"O",IF(VLOOKUP(B1360,'3.1.Base'!B:J,9,)&lt;M1360,"X",""))</f>
        <v>O</v>
      </c>
      <c r="O1360" t="s">
        <v>3004</v>
      </c>
    </row>
    <row r="1361" spans="1:15" x14ac:dyDescent="0.3">
      <c r="A1361" t="s">
        <v>4</v>
      </c>
      <c r="B1361">
        <v>53545</v>
      </c>
      <c r="C1361" t="s">
        <v>11</v>
      </c>
      <c r="D1361">
        <v>9.2954699999999999</v>
      </c>
      <c r="E1361">
        <v>1.2380599999999999</v>
      </c>
      <c r="F1361">
        <v>2.4327000000000001</v>
      </c>
      <c r="G1361">
        <v>8.34023</v>
      </c>
      <c r="H1361">
        <v>1857.03613</v>
      </c>
      <c r="I1361">
        <v>0.56194999999999995</v>
      </c>
      <c r="J1361" s="21" t="s">
        <v>101</v>
      </c>
      <c r="K1361">
        <v>0</v>
      </c>
      <c r="L1361">
        <v>0</v>
      </c>
      <c r="M1361">
        <v>26</v>
      </c>
      <c r="N1361" s="21" t="str">
        <f>IF(VLOOKUP(B1361,'3.1.Base'!B:J,9,)&gt;M1361,"O",IF(VLOOKUP(B1361,'3.1.Base'!B:J,9,)&lt;M1361,"X",""))</f>
        <v>O</v>
      </c>
      <c r="O1361" t="s">
        <v>3005</v>
      </c>
    </row>
    <row r="1362" spans="1:15" x14ac:dyDescent="0.3">
      <c r="A1362" t="s">
        <v>4</v>
      </c>
      <c r="B1362">
        <v>57643</v>
      </c>
      <c r="C1362" t="s">
        <v>26</v>
      </c>
      <c r="D1362">
        <v>3.8832499999999999</v>
      </c>
      <c r="E1362">
        <v>3.4605299999999999</v>
      </c>
      <c r="F1362">
        <v>0.77864</v>
      </c>
      <c r="G1362">
        <v>3.5591900000000001</v>
      </c>
      <c r="H1362">
        <v>210.37228999999999</v>
      </c>
      <c r="I1362">
        <v>0.20372000000000001</v>
      </c>
      <c r="J1362" s="21" t="s">
        <v>101</v>
      </c>
      <c r="K1362">
        <v>0</v>
      </c>
      <c r="L1362">
        <v>0</v>
      </c>
      <c r="M1362">
        <v>142</v>
      </c>
      <c r="N1362" s="21" t="str">
        <f>IF(VLOOKUP(B1362,'3.1.Base'!B:J,9,)&gt;M1362,"O",IF(VLOOKUP(B1362,'3.1.Base'!B:J,9,)&lt;M1362,"X",""))</f>
        <v>X</v>
      </c>
      <c r="O1362" t="s">
        <v>3006</v>
      </c>
    </row>
    <row r="1363" spans="1:15" x14ac:dyDescent="0.3">
      <c r="A1363" t="s">
        <v>4</v>
      </c>
      <c r="B1363">
        <v>43819</v>
      </c>
      <c r="C1363" t="s">
        <v>11</v>
      </c>
      <c r="D1363">
        <v>7.5916100000000002</v>
      </c>
      <c r="E1363">
        <v>1.00109</v>
      </c>
      <c r="F1363">
        <v>1.5384899999999999</v>
      </c>
      <c r="G1363">
        <v>5.4596999999999998</v>
      </c>
      <c r="H1363">
        <v>1049.4950799999999</v>
      </c>
      <c r="I1363">
        <v>0.70038999999999996</v>
      </c>
      <c r="J1363" s="21">
        <v>2</v>
      </c>
      <c r="K1363">
        <v>0.5</v>
      </c>
      <c r="L1363">
        <v>0.5</v>
      </c>
      <c r="M1363">
        <v>2</v>
      </c>
      <c r="N1363" s="21" t="str">
        <f>IF(VLOOKUP(B1363,'3.1.Base'!B:J,9,)&gt;M1363,"O",IF(VLOOKUP(B1363,'3.1.Base'!B:J,9,)&lt;M1363,"X",""))</f>
        <v>O</v>
      </c>
      <c r="O1363" t="s">
        <v>3007</v>
      </c>
    </row>
    <row r="1364" spans="1:15" x14ac:dyDescent="0.3">
      <c r="A1364" t="s">
        <v>4</v>
      </c>
      <c r="B1364">
        <v>58157</v>
      </c>
      <c r="C1364" t="s">
        <v>26</v>
      </c>
      <c r="D1364">
        <v>1.3425100000000001</v>
      </c>
      <c r="E1364">
        <v>3.5</v>
      </c>
      <c r="F1364">
        <v>0.28442000000000001</v>
      </c>
      <c r="G1364">
        <v>1.3668199999999999</v>
      </c>
      <c r="H1364">
        <v>112.23278000000001</v>
      </c>
      <c r="I1364">
        <v>0.21815000000000001</v>
      </c>
      <c r="J1364" s="21" t="s">
        <v>101</v>
      </c>
      <c r="K1364">
        <v>0</v>
      </c>
      <c r="L1364">
        <v>0</v>
      </c>
      <c r="M1364">
        <v>49</v>
      </c>
      <c r="N1364" s="21" t="str">
        <f>IF(VLOOKUP(B1364,'3.1.Base'!B:J,9,)&gt;M1364,"O",IF(VLOOKUP(B1364,'3.1.Base'!B:J,9,)&lt;M1364,"X",""))</f>
        <v>X</v>
      </c>
      <c r="O1364" t="s">
        <v>3008</v>
      </c>
    </row>
    <row r="1365" spans="1:15" x14ac:dyDescent="0.3">
      <c r="A1365" t="s">
        <v>4</v>
      </c>
      <c r="B1365">
        <v>46381</v>
      </c>
      <c r="C1365" t="s">
        <v>26</v>
      </c>
      <c r="D1365">
        <v>2.9115899999999999</v>
      </c>
      <c r="E1365">
        <v>4.98916</v>
      </c>
      <c r="F1365">
        <v>0.60938000000000003</v>
      </c>
      <c r="G1365">
        <v>1.82409</v>
      </c>
      <c r="H1365">
        <v>129.77778000000001</v>
      </c>
      <c r="I1365">
        <v>0.15509000000000001</v>
      </c>
      <c r="J1365" s="21">
        <v>7</v>
      </c>
      <c r="K1365">
        <v>0.14285714285714199</v>
      </c>
      <c r="L1365">
        <v>0.14285714285714199</v>
      </c>
      <c r="M1365">
        <v>7</v>
      </c>
      <c r="N1365" s="21" t="str">
        <f>IF(VLOOKUP(B1365,'3.1.Base'!B:J,9,)&gt;M1365,"O",IF(VLOOKUP(B1365,'3.1.Base'!B:J,9,)&lt;M1365,"X",""))</f>
        <v>O</v>
      </c>
      <c r="O1365" t="s">
        <v>3009</v>
      </c>
    </row>
    <row r="1366" spans="1:15" x14ac:dyDescent="0.3">
      <c r="A1366" t="s">
        <v>4</v>
      </c>
      <c r="B1366">
        <v>50991</v>
      </c>
      <c r="C1366" t="s">
        <v>26</v>
      </c>
      <c r="D1366">
        <v>1.7138800000000001</v>
      </c>
      <c r="E1366">
        <v>2.1812800000000001</v>
      </c>
      <c r="F1366">
        <v>0.44507999999999998</v>
      </c>
      <c r="G1366">
        <v>1.7368300000000001</v>
      </c>
      <c r="H1366">
        <v>186.89037999999999</v>
      </c>
      <c r="I1366">
        <v>0.45029999999999998</v>
      </c>
      <c r="J1366" s="21" t="s">
        <v>101</v>
      </c>
      <c r="K1366">
        <v>0</v>
      </c>
      <c r="L1366">
        <v>0</v>
      </c>
      <c r="M1366">
        <v>39</v>
      </c>
      <c r="N1366" s="21" t="str">
        <f>IF(VLOOKUP(B1366,'3.1.Base'!B:J,9,)&gt;M1366,"O",IF(VLOOKUP(B1366,'3.1.Base'!B:J,9,)&lt;M1366,"X",""))</f>
        <v>X</v>
      </c>
      <c r="O1366" t="s">
        <v>3010</v>
      </c>
    </row>
    <row r="1367" spans="1:15" x14ac:dyDescent="0.3">
      <c r="A1367" t="s">
        <v>4</v>
      </c>
      <c r="B1367">
        <v>51503</v>
      </c>
      <c r="C1367" t="s">
        <v>11</v>
      </c>
      <c r="D1367">
        <v>10.31695</v>
      </c>
      <c r="E1367">
        <v>1.00163</v>
      </c>
      <c r="F1367">
        <v>2.50027</v>
      </c>
      <c r="G1367">
        <v>9.9367900000000002</v>
      </c>
      <c r="H1367">
        <v>2819.3038299999998</v>
      </c>
      <c r="I1367">
        <v>0.40999000000000002</v>
      </c>
      <c r="J1367" s="21">
        <v>2</v>
      </c>
      <c r="K1367">
        <v>0.5</v>
      </c>
      <c r="L1367">
        <v>0.5</v>
      </c>
      <c r="M1367">
        <v>2</v>
      </c>
      <c r="N1367" s="21" t="str">
        <f>IF(VLOOKUP(B1367,'3.1.Base'!B:J,9,)&gt;M1367,"O",IF(VLOOKUP(B1367,'3.1.Base'!B:J,9,)&lt;M1367,"X",""))</f>
        <v>O</v>
      </c>
      <c r="O1367" t="s">
        <v>3011</v>
      </c>
    </row>
    <row r="1368" spans="1:15" x14ac:dyDescent="0.3">
      <c r="A1368" t="s">
        <v>4</v>
      </c>
      <c r="B1368">
        <v>47413</v>
      </c>
      <c r="C1368" t="s">
        <v>10</v>
      </c>
      <c r="D1368">
        <v>9.2407800000000009</v>
      </c>
      <c r="E1368">
        <v>1.2183999999999999</v>
      </c>
      <c r="F1368">
        <v>2.4554100000000001</v>
      </c>
      <c r="G1368">
        <v>7.0251200000000003</v>
      </c>
      <c r="H1368">
        <v>1120.9035899999999</v>
      </c>
      <c r="I1368">
        <v>0.86409999999999998</v>
      </c>
      <c r="J1368" s="21" t="s">
        <v>101</v>
      </c>
      <c r="K1368">
        <v>0</v>
      </c>
      <c r="L1368">
        <v>0</v>
      </c>
      <c r="M1368">
        <v>38</v>
      </c>
      <c r="N1368" s="21" t="str">
        <f>IF(VLOOKUP(B1368,'3.1.Base'!B:J,9,)&gt;M1368,"O",IF(VLOOKUP(B1368,'3.1.Base'!B:J,9,)&lt;M1368,"X",""))</f>
        <v>O</v>
      </c>
      <c r="O1368" t="s">
        <v>3012</v>
      </c>
    </row>
    <row r="1369" spans="1:15" x14ac:dyDescent="0.3">
      <c r="A1369" t="s">
        <v>4</v>
      </c>
      <c r="B1369">
        <v>52543</v>
      </c>
      <c r="C1369" t="s">
        <v>26</v>
      </c>
      <c r="D1369">
        <v>1.03711</v>
      </c>
      <c r="E1369">
        <v>4.43614</v>
      </c>
      <c r="F1369">
        <v>0.27757999999999999</v>
      </c>
      <c r="G1369">
        <v>1.1277200000000001</v>
      </c>
      <c r="H1369">
        <v>138.22407000000001</v>
      </c>
      <c r="I1369">
        <v>0.18321000000000001</v>
      </c>
      <c r="J1369" s="21">
        <v>1</v>
      </c>
      <c r="K1369">
        <v>1</v>
      </c>
      <c r="L1369">
        <v>1</v>
      </c>
      <c r="M1369">
        <v>1</v>
      </c>
      <c r="N1369" s="21" t="str">
        <f>IF(VLOOKUP(B1369,'3.1.Base'!B:J,9,)&gt;M1369,"O",IF(VLOOKUP(B1369,'3.1.Base'!B:J,9,)&lt;M1369,"X",""))</f>
        <v>O</v>
      </c>
      <c r="O1369" t="s">
        <v>3013</v>
      </c>
    </row>
    <row r="1370" spans="1:15" x14ac:dyDescent="0.3">
      <c r="A1370" t="s">
        <v>4</v>
      </c>
      <c r="B1370">
        <v>46915</v>
      </c>
      <c r="C1370" t="s">
        <v>11</v>
      </c>
      <c r="D1370">
        <v>9.9154499999999999</v>
      </c>
      <c r="E1370">
        <v>1.0021800000000001</v>
      </c>
      <c r="F1370">
        <v>2.4251200000000002</v>
      </c>
      <c r="G1370">
        <v>8.6646699999999992</v>
      </c>
      <c r="H1370">
        <v>1932.1158</v>
      </c>
      <c r="I1370">
        <v>0.42964000000000002</v>
      </c>
      <c r="J1370" s="21" t="s">
        <v>101</v>
      </c>
      <c r="K1370">
        <v>0</v>
      </c>
      <c r="L1370">
        <v>0</v>
      </c>
      <c r="M1370">
        <v>16</v>
      </c>
      <c r="N1370" s="21" t="str">
        <f>IF(VLOOKUP(B1370,'3.1.Base'!B:J,9,)&gt;M1370,"O",IF(VLOOKUP(B1370,'3.1.Base'!B:J,9,)&lt;M1370,"X",""))</f>
        <v>O</v>
      </c>
      <c r="O1370" t="s">
        <v>3014</v>
      </c>
    </row>
    <row r="1371" spans="1:15" x14ac:dyDescent="0.3">
      <c r="A1371" t="s">
        <v>4</v>
      </c>
      <c r="B1371">
        <v>53574</v>
      </c>
      <c r="C1371" t="s">
        <v>26</v>
      </c>
      <c r="D1371">
        <v>2.7292700000000001</v>
      </c>
      <c r="E1371">
        <v>2.0755400000000002</v>
      </c>
      <c r="F1371">
        <v>0.69188000000000005</v>
      </c>
      <c r="G1371">
        <v>2.5811500000000001</v>
      </c>
      <c r="H1371">
        <v>233.69609</v>
      </c>
      <c r="I1371">
        <v>0.31102999999999997</v>
      </c>
      <c r="J1371" s="21" t="s">
        <v>101</v>
      </c>
      <c r="K1371">
        <v>0</v>
      </c>
      <c r="L1371">
        <v>0</v>
      </c>
      <c r="M1371">
        <v>15</v>
      </c>
      <c r="N1371" s="21" t="str">
        <f>IF(VLOOKUP(B1371,'3.1.Base'!B:J,9,)&gt;M1371,"O",IF(VLOOKUP(B1371,'3.1.Base'!B:J,9,)&lt;M1371,"X",""))</f>
        <v>X</v>
      </c>
      <c r="O1371" t="s">
        <v>3015</v>
      </c>
    </row>
    <row r="1372" spans="1:15" x14ac:dyDescent="0.3">
      <c r="A1372" t="s">
        <v>4</v>
      </c>
      <c r="B1372">
        <v>53067</v>
      </c>
      <c r="C1372" t="s">
        <v>11</v>
      </c>
      <c r="D1372">
        <v>8.9985900000000001</v>
      </c>
      <c r="E1372">
        <v>1.5328900000000001</v>
      </c>
      <c r="F1372">
        <v>1.97618</v>
      </c>
      <c r="G1372">
        <v>7.5841500000000002</v>
      </c>
      <c r="H1372">
        <v>1358.5430899999999</v>
      </c>
      <c r="I1372">
        <v>0.65795000000000003</v>
      </c>
      <c r="J1372" s="21">
        <v>1</v>
      </c>
      <c r="K1372">
        <v>1</v>
      </c>
      <c r="L1372">
        <v>1</v>
      </c>
      <c r="M1372">
        <v>1</v>
      </c>
      <c r="N1372" s="21" t="str">
        <f>IF(VLOOKUP(B1372,'3.1.Base'!B:J,9,)&gt;M1372,"O",IF(VLOOKUP(B1372,'3.1.Base'!B:J,9,)&lt;M1372,"X",""))</f>
        <v>O</v>
      </c>
      <c r="O1372" t="s">
        <v>3016</v>
      </c>
    </row>
    <row r="1373" spans="1:15" x14ac:dyDescent="0.3">
      <c r="A1373" t="s">
        <v>4</v>
      </c>
      <c r="B1373">
        <v>51532</v>
      </c>
      <c r="C1373" t="s">
        <v>11</v>
      </c>
      <c r="D1373">
        <v>9.6677</v>
      </c>
      <c r="E1373">
        <v>1.0043599999999999</v>
      </c>
      <c r="F1373">
        <v>2.3179699999999999</v>
      </c>
      <c r="G1373">
        <v>7.3992000000000004</v>
      </c>
      <c r="H1373">
        <v>1563.1728900000001</v>
      </c>
      <c r="I1373">
        <v>0.29548000000000002</v>
      </c>
      <c r="J1373" s="21" t="s">
        <v>101</v>
      </c>
      <c r="K1373">
        <v>0</v>
      </c>
      <c r="L1373">
        <v>0</v>
      </c>
      <c r="M1373">
        <v>22</v>
      </c>
      <c r="N1373" s="21" t="str">
        <f>IF(VLOOKUP(B1373,'3.1.Base'!B:J,9,)&gt;M1373,"O",IF(VLOOKUP(B1373,'3.1.Base'!B:J,9,)&lt;M1373,"X",""))</f>
        <v>O</v>
      </c>
      <c r="O1373" t="s">
        <v>3017</v>
      </c>
    </row>
    <row r="1374" spans="1:15" x14ac:dyDescent="0.3">
      <c r="A1374" t="s">
        <v>4</v>
      </c>
      <c r="B1374">
        <v>58192</v>
      </c>
      <c r="C1374" t="s">
        <v>26</v>
      </c>
      <c r="D1374">
        <v>2.4332699999999998</v>
      </c>
      <c r="E1374">
        <v>3.1577999999999999</v>
      </c>
      <c r="F1374">
        <v>0.40677000000000002</v>
      </c>
      <c r="G1374">
        <v>2.0385200000000001</v>
      </c>
      <c r="H1374">
        <v>170.89966999999999</v>
      </c>
      <c r="I1374">
        <v>0.16561000000000001</v>
      </c>
      <c r="J1374" s="21" t="s">
        <v>101</v>
      </c>
      <c r="K1374">
        <v>0</v>
      </c>
      <c r="L1374">
        <v>0</v>
      </c>
      <c r="M1374">
        <v>468</v>
      </c>
      <c r="N1374" s="21" t="str">
        <f>IF(VLOOKUP(B1374,'3.1.Base'!B:J,9,)&gt;M1374,"O",IF(VLOOKUP(B1374,'3.1.Base'!B:J,9,)&lt;M1374,"X",""))</f>
        <v>O</v>
      </c>
      <c r="O1374" t="s">
        <v>3018</v>
      </c>
    </row>
    <row r="1375" spans="1:15" x14ac:dyDescent="0.3">
      <c r="A1375" t="s">
        <v>4</v>
      </c>
      <c r="B1375">
        <v>55125</v>
      </c>
      <c r="C1375" t="s">
        <v>11</v>
      </c>
      <c r="D1375">
        <v>8.0559899999999995</v>
      </c>
      <c r="E1375">
        <v>1.29284</v>
      </c>
      <c r="F1375">
        <v>1.95364</v>
      </c>
      <c r="G1375">
        <v>6.9362500000000002</v>
      </c>
      <c r="H1375">
        <v>1400.0106000000001</v>
      </c>
      <c r="I1375">
        <v>0.48998000000000003</v>
      </c>
      <c r="J1375" s="21" t="s">
        <v>101</v>
      </c>
      <c r="K1375">
        <v>0</v>
      </c>
      <c r="L1375">
        <v>0</v>
      </c>
      <c r="M1375">
        <v>58</v>
      </c>
      <c r="N1375" s="21" t="str">
        <f>IF(VLOOKUP(B1375,'3.1.Base'!B:J,9,)&gt;M1375,"O",IF(VLOOKUP(B1375,'3.1.Base'!B:J,9,)&lt;M1375,"X",""))</f>
        <v>X</v>
      </c>
      <c r="O1375" t="s">
        <v>3019</v>
      </c>
    </row>
    <row r="1376" spans="1:15" x14ac:dyDescent="0.3">
      <c r="A1376" t="s">
        <v>4</v>
      </c>
      <c r="B1376">
        <v>51544</v>
      </c>
      <c r="C1376" t="s">
        <v>26</v>
      </c>
      <c r="D1376">
        <v>3.0272399999999999</v>
      </c>
      <c r="E1376">
        <v>3.5678299999999998</v>
      </c>
      <c r="F1376">
        <v>0.56445000000000001</v>
      </c>
      <c r="G1376">
        <v>2.3976099999999998</v>
      </c>
      <c r="H1376">
        <v>307.17550999999997</v>
      </c>
      <c r="I1376">
        <v>0.18593999999999999</v>
      </c>
      <c r="J1376" s="21" t="s">
        <v>101</v>
      </c>
      <c r="K1376">
        <v>0</v>
      </c>
      <c r="L1376">
        <v>0</v>
      </c>
      <c r="M1376">
        <v>11</v>
      </c>
      <c r="N1376" s="21" t="str">
        <f>IF(VLOOKUP(B1376,'3.1.Base'!B:J,9,)&gt;M1376,"O",IF(VLOOKUP(B1376,'3.1.Base'!B:J,9,)&lt;M1376,"X",""))</f>
        <v>O</v>
      </c>
      <c r="O1376" t="s">
        <v>3020</v>
      </c>
    </row>
    <row r="1377" spans="1:15" x14ac:dyDescent="0.3">
      <c r="A1377" t="s">
        <v>4</v>
      </c>
      <c r="B1377">
        <v>56665</v>
      </c>
      <c r="C1377" t="s">
        <v>26</v>
      </c>
      <c r="D1377">
        <v>4.4326299999999996</v>
      </c>
      <c r="E1377">
        <v>1.2540899999999999</v>
      </c>
      <c r="F1377">
        <v>1.3713900000000001</v>
      </c>
      <c r="G1377">
        <v>4.9703799999999996</v>
      </c>
      <c r="H1377">
        <v>826.65218000000004</v>
      </c>
      <c r="I1377">
        <v>0.35609000000000002</v>
      </c>
      <c r="J1377" s="21">
        <v>10</v>
      </c>
      <c r="K1377">
        <v>0.1</v>
      </c>
      <c r="L1377">
        <v>0.1</v>
      </c>
      <c r="M1377">
        <v>10</v>
      </c>
      <c r="N1377" s="21" t="str">
        <f>IF(VLOOKUP(B1377,'3.1.Base'!B:J,9,)&gt;M1377,"O",IF(VLOOKUP(B1377,'3.1.Base'!B:J,9,)&lt;M1377,"X",""))</f>
        <v>O</v>
      </c>
      <c r="O1377" t="s">
        <v>3021</v>
      </c>
    </row>
    <row r="1378" spans="1:15" x14ac:dyDescent="0.3">
      <c r="A1378" t="s">
        <v>4</v>
      </c>
      <c r="B1378">
        <v>49503</v>
      </c>
      <c r="C1378" t="s">
        <v>11</v>
      </c>
      <c r="D1378">
        <v>9.7003199999999996</v>
      </c>
      <c r="E1378">
        <v>1.27847</v>
      </c>
      <c r="F1378">
        <v>2.18859</v>
      </c>
      <c r="G1378">
        <v>8.5220199999999995</v>
      </c>
      <c r="H1378">
        <v>2179.4786800000002</v>
      </c>
      <c r="I1378">
        <v>0.44930999999999999</v>
      </c>
      <c r="J1378" s="21" t="s">
        <v>101</v>
      </c>
      <c r="K1378">
        <v>0</v>
      </c>
      <c r="L1378">
        <v>0</v>
      </c>
      <c r="M1378">
        <v>13</v>
      </c>
      <c r="N1378" s="21" t="str">
        <f>IF(VLOOKUP(B1378,'3.1.Base'!B:J,9,)&gt;M1378,"O",IF(VLOOKUP(B1378,'3.1.Base'!B:J,9,)&lt;M1378,"X",""))</f>
        <v>O</v>
      </c>
      <c r="O1378" t="s">
        <v>3022</v>
      </c>
    </row>
    <row r="1379" spans="1:15" x14ac:dyDescent="0.3">
      <c r="A1379" t="s">
        <v>4</v>
      </c>
      <c r="B1379">
        <v>50018</v>
      </c>
      <c r="C1379" t="s">
        <v>10</v>
      </c>
      <c r="D1379">
        <v>3.42422</v>
      </c>
      <c r="E1379">
        <v>1.43828</v>
      </c>
      <c r="F1379">
        <v>1.40262</v>
      </c>
      <c r="G1379">
        <v>3.7290100000000002</v>
      </c>
      <c r="H1379">
        <v>347.68646000000001</v>
      </c>
      <c r="I1379">
        <v>0.83984000000000003</v>
      </c>
      <c r="J1379" s="21" t="s">
        <v>101</v>
      </c>
      <c r="K1379">
        <v>0</v>
      </c>
      <c r="L1379">
        <v>0</v>
      </c>
      <c r="M1379">
        <v>209</v>
      </c>
      <c r="N1379" s="21" t="str">
        <f>IF(VLOOKUP(B1379,'3.1.Base'!B:J,9,)&gt;M1379,"O",IF(VLOOKUP(B1379,'3.1.Base'!B:J,9,)&lt;M1379,"X",""))</f>
        <v>X</v>
      </c>
      <c r="O1379" t="s">
        <v>3023</v>
      </c>
    </row>
    <row r="1380" spans="1:15" x14ac:dyDescent="0.3">
      <c r="A1380" t="s">
        <v>4</v>
      </c>
      <c r="B1380">
        <v>46947</v>
      </c>
      <c r="C1380" t="s">
        <v>11</v>
      </c>
      <c r="D1380">
        <v>12.97954</v>
      </c>
      <c r="E1380">
        <v>1.0032700000000001</v>
      </c>
      <c r="F1380">
        <v>2.0162599999999999</v>
      </c>
      <c r="G1380">
        <v>8.2473399999999994</v>
      </c>
      <c r="H1380">
        <v>999.13710000000003</v>
      </c>
      <c r="I1380">
        <v>0.59872999999999998</v>
      </c>
      <c r="J1380" s="21" t="s">
        <v>101</v>
      </c>
      <c r="K1380">
        <v>0</v>
      </c>
      <c r="L1380">
        <v>0</v>
      </c>
      <c r="M1380">
        <v>34</v>
      </c>
      <c r="N1380" s="21" t="str">
        <f>IF(VLOOKUP(B1380,'3.1.Base'!B:J,9,)&gt;M1380,"O",IF(VLOOKUP(B1380,'3.1.Base'!B:J,9,)&lt;M1380,"X",""))</f>
        <v>O</v>
      </c>
      <c r="O1380" t="s">
        <v>3024</v>
      </c>
    </row>
    <row r="1381" spans="1:15" x14ac:dyDescent="0.3">
      <c r="A1381" t="s">
        <v>4</v>
      </c>
      <c r="B1381">
        <v>57700</v>
      </c>
      <c r="C1381" t="s">
        <v>11</v>
      </c>
      <c r="D1381">
        <v>8.9292200000000008</v>
      </c>
      <c r="E1381">
        <v>1.00054</v>
      </c>
      <c r="F1381">
        <v>2.08405</v>
      </c>
      <c r="G1381">
        <v>8.3183799999999994</v>
      </c>
      <c r="H1381">
        <v>2686.0941600000001</v>
      </c>
      <c r="I1381">
        <v>0.51153999999999999</v>
      </c>
      <c r="J1381" s="21" t="s">
        <v>101</v>
      </c>
      <c r="K1381">
        <v>0</v>
      </c>
      <c r="L1381">
        <v>0</v>
      </c>
      <c r="M1381">
        <v>19</v>
      </c>
      <c r="N1381" s="21" t="str">
        <f>IF(VLOOKUP(B1381,'3.1.Base'!B:J,9,)&gt;M1381,"O",IF(VLOOKUP(B1381,'3.1.Base'!B:J,9,)&lt;M1381,"X",""))</f>
        <v>O</v>
      </c>
      <c r="O1381" t="s">
        <v>3025</v>
      </c>
    </row>
    <row r="1382" spans="1:15" x14ac:dyDescent="0.3">
      <c r="A1382" t="s">
        <v>4</v>
      </c>
      <c r="B1382">
        <v>51557</v>
      </c>
      <c r="C1382" t="s">
        <v>11</v>
      </c>
      <c r="D1382">
        <v>11.909190000000001</v>
      </c>
      <c r="E1382">
        <v>1.0021800000000001</v>
      </c>
      <c r="F1382">
        <v>2.1964399999999999</v>
      </c>
      <c r="G1382">
        <v>8.2885000000000009</v>
      </c>
      <c r="H1382">
        <v>1579.9168299999999</v>
      </c>
      <c r="I1382">
        <v>0.47087000000000001</v>
      </c>
      <c r="J1382" s="21">
        <v>2</v>
      </c>
      <c r="K1382">
        <v>0.5</v>
      </c>
      <c r="L1382">
        <v>0.45</v>
      </c>
      <c r="M1382">
        <v>2</v>
      </c>
      <c r="N1382" s="21" t="str">
        <f>IF(VLOOKUP(B1382,'3.1.Base'!B:J,9,)&gt;M1382,"O",IF(VLOOKUP(B1382,'3.1.Base'!B:J,9,)&lt;M1382,"X",""))</f>
        <v>O</v>
      </c>
      <c r="O1382" t="s">
        <v>3026</v>
      </c>
    </row>
    <row r="1383" spans="1:15" x14ac:dyDescent="0.3">
      <c r="A1383" t="s">
        <v>4</v>
      </c>
      <c r="B1383">
        <v>46950</v>
      </c>
      <c r="C1383" t="s">
        <v>11</v>
      </c>
      <c r="D1383">
        <v>8.4324700000000004</v>
      </c>
      <c r="E1383">
        <v>1.00546</v>
      </c>
      <c r="F1383">
        <v>2.6142500000000002</v>
      </c>
      <c r="G1383">
        <v>8.4241899999999994</v>
      </c>
      <c r="H1383">
        <v>1891.2753299999999</v>
      </c>
      <c r="I1383">
        <v>0.44081999999999999</v>
      </c>
      <c r="J1383" s="21">
        <v>7</v>
      </c>
      <c r="K1383">
        <v>0.14285714285714199</v>
      </c>
      <c r="L1383">
        <v>0.14285714285714199</v>
      </c>
      <c r="M1383">
        <v>7</v>
      </c>
      <c r="N1383" s="21" t="str">
        <f>IF(VLOOKUP(B1383,'3.1.Base'!B:J,9,)&gt;M1383,"O",IF(VLOOKUP(B1383,'3.1.Base'!B:J,9,)&lt;M1383,"X",""))</f>
        <v>O</v>
      </c>
      <c r="O1383" t="s">
        <v>3027</v>
      </c>
    </row>
    <row r="1384" spans="1:15" x14ac:dyDescent="0.3">
      <c r="A1384" t="s">
        <v>4</v>
      </c>
      <c r="B1384">
        <v>52586</v>
      </c>
      <c r="C1384" t="s">
        <v>11</v>
      </c>
      <c r="D1384">
        <v>9.6271100000000001</v>
      </c>
      <c r="E1384">
        <v>1.20563</v>
      </c>
      <c r="F1384">
        <v>2.4148499999999999</v>
      </c>
      <c r="G1384">
        <v>8.2855500000000006</v>
      </c>
      <c r="H1384">
        <v>2014.0982899999999</v>
      </c>
      <c r="I1384">
        <v>0.59399000000000002</v>
      </c>
      <c r="J1384" s="21" t="s">
        <v>101</v>
      </c>
      <c r="K1384">
        <v>0</v>
      </c>
      <c r="L1384">
        <v>0</v>
      </c>
      <c r="M1384">
        <v>34</v>
      </c>
      <c r="N1384" s="21" t="str">
        <f>IF(VLOOKUP(B1384,'3.1.Base'!B:J,9,)&gt;M1384,"O",IF(VLOOKUP(B1384,'3.1.Base'!B:J,9,)&lt;M1384,"X",""))</f>
        <v>O</v>
      </c>
      <c r="O1384" t="s">
        <v>3028</v>
      </c>
    </row>
    <row r="1385" spans="1:15" x14ac:dyDescent="0.3">
      <c r="A1385" t="s">
        <v>4</v>
      </c>
      <c r="B1385">
        <v>50027</v>
      </c>
      <c r="C1385" t="s">
        <v>26</v>
      </c>
      <c r="D1385">
        <v>0.44208999999999998</v>
      </c>
      <c r="E1385">
        <v>2.5712299999999999</v>
      </c>
      <c r="F1385">
        <v>0.16417999999999999</v>
      </c>
      <c r="G1385">
        <v>0.61456999999999995</v>
      </c>
      <c r="H1385">
        <v>24.944240000000001</v>
      </c>
      <c r="I1385">
        <v>0.12972</v>
      </c>
      <c r="J1385" s="21">
        <v>5</v>
      </c>
      <c r="K1385">
        <v>0.2</v>
      </c>
      <c r="L1385">
        <v>0.2</v>
      </c>
      <c r="M1385">
        <v>5</v>
      </c>
      <c r="N1385" s="21" t="str">
        <f>IF(VLOOKUP(B1385,'3.1.Base'!B:J,9,)&gt;M1385,"O",IF(VLOOKUP(B1385,'3.1.Base'!B:J,9,)&lt;M1385,"X",""))</f>
        <v>O</v>
      </c>
      <c r="O1385" t="s">
        <v>3029</v>
      </c>
    </row>
    <row r="1386" spans="1:15" x14ac:dyDescent="0.3">
      <c r="A1386" t="s">
        <v>4</v>
      </c>
      <c r="B1386">
        <v>52587</v>
      </c>
      <c r="C1386" t="s">
        <v>26</v>
      </c>
      <c r="D1386">
        <v>2.51742</v>
      </c>
      <c r="E1386">
        <v>2.6413199999999999</v>
      </c>
      <c r="F1386">
        <v>0.73543000000000003</v>
      </c>
      <c r="G1386">
        <v>2.7459699999999998</v>
      </c>
      <c r="H1386">
        <v>267.63887999999997</v>
      </c>
      <c r="I1386">
        <v>0.34489999999999998</v>
      </c>
      <c r="J1386" s="21" t="s">
        <v>101</v>
      </c>
      <c r="K1386">
        <v>0</v>
      </c>
      <c r="L1386">
        <v>0</v>
      </c>
      <c r="M1386">
        <v>102</v>
      </c>
      <c r="N1386" s="21" t="str">
        <f>IF(VLOOKUP(B1386,'3.1.Base'!B:J,9,)&gt;M1386,"O",IF(VLOOKUP(B1386,'3.1.Base'!B:J,9,)&lt;M1386,"X",""))</f>
        <v>X</v>
      </c>
      <c r="O1386" t="s">
        <v>3030</v>
      </c>
    </row>
    <row r="1387" spans="1:15" x14ac:dyDescent="0.3">
      <c r="A1387" t="s">
        <v>4</v>
      </c>
      <c r="B1387">
        <v>41327</v>
      </c>
      <c r="C1387" t="s">
        <v>10</v>
      </c>
      <c r="D1387">
        <v>8.3533600000000003</v>
      </c>
      <c r="E1387">
        <v>1.00054</v>
      </c>
      <c r="F1387">
        <v>2.1702300000000001</v>
      </c>
      <c r="G1387">
        <v>7.2682500000000001</v>
      </c>
      <c r="H1387">
        <v>1920.68418</v>
      </c>
      <c r="I1387">
        <v>0.96301999999999999</v>
      </c>
      <c r="J1387" s="21" t="s">
        <v>101</v>
      </c>
      <c r="K1387">
        <v>0</v>
      </c>
      <c r="L1387">
        <v>0</v>
      </c>
      <c r="M1387">
        <v>15</v>
      </c>
      <c r="N1387" s="21" t="str">
        <f>IF(VLOOKUP(B1387,'3.1.Base'!B:J,9,)&gt;M1387,"O",IF(VLOOKUP(B1387,'3.1.Base'!B:J,9,)&lt;M1387,"X",""))</f>
        <v>O</v>
      </c>
      <c r="O1387" t="s">
        <v>3031</v>
      </c>
    </row>
    <row r="1388" spans="1:15" x14ac:dyDescent="0.3">
      <c r="A1388" t="s">
        <v>4</v>
      </c>
      <c r="B1388">
        <v>49522</v>
      </c>
      <c r="C1388" t="s">
        <v>26</v>
      </c>
      <c r="D1388">
        <v>1.0128299999999999</v>
      </c>
      <c r="E1388">
        <v>6.0559200000000004</v>
      </c>
      <c r="F1388">
        <v>0.27204</v>
      </c>
      <c r="G1388">
        <v>1.1590400000000001</v>
      </c>
      <c r="H1388">
        <v>35.758839999999999</v>
      </c>
      <c r="I1388">
        <v>0.33317000000000002</v>
      </c>
      <c r="J1388" s="21" t="s">
        <v>101</v>
      </c>
      <c r="K1388">
        <v>0</v>
      </c>
      <c r="L1388">
        <v>0</v>
      </c>
      <c r="M1388">
        <v>177</v>
      </c>
      <c r="N1388" s="21" t="str">
        <f>IF(VLOOKUP(B1388,'3.1.Base'!B:J,9,)&gt;M1388,"O",IF(VLOOKUP(B1388,'3.1.Base'!B:J,9,)&lt;M1388,"X",""))</f>
        <v>X</v>
      </c>
      <c r="O1388" t="s">
        <v>3032</v>
      </c>
    </row>
    <row r="1389" spans="1:15" x14ac:dyDescent="0.3">
      <c r="A1389" t="s">
        <v>4</v>
      </c>
      <c r="B1389">
        <v>48498</v>
      </c>
      <c r="C1389" t="s">
        <v>26</v>
      </c>
      <c r="D1389">
        <v>1.8243400000000001</v>
      </c>
      <c r="E1389">
        <v>2.4002599999999998</v>
      </c>
      <c r="F1389">
        <v>0.39451999999999998</v>
      </c>
      <c r="G1389">
        <v>1.8284800000000001</v>
      </c>
      <c r="H1389">
        <v>200.32499999999999</v>
      </c>
      <c r="I1389">
        <v>0.14801</v>
      </c>
      <c r="J1389" s="21">
        <v>4</v>
      </c>
      <c r="K1389">
        <v>0.25</v>
      </c>
      <c r="L1389">
        <v>0.25</v>
      </c>
      <c r="M1389">
        <v>4</v>
      </c>
      <c r="N1389" s="21" t="str">
        <f>IF(VLOOKUP(B1389,'3.1.Base'!B:J,9,)&gt;M1389,"O",IF(VLOOKUP(B1389,'3.1.Base'!B:J,9,)&lt;M1389,"X",""))</f>
        <v>O</v>
      </c>
      <c r="O1389" t="s">
        <v>3033</v>
      </c>
    </row>
    <row r="1390" spans="1:15" x14ac:dyDescent="0.3">
      <c r="A1390" t="s">
        <v>4</v>
      </c>
      <c r="B1390">
        <v>47987</v>
      </c>
      <c r="C1390" t="s">
        <v>11</v>
      </c>
      <c r="D1390">
        <v>9.4572299999999991</v>
      </c>
      <c r="E1390">
        <v>1.4484699999999999</v>
      </c>
      <c r="F1390">
        <v>2.1083099999999999</v>
      </c>
      <c r="G1390">
        <v>7.9157900000000003</v>
      </c>
      <c r="H1390">
        <v>1361.76009</v>
      </c>
      <c r="I1390">
        <v>0.56533</v>
      </c>
      <c r="J1390" s="21" t="s">
        <v>101</v>
      </c>
      <c r="K1390">
        <v>0</v>
      </c>
      <c r="L1390">
        <v>0</v>
      </c>
      <c r="M1390">
        <v>26</v>
      </c>
      <c r="N1390" s="21" t="str">
        <f>IF(VLOOKUP(B1390,'3.1.Base'!B:J,9,)&gt;M1390,"O",IF(VLOOKUP(B1390,'3.1.Base'!B:J,9,)&lt;M1390,"X",""))</f>
        <v>X</v>
      </c>
      <c r="O1390" t="s">
        <v>3034</v>
      </c>
    </row>
    <row r="1391" spans="1:15" x14ac:dyDescent="0.3">
      <c r="A1391" t="s">
        <v>4</v>
      </c>
      <c r="B1391">
        <v>49525</v>
      </c>
      <c r="C1391" t="s">
        <v>11</v>
      </c>
      <c r="D1391">
        <v>10.388</v>
      </c>
      <c r="E1391">
        <v>1.00491</v>
      </c>
      <c r="F1391">
        <v>1.9839800000000001</v>
      </c>
      <c r="G1391">
        <v>7.6291700000000002</v>
      </c>
      <c r="H1391">
        <v>1697.7962399999999</v>
      </c>
      <c r="I1391">
        <v>0.62329999999999997</v>
      </c>
      <c r="J1391" s="21" t="s">
        <v>101</v>
      </c>
      <c r="K1391">
        <v>0</v>
      </c>
      <c r="L1391">
        <v>0</v>
      </c>
      <c r="M1391">
        <v>267</v>
      </c>
      <c r="N1391" s="21" t="str">
        <f>IF(VLOOKUP(B1391,'3.1.Base'!B:J,9,)&gt;M1391,"O",IF(VLOOKUP(B1391,'3.1.Base'!B:J,9,)&lt;M1391,"X",""))</f>
        <v>O</v>
      </c>
      <c r="O1391" t="s">
        <v>3035</v>
      </c>
    </row>
    <row r="1392" spans="1:15" x14ac:dyDescent="0.3">
      <c r="A1392" t="s">
        <v>4</v>
      </c>
      <c r="B1392">
        <v>50550</v>
      </c>
      <c r="C1392" t="s">
        <v>11</v>
      </c>
      <c r="D1392">
        <v>7.9178300000000004</v>
      </c>
      <c r="E1392">
        <v>1.0027200000000001</v>
      </c>
      <c r="F1392">
        <v>1.7875300000000001</v>
      </c>
      <c r="G1392">
        <v>7.1495899999999999</v>
      </c>
      <c r="H1392">
        <v>1419.4059</v>
      </c>
      <c r="I1392">
        <v>0.35733999999999999</v>
      </c>
      <c r="J1392" s="21" t="s">
        <v>101</v>
      </c>
      <c r="K1392">
        <v>0</v>
      </c>
      <c r="L1392">
        <v>0</v>
      </c>
      <c r="M1392">
        <v>15</v>
      </c>
      <c r="N1392" s="21" t="str">
        <f>IF(VLOOKUP(B1392,'3.1.Base'!B:J,9,)&gt;M1392,"O",IF(VLOOKUP(B1392,'3.1.Base'!B:J,9,)&lt;M1392,"X",""))</f>
        <v>O</v>
      </c>
      <c r="O1392" t="s">
        <v>3036</v>
      </c>
    </row>
    <row r="1393" spans="1:15" x14ac:dyDescent="0.3">
      <c r="A1393" t="s">
        <v>4</v>
      </c>
      <c r="B1393">
        <v>46967</v>
      </c>
      <c r="C1393" t="s">
        <v>11</v>
      </c>
      <c r="D1393">
        <v>7.2775699999999999</v>
      </c>
      <c r="E1393">
        <v>1.00054</v>
      </c>
      <c r="F1393">
        <v>2.04691</v>
      </c>
      <c r="G1393">
        <v>7.3751899999999999</v>
      </c>
      <c r="H1393">
        <v>1919.2396900000001</v>
      </c>
      <c r="I1393">
        <v>0.28177000000000002</v>
      </c>
      <c r="J1393" s="21">
        <v>9</v>
      </c>
      <c r="K1393">
        <v>0.11111111111111099</v>
      </c>
      <c r="L1393">
        <v>0.11111111111111099</v>
      </c>
      <c r="M1393">
        <v>9</v>
      </c>
      <c r="N1393" s="21" t="str">
        <f>IF(VLOOKUP(B1393,'3.1.Base'!B:J,9,)&gt;M1393,"O",IF(VLOOKUP(B1393,'3.1.Base'!B:J,9,)&lt;M1393,"X",""))</f>
        <v>O</v>
      </c>
      <c r="O1393" t="s">
        <v>3037</v>
      </c>
    </row>
    <row r="1394" spans="1:15" x14ac:dyDescent="0.3">
      <c r="A1394" t="s">
        <v>4</v>
      </c>
      <c r="B1394">
        <v>53624</v>
      </c>
      <c r="C1394" t="s">
        <v>11</v>
      </c>
      <c r="D1394">
        <v>7.3007799999999996</v>
      </c>
      <c r="E1394">
        <v>1.00163</v>
      </c>
      <c r="F1394">
        <v>1.9206399999999999</v>
      </c>
      <c r="G1394">
        <v>7.1935799999999999</v>
      </c>
      <c r="H1394">
        <v>1646.11511</v>
      </c>
      <c r="I1394">
        <v>0.46627999999999997</v>
      </c>
      <c r="J1394" s="21" t="s">
        <v>101</v>
      </c>
      <c r="K1394">
        <v>0</v>
      </c>
      <c r="L1394">
        <v>0</v>
      </c>
      <c r="M1394">
        <v>59</v>
      </c>
      <c r="N1394" s="21" t="str">
        <f>IF(VLOOKUP(B1394,'3.1.Base'!B:J,9,)&gt;M1394,"O",IF(VLOOKUP(B1394,'3.1.Base'!B:J,9,)&lt;M1394,"X",""))</f>
        <v>O</v>
      </c>
      <c r="O1394" t="s">
        <v>3038</v>
      </c>
    </row>
    <row r="1395" spans="1:15" x14ac:dyDescent="0.3">
      <c r="A1395" t="s">
        <v>4</v>
      </c>
      <c r="B1395">
        <v>49530</v>
      </c>
      <c r="C1395" t="s">
        <v>11</v>
      </c>
      <c r="D1395">
        <v>10.18168</v>
      </c>
      <c r="E1395">
        <v>1</v>
      </c>
      <c r="F1395">
        <v>1.98485</v>
      </c>
      <c r="G1395">
        <v>7.4102600000000001</v>
      </c>
      <c r="H1395">
        <v>1726.09746</v>
      </c>
      <c r="I1395">
        <v>0.47794999999999999</v>
      </c>
      <c r="J1395" s="21" t="s">
        <v>101</v>
      </c>
      <c r="K1395">
        <v>0</v>
      </c>
      <c r="L1395">
        <v>0</v>
      </c>
      <c r="M1395">
        <v>114</v>
      </c>
      <c r="N1395" s="21" t="str">
        <f>IF(VLOOKUP(B1395,'3.1.Base'!B:J,9,)&gt;M1395,"O",IF(VLOOKUP(B1395,'3.1.Base'!B:J,9,)&lt;M1395,"X",""))</f>
        <v>X</v>
      </c>
      <c r="O1395" t="s">
        <v>3039</v>
      </c>
    </row>
    <row r="1396" spans="1:15" x14ac:dyDescent="0.3">
      <c r="A1396" t="s">
        <v>4</v>
      </c>
      <c r="B1396">
        <v>56190</v>
      </c>
      <c r="C1396" t="s">
        <v>11</v>
      </c>
      <c r="D1396">
        <v>9.2875200000000007</v>
      </c>
      <c r="E1396">
        <v>1.00109</v>
      </c>
      <c r="F1396">
        <v>2.2406999999999999</v>
      </c>
      <c r="G1396">
        <v>8.4751200000000004</v>
      </c>
      <c r="H1396">
        <v>2217.2162600000001</v>
      </c>
      <c r="I1396">
        <v>0.48766999999999999</v>
      </c>
      <c r="J1396" s="21" t="s">
        <v>101</v>
      </c>
      <c r="K1396">
        <v>0</v>
      </c>
      <c r="L1396">
        <v>0</v>
      </c>
      <c r="M1396">
        <v>23</v>
      </c>
      <c r="N1396" s="21" t="str">
        <f>IF(VLOOKUP(B1396,'3.1.Base'!B:J,9,)&gt;M1396,"O",IF(VLOOKUP(B1396,'3.1.Base'!B:J,9,)&lt;M1396,"X",""))</f>
        <v>O</v>
      </c>
      <c r="O1396" t="s">
        <v>3040</v>
      </c>
    </row>
    <row r="1397" spans="1:15" x14ac:dyDescent="0.3">
      <c r="A1397" t="s">
        <v>4</v>
      </c>
      <c r="B1397">
        <v>51584</v>
      </c>
      <c r="C1397" t="s">
        <v>26</v>
      </c>
      <c r="D1397">
        <v>3.2745899999999999</v>
      </c>
      <c r="E1397">
        <v>1.0043599999999999</v>
      </c>
      <c r="F1397">
        <v>0.83660999999999996</v>
      </c>
      <c r="G1397">
        <v>3.06175</v>
      </c>
      <c r="H1397">
        <v>335.34854000000001</v>
      </c>
      <c r="I1397">
        <v>0.11466999999999999</v>
      </c>
      <c r="J1397" s="21">
        <v>6</v>
      </c>
      <c r="K1397">
        <v>0.16666666666666599</v>
      </c>
      <c r="L1397">
        <v>0.16666666666666599</v>
      </c>
      <c r="M1397">
        <v>6</v>
      </c>
      <c r="N1397" s="21" t="str">
        <f>IF(VLOOKUP(B1397,'3.1.Base'!B:J,9,)&gt;M1397,"O",IF(VLOOKUP(B1397,'3.1.Base'!B:J,9,)&lt;M1397,"X",""))</f>
        <v>O</v>
      </c>
      <c r="O1397" t="s">
        <v>3041</v>
      </c>
    </row>
    <row r="1398" spans="1:15" x14ac:dyDescent="0.3">
      <c r="A1398" t="s">
        <v>4</v>
      </c>
      <c r="B1398">
        <v>49536</v>
      </c>
      <c r="C1398" t="s">
        <v>10</v>
      </c>
      <c r="D1398">
        <v>8.0613399999999995</v>
      </c>
      <c r="E1398">
        <v>1.00054</v>
      </c>
      <c r="F1398">
        <v>1.5605599999999999</v>
      </c>
      <c r="G1398">
        <v>6.4393500000000001</v>
      </c>
      <c r="H1398">
        <v>2023.2288000000001</v>
      </c>
      <c r="I1398">
        <v>0.92967</v>
      </c>
      <c r="J1398" s="21" t="s">
        <v>101</v>
      </c>
      <c r="K1398">
        <v>0</v>
      </c>
      <c r="L1398">
        <v>0</v>
      </c>
      <c r="M1398">
        <v>40</v>
      </c>
      <c r="N1398" s="21" t="str">
        <f>IF(VLOOKUP(B1398,'3.1.Base'!B:J,9,)&gt;M1398,"O",IF(VLOOKUP(B1398,'3.1.Base'!B:J,9,)&lt;M1398,"X",""))</f>
        <v>X</v>
      </c>
      <c r="O1398" t="s">
        <v>3042</v>
      </c>
    </row>
    <row r="1399" spans="1:15" x14ac:dyDescent="0.3">
      <c r="A1399" t="s">
        <v>4</v>
      </c>
      <c r="B1399">
        <v>55684</v>
      </c>
      <c r="C1399" t="s">
        <v>11</v>
      </c>
      <c r="D1399">
        <v>8.4086599999999994</v>
      </c>
      <c r="E1399">
        <v>1.00054</v>
      </c>
      <c r="F1399">
        <v>2.1912600000000002</v>
      </c>
      <c r="G1399">
        <v>7.2710699999999999</v>
      </c>
      <c r="H1399">
        <v>1568.1193699999999</v>
      </c>
      <c r="I1399">
        <v>0.47369</v>
      </c>
      <c r="J1399" s="21">
        <v>10</v>
      </c>
      <c r="K1399">
        <v>0.1</v>
      </c>
      <c r="L1399">
        <v>0.1</v>
      </c>
      <c r="M1399">
        <v>10</v>
      </c>
      <c r="N1399" s="21" t="str">
        <f>IF(VLOOKUP(B1399,'3.1.Base'!B:J,9,)&gt;M1399,"O",IF(VLOOKUP(B1399,'3.1.Base'!B:J,9,)&lt;M1399,"X",""))</f>
        <v>O</v>
      </c>
      <c r="O1399" t="s">
        <v>3043</v>
      </c>
    </row>
    <row r="1400" spans="1:15" x14ac:dyDescent="0.3">
      <c r="A1400" t="s">
        <v>4</v>
      </c>
      <c r="B1400">
        <v>48004</v>
      </c>
      <c r="C1400" t="s">
        <v>11</v>
      </c>
      <c r="D1400">
        <v>8.0697600000000005</v>
      </c>
      <c r="E1400">
        <v>1.00109</v>
      </c>
      <c r="F1400">
        <v>2.0095900000000002</v>
      </c>
      <c r="G1400">
        <v>7.7287299999999997</v>
      </c>
      <c r="H1400">
        <v>1941.7315000000001</v>
      </c>
      <c r="I1400">
        <v>0.57621999999999995</v>
      </c>
      <c r="J1400" s="21" t="s">
        <v>101</v>
      </c>
      <c r="K1400">
        <v>0</v>
      </c>
      <c r="L1400">
        <v>0</v>
      </c>
      <c r="M1400">
        <v>129</v>
      </c>
      <c r="N1400" s="21" t="str">
        <f>IF(VLOOKUP(B1400,'3.1.Base'!B:J,9,)&gt;M1400,"O",IF(VLOOKUP(B1400,'3.1.Base'!B:J,9,)&lt;M1400,"X",""))</f>
        <v>O</v>
      </c>
      <c r="O1400" t="s">
        <v>3044</v>
      </c>
    </row>
    <row r="1401" spans="1:15" x14ac:dyDescent="0.3">
      <c r="A1401" t="s">
        <v>4</v>
      </c>
      <c r="B1401">
        <v>48517</v>
      </c>
      <c r="C1401" t="s">
        <v>11</v>
      </c>
      <c r="D1401">
        <v>11.383520000000001</v>
      </c>
      <c r="E1401">
        <v>1.0032700000000001</v>
      </c>
      <c r="F1401">
        <v>2.45187</v>
      </c>
      <c r="G1401">
        <v>9.1406399999999994</v>
      </c>
      <c r="H1401">
        <v>1984.3084799999999</v>
      </c>
      <c r="I1401">
        <v>0.74541000000000002</v>
      </c>
      <c r="J1401" s="21" t="s">
        <v>101</v>
      </c>
      <c r="K1401">
        <v>0</v>
      </c>
      <c r="L1401">
        <v>0</v>
      </c>
      <c r="M1401">
        <v>26</v>
      </c>
      <c r="N1401" s="21" t="str">
        <f>IF(VLOOKUP(B1401,'3.1.Base'!B:J,9,)&gt;M1401,"O",IF(VLOOKUP(B1401,'3.1.Base'!B:J,9,)&lt;M1401,"X",""))</f>
        <v>O</v>
      </c>
      <c r="O1401" t="s">
        <v>3045</v>
      </c>
    </row>
    <row r="1402" spans="1:15" x14ac:dyDescent="0.3">
      <c r="A1402" t="s">
        <v>4</v>
      </c>
      <c r="B1402">
        <v>56710</v>
      </c>
      <c r="C1402" t="s">
        <v>26</v>
      </c>
      <c r="D1402">
        <v>2.1135999999999999</v>
      </c>
      <c r="E1402">
        <v>5.6128</v>
      </c>
      <c r="F1402">
        <v>0.50505999999999995</v>
      </c>
      <c r="G1402">
        <v>2.1467399999999999</v>
      </c>
      <c r="H1402">
        <v>124.53637000000001</v>
      </c>
      <c r="I1402">
        <v>0.18794</v>
      </c>
      <c r="J1402" s="21">
        <v>9</v>
      </c>
      <c r="K1402">
        <v>0.11111111111111099</v>
      </c>
      <c r="L1402">
        <v>0.11111111111111099</v>
      </c>
      <c r="M1402">
        <v>9</v>
      </c>
      <c r="N1402" s="21" t="str">
        <f>IF(VLOOKUP(B1402,'3.1.Base'!B:J,9,)&gt;M1402,"O",IF(VLOOKUP(B1402,'3.1.Base'!B:J,9,)&lt;M1402,"X",""))</f>
        <v>O</v>
      </c>
      <c r="O1402" t="s">
        <v>3046</v>
      </c>
    </row>
    <row r="1403" spans="1:15" x14ac:dyDescent="0.3">
      <c r="A1403" t="s">
        <v>4</v>
      </c>
      <c r="B1403">
        <v>55177</v>
      </c>
      <c r="C1403" t="s">
        <v>11</v>
      </c>
      <c r="D1403">
        <v>11.405060000000001</v>
      </c>
      <c r="E1403">
        <v>1.00109</v>
      </c>
      <c r="F1403">
        <v>2.5913200000000001</v>
      </c>
      <c r="G1403">
        <v>9.7008399999999995</v>
      </c>
      <c r="H1403">
        <v>2476.5182599999998</v>
      </c>
      <c r="I1403">
        <v>0.51709000000000005</v>
      </c>
      <c r="J1403" s="21" t="s">
        <v>101</v>
      </c>
      <c r="K1403">
        <v>0</v>
      </c>
      <c r="L1403">
        <v>0</v>
      </c>
      <c r="M1403">
        <v>24</v>
      </c>
      <c r="N1403" s="21" t="str">
        <f>IF(VLOOKUP(B1403,'3.1.Base'!B:J,9,)&gt;M1403,"O",IF(VLOOKUP(B1403,'3.1.Base'!B:J,9,)&lt;M1403,"X",""))</f>
        <v>O</v>
      </c>
      <c r="O1403" t="s">
        <v>3047</v>
      </c>
    </row>
    <row r="1404" spans="1:15" x14ac:dyDescent="0.3">
      <c r="A1404" t="s">
        <v>4</v>
      </c>
      <c r="B1404">
        <v>46988</v>
      </c>
      <c r="C1404" t="s">
        <v>11</v>
      </c>
      <c r="D1404">
        <v>4.6525499999999997</v>
      </c>
      <c r="E1404">
        <v>3.0837500000000002</v>
      </c>
      <c r="F1404">
        <v>0.92437999999999998</v>
      </c>
      <c r="G1404">
        <v>3.5865800000000001</v>
      </c>
      <c r="H1404">
        <v>182.49081000000001</v>
      </c>
      <c r="I1404">
        <v>0.38347999999999999</v>
      </c>
      <c r="J1404" s="21" t="s">
        <v>101</v>
      </c>
      <c r="K1404">
        <v>0</v>
      </c>
      <c r="L1404">
        <v>0</v>
      </c>
      <c r="M1404">
        <v>11</v>
      </c>
      <c r="N1404" s="21" t="str">
        <f>IF(VLOOKUP(B1404,'3.1.Base'!B:J,9,)&gt;M1404,"O",IF(VLOOKUP(B1404,'3.1.Base'!B:J,9,)&lt;M1404,"X",""))</f>
        <v>O</v>
      </c>
      <c r="O1404" t="s">
        <v>3048</v>
      </c>
    </row>
    <row r="1405" spans="1:15" x14ac:dyDescent="0.3">
      <c r="A1405" t="s">
        <v>4</v>
      </c>
      <c r="B1405">
        <v>49550</v>
      </c>
      <c r="C1405" t="s">
        <v>11</v>
      </c>
      <c r="D1405">
        <v>5.7698299999999998</v>
      </c>
      <c r="E1405">
        <v>2.7153399999999999</v>
      </c>
      <c r="F1405">
        <v>1.3851800000000001</v>
      </c>
      <c r="G1405">
        <v>4.5562399999999998</v>
      </c>
      <c r="H1405">
        <v>312.35984000000002</v>
      </c>
      <c r="I1405">
        <v>0.35532999999999998</v>
      </c>
      <c r="J1405" s="21" t="s">
        <v>101</v>
      </c>
      <c r="K1405">
        <v>0</v>
      </c>
      <c r="L1405">
        <v>0</v>
      </c>
      <c r="M1405">
        <v>99</v>
      </c>
      <c r="N1405" s="21" t="str">
        <f>IF(VLOOKUP(B1405,'3.1.Base'!B:J,9,)&gt;M1405,"O",IF(VLOOKUP(B1405,'3.1.Base'!B:J,9,)&lt;M1405,"X",""))</f>
        <v>X</v>
      </c>
      <c r="O1405" t="s">
        <v>3049</v>
      </c>
    </row>
    <row r="1406" spans="1:15" x14ac:dyDescent="0.3">
      <c r="A1406" t="s">
        <v>4</v>
      </c>
      <c r="B1406">
        <v>53138</v>
      </c>
      <c r="C1406" t="s">
        <v>11</v>
      </c>
      <c r="D1406">
        <v>7.9627499999999998</v>
      </c>
      <c r="E1406">
        <v>1.00109</v>
      </c>
      <c r="F1406">
        <v>2.2750499999999998</v>
      </c>
      <c r="G1406">
        <v>7.9293800000000001</v>
      </c>
      <c r="H1406">
        <v>2086.2827000000002</v>
      </c>
      <c r="I1406">
        <v>0.49281000000000003</v>
      </c>
      <c r="J1406" s="21" t="s">
        <v>101</v>
      </c>
      <c r="K1406">
        <v>0</v>
      </c>
      <c r="L1406">
        <v>0</v>
      </c>
      <c r="M1406">
        <v>21</v>
      </c>
      <c r="N1406" s="21" t="str">
        <f>IF(VLOOKUP(B1406,'3.1.Base'!B:J,9,)&gt;M1406,"O",IF(VLOOKUP(B1406,'3.1.Base'!B:J,9,)&lt;M1406,"X",""))</f>
        <v>O</v>
      </c>
      <c r="O1406" t="s">
        <v>3050</v>
      </c>
    </row>
    <row r="1407" spans="1:15" x14ac:dyDescent="0.3">
      <c r="A1407" t="s">
        <v>4</v>
      </c>
      <c r="B1407">
        <v>49045</v>
      </c>
      <c r="C1407" t="s">
        <v>11</v>
      </c>
      <c r="D1407">
        <v>7.0124899999999997</v>
      </c>
      <c r="E1407">
        <v>1.95021</v>
      </c>
      <c r="F1407">
        <v>1.4856</v>
      </c>
      <c r="G1407">
        <v>6.18431</v>
      </c>
      <c r="H1407">
        <v>923.29519000000005</v>
      </c>
      <c r="I1407">
        <v>0.45138</v>
      </c>
      <c r="J1407" s="21">
        <v>3</v>
      </c>
      <c r="K1407">
        <v>0.33333333333333298</v>
      </c>
      <c r="L1407">
        <v>0.33333333333333298</v>
      </c>
      <c r="M1407">
        <v>3</v>
      </c>
      <c r="N1407" s="21" t="str">
        <f>IF(VLOOKUP(B1407,'3.1.Base'!B:J,9,)&gt;M1407,"O",IF(VLOOKUP(B1407,'3.1.Base'!B:J,9,)&lt;M1407,"X",""))</f>
        <v>O</v>
      </c>
      <c r="O1407" t="s">
        <v>3051</v>
      </c>
    </row>
    <row r="1408" spans="1:15" x14ac:dyDescent="0.3">
      <c r="A1408" t="s">
        <v>4</v>
      </c>
      <c r="B1408">
        <v>56213</v>
      </c>
      <c r="C1408" t="s">
        <v>11</v>
      </c>
      <c r="D1408">
        <v>9.0475600000000007</v>
      </c>
      <c r="E1408">
        <v>1.9859800000000001</v>
      </c>
      <c r="F1408">
        <v>1.7085399999999999</v>
      </c>
      <c r="G1408">
        <v>5.9983500000000003</v>
      </c>
      <c r="H1408">
        <v>625.08563000000004</v>
      </c>
      <c r="I1408">
        <v>0.36146</v>
      </c>
      <c r="J1408" s="21">
        <v>1</v>
      </c>
      <c r="K1408">
        <v>1</v>
      </c>
      <c r="L1408">
        <v>1</v>
      </c>
      <c r="M1408">
        <v>1</v>
      </c>
      <c r="N1408" s="21" t="str">
        <f>IF(VLOOKUP(B1408,'3.1.Base'!B:J,9,)&gt;M1408,"O",IF(VLOOKUP(B1408,'3.1.Base'!B:J,9,)&lt;M1408,"X",""))</f>
        <v>O</v>
      </c>
      <c r="O1408" t="s">
        <v>3052</v>
      </c>
    </row>
    <row r="1409" spans="1:15" x14ac:dyDescent="0.3">
      <c r="A1409" t="s">
        <v>4</v>
      </c>
      <c r="B1409">
        <v>46998</v>
      </c>
      <c r="C1409" t="s">
        <v>11</v>
      </c>
      <c r="D1409">
        <v>4.3678400000000002</v>
      </c>
      <c r="E1409">
        <v>2.2869600000000001</v>
      </c>
      <c r="F1409">
        <v>1.37724</v>
      </c>
      <c r="G1409">
        <v>4.0538400000000001</v>
      </c>
      <c r="H1409">
        <v>307.01913000000002</v>
      </c>
      <c r="I1409">
        <v>0.61394000000000004</v>
      </c>
      <c r="J1409" s="21">
        <v>1</v>
      </c>
      <c r="K1409">
        <v>1</v>
      </c>
      <c r="L1409">
        <v>1</v>
      </c>
      <c r="M1409">
        <v>1</v>
      </c>
      <c r="N1409" s="21" t="str">
        <f>IF(VLOOKUP(B1409,'3.1.Base'!B:J,9,)&gt;M1409,"O",IF(VLOOKUP(B1409,'3.1.Base'!B:J,9,)&lt;M1409,"X",""))</f>
        <v>O</v>
      </c>
      <c r="O1409" t="s">
        <v>3053</v>
      </c>
    </row>
    <row r="1410" spans="1:15" x14ac:dyDescent="0.3">
      <c r="A1410" t="s">
        <v>4</v>
      </c>
      <c r="B1410">
        <v>56217</v>
      </c>
      <c r="C1410" t="s">
        <v>10</v>
      </c>
      <c r="D1410">
        <v>10.651120000000001</v>
      </c>
      <c r="E1410">
        <v>1.17486</v>
      </c>
      <c r="F1410">
        <v>2.4316300000000002</v>
      </c>
      <c r="G1410">
        <v>8.3936600000000006</v>
      </c>
      <c r="H1410">
        <v>2475.4815800000001</v>
      </c>
      <c r="I1410">
        <v>0.95037000000000005</v>
      </c>
      <c r="J1410" s="21" t="s">
        <v>101</v>
      </c>
      <c r="K1410">
        <v>0</v>
      </c>
      <c r="L1410">
        <v>0</v>
      </c>
      <c r="M1410">
        <v>37</v>
      </c>
      <c r="N1410" s="21" t="str">
        <f>IF(VLOOKUP(B1410,'3.1.Base'!B:J,9,)&gt;M1410,"O",IF(VLOOKUP(B1410,'3.1.Base'!B:J,9,)&lt;M1410,"X",""))</f>
        <v>X</v>
      </c>
      <c r="O1410" t="s">
        <v>3054</v>
      </c>
    </row>
    <row r="1411" spans="1:15" x14ac:dyDescent="0.3">
      <c r="A1411" t="s">
        <v>4</v>
      </c>
      <c r="B1411">
        <v>52135</v>
      </c>
      <c r="C1411" t="s">
        <v>10</v>
      </c>
      <c r="D1411">
        <v>4.4296100000000003</v>
      </c>
      <c r="E1411">
        <v>1.21438</v>
      </c>
      <c r="F1411">
        <v>1.1922699999999999</v>
      </c>
      <c r="G1411">
        <v>4.4426899999999998</v>
      </c>
      <c r="H1411">
        <v>741.98190999999997</v>
      </c>
      <c r="I1411">
        <v>0.93332000000000004</v>
      </c>
      <c r="J1411" s="21" t="s">
        <v>101</v>
      </c>
      <c r="K1411">
        <v>0</v>
      </c>
      <c r="L1411">
        <v>0</v>
      </c>
      <c r="M1411">
        <v>23</v>
      </c>
      <c r="N1411" s="21" t="str">
        <f>IF(VLOOKUP(B1411,'3.1.Base'!B:J,9,)&gt;M1411,"O",IF(VLOOKUP(B1411,'3.1.Base'!B:J,9,)&lt;M1411,"X",""))</f>
        <v>X</v>
      </c>
      <c r="O1411" t="s">
        <v>3055</v>
      </c>
    </row>
    <row r="1412" spans="1:15" x14ac:dyDescent="0.3">
      <c r="A1412" t="s">
        <v>4</v>
      </c>
      <c r="B1412">
        <v>50601</v>
      </c>
      <c r="C1412" t="s">
        <v>11</v>
      </c>
      <c r="D1412">
        <v>5.3432700000000004</v>
      </c>
      <c r="E1412">
        <v>1.4461900000000001</v>
      </c>
      <c r="F1412">
        <v>1.2555799999999999</v>
      </c>
      <c r="G1412">
        <v>4.7001499999999998</v>
      </c>
      <c r="H1412">
        <v>693.33299</v>
      </c>
      <c r="I1412">
        <v>0.75724000000000002</v>
      </c>
      <c r="J1412" s="21" t="s">
        <v>101</v>
      </c>
      <c r="K1412">
        <v>0</v>
      </c>
      <c r="L1412">
        <v>0</v>
      </c>
      <c r="M1412">
        <v>98</v>
      </c>
      <c r="N1412" s="21" t="str">
        <f>IF(VLOOKUP(B1412,'3.1.Base'!B:J,9,)&gt;M1412,"O",IF(VLOOKUP(B1412,'3.1.Base'!B:J,9,)&lt;M1412,"X",""))</f>
        <v>X</v>
      </c>
      <c r="O1412" t="s">
        <v>3056</v>
      </c>
    </row>
    <row r="1413" spans="1:15" x14ac:dyDescent="0.3">
      <c r="A1413" t="s">
        <v>4</v>
      </c>
      <c r="B1413">
        <v>51630</v>
      </c>
      <c r="C1413" t="s">
        <v>26</v>
      </c>
      <c r="D1413">
        <v>0.90820999999999996</v>
      </c>
      <c r="E1413">
        <v>3.6819999999999999</v>
      </c>
      <c r="F1413">
        <v>0.31794</v>
      </c>
      <c r="G1413">
        <v>1.0660799999999999</v>
      </c>
      <c r="H1413">
        <v>176.69613000000001</v>
      </c>
      <c r="I1413">
        <v>0.28149000000000002</v>
      </c>
      <c r="J1413" s="21" t="s">
        <v>101</v>
      </c>
      <c r="K1413">
        <v>0</v>
      </c>
      <c r="L1413">
        <v>0</v>
      </c>
      <c r="M1413">
        <v>13</v>
      </c>
      <c r="N1413" s="21" t="str">
        <f>IF(VLOOKUP(B1413,'3.1.Base'!B:J,9,)&gt;M1413,"O",IF(VLOOKUP(B1413,'3.1.Base'!B:J,9,)&lt;M1413,"X",""))</f>
        <v>O</v>
      </c>
      <c r="O1413" t="s">
        <v>3057</v>
      </c>
    </row>
    <row r="1414" spans="1:15" x14ac:dyDescent="0.3">
      <c r="A1414" t="s">
        <v>4</v>
      </c>
      <c r="B1414">
        <v>51119</v>
      </c>
      <c r="C1414" t="s">
        <v>11</v>
      </c>
      <c r="D1414">
        <v>4.6717199999999997</v>
      </c>
      <c r="E1414">
        <v>1.0071099999999999</v>
      </c>
      <c r="F1414">
        <v>0.94059999999999999</v>
      </c>
      <c r="G1414">
        <v>4.1652100000000001</v>
      </c>
      <c r="H1414">
        <v>493.87117999999998</v>
      </c>
      <c r="I1414">
        <v>0.55125000000000002</v>
      </c>
      <c r="J1414" s="21">
        <v>1</v>
      </c>
      <c r="K1414">
        <v>1</v>
      </c>
      <c r="L1414">
        <v>1</v>
      </c>
      <c r="M1414">
        <v>1</v>
      </c>
      <c r="N1414" s="21" t="str">
        <f>IF(VLOOKUP(B1414,'3.1.Base'!B:J,9,)&gt;M1414,"O",IF(VLOOKUP(B1414,'3.1.Base'!B:J,9,)&lt;M1414,"X",""))</f>
        <v>O</v>
      </c>
      <c r="O1414" t="s">
        <v>3058</v>
      </c>
    </row>
    <row r="1415" spans="1:15" x14ac:dyDescent="0.3">
      <c r="A1415" t="s">
        <v>4</v>
      </c>
      <c r="B1415">
        <v>58296</v>
      </c>
      <c r="C1415" t="s">
        <v>11</v>
      </c>
      <c r="D1415">
        <v>12.39202</v>
      </c>
      <c r="E1415">
        <v>1.0032700000000001</v>
      </c>
      <c r="F1415">
        <v>3.7728000000000002</v>
      </c>
      <c r="G1415">
        <v>10.22241</v>
      </c>
      <c r="H1415">
        <v>2414.5653699999998</v>
      </c>
      <c r="I1415">
        <v>0.48058000000000001</v>
      </c>
      <c r="J1415" s="21">
        <v>8</v>
      </c>
      <c r="K1415">
        <v>0.125</v>
      </c>
      <c r="L1415">
        <v>0.125</v>
      </c>
      <c r="M1415">
        <v>8</v>
      </c>
      <c r="N1415" s="21" t="str">
        <f>IF(VLOOKUP(B1415,'3.1.Base'!B:J,9,)&gt;M1415,"O",IF(VLOOKUP(B1415,'3.1.Base'!B:J,9,)&lt;M1415,"X",""))</f>
        <v>O</v>
      </c>
      <c r="O1415" t="s">
        <v>3059</v>
      </c>
    </row>
    <row r="1416" spans="1:15" x14ac:dyDescent="0.3">
      <c r="A1416" t="s">
        <v>4</v>
      </c>
      <c r="B1416">
        <v>50105</v>
      </c>
      <c r="C1416" t="s">
        <v>11</v>
      </c>
      <c r="D1416">
        <v>11.8485</v>
      </c>
      <c r="E1416">
        <v>1.00109</v>
      </c>
      <c r="F1416">
        <v>3.6902200000000001</v>
      </c>
      <c r="G1416">
        <v>9.9336699999999993</v>
      </c>
      <c r="H1416">
        <v>2003.4888699999999</v>
      </c>
      <c r="I1416">
        <v>0.33028999999999997</v>
      </c>
      <c r="J1416" s="21" t="s">
        <v>101</v>
      </c>
      <c r="K1416">
        <v>0</v>
      </c>
      <c r="L1416">
        <v>0</v>
      </c>
      <c r="M1416">
        <v>40</v>
      </c>
      <c r="N1416" s="21" t="str">
        <f>IF(VLOOKUP(B1416,'3.1.Base'!B:J,9,)&gt;M1416,"O",IF(VLOOKUP(B1416,'3.1.Base'!B:J,9,)&lt;M1416,"X",""))</f>
        <v>X</v>
      </c>
      <c r="O1416" t="s">
        <v>3060</v>
      </c>
    </row>
    <row r="1417" spans="1:15" x14ac:dyDescent="0.3">
      <c r="A1417" t="s">
        <v>4</v>
      </c>
      <c r="B1417">
        <v>50108</v>
      </c>
      <c r="C1417" t="s">
        <v>11</v>
      </c>
      <c r="D1417">
        <v>9.7413900000000009</v>
      </c>
      <c r="E1417">
        <v>1.00109</v>
      </c>
      <c r="F1417">
        <v>1.9603200000000001</v>
      </c>
      <c r="G1417">
        <v>7.11327</v>
      </c>
      <c r="H1417">
        <v>1275.9007300000001</v>
      </c>
      <c r="I1417">
        <v>0.34050000000000002</v>
      </c>
      <c r="J1417" s="21">
        <v>7</v>
      </c>
      <c r="K1417">
        <v>0.14285714285714199</v>
      </c>
      <c r="L1417">
        <v>0.17142857142857101</v>
      </c>
      <c r="M1417">
        <v>7</v>
      </c>
      <c r="N1417" s="21" t="str">
        <f>IF(VLOOKUP(B1417,'3.1.Base'!B:J,9,)&gt;M1417,"O",IF(VLOOKUP(B1417,'3.1.Base'!B:J,9,)&lt;M1417,"X",""))</f>
        <v>O</v>
      </c>
      <c r="O1417" t="s">
        <v>3061</v>
      </c>
    </row>
    <row r="1418" spans="1:15" x14ac:dyDescent="0.3">
      <c r="A1418" t="s">
        <v>4</v>
      </c>
      <c r="B1418">
        <v>52156</v>
      </c>
      <c r="C1418" t="s">
        <v>11</v>
      </c>
      <c r="D1418">
        <v>10.840960000000001</v>
      </c>
      <c r="E1418">
        <v>1.49675</v>
      </c>
      <c r="F1418">
        <v>1.8235399999999999</v>
      </c>
      <c r="G1418">
        <v>7.85494</v>
      </c>
      <c r="H1418">
        <v>1541.09791</v>
      </c>
      <c r="I1418">
        <v>0.51710999999999996</v>
      </c>
      <c r="J1418" s="21" t="s">
        <v>101</v>
      </c>
      <c r="K1418">
        <v>0</v>
      </c>
      <c r="L1418">
        <v>0</v>
      </c>
      <c r="M1418">
        <v>48</v>
      </c>
      <c r="N1418" s="21" t="str">
        <f>IF(VLOOKUP(B1418,'3.1.Base'!B:J,9,)&gt;M1418,"O",IF(VLOOKUP(B1418,'3.1.Base'!B:J,9,)&lt;M1418,"X",""))</f>
        <v>O</v>
      </c>
      <c r="O1418" t="s">
        <v>3062</v>
      </c>
    </row>
    <row r="1419" spans="1:15" x14ac:dyDescent="0.3">
      <c r="A1419" t="s">
        <v>4</v>
      </c>
      <c r="B1419">
        <v>49598</v>
      </c>
      <c r="C1419" t="s">
        <v>11</v>
      </c>
      <c r="D1419">
        <v>7.54725</v>
      </c>
      <c r="E1419">
        <v>1.0021800000000001</v>
      </c>
      <c r="F1419">
        <v>1.9329700000000001</v>
      </c>
      <c r="G1419">
        <v>7.23271</v>
      </c>
      <c r="H1419">
        <v>1588.5219500000001</v>
      </c>
      <c r="I1419">
        <v>0.73785999999999996</v>
      </c>
      <c r="J1419" s="21" t="s">
        <v>101</v>
      </c>
      <c r="K1419">
        <v>0</v>
      </c>
      <c r="L1419">
        <v>0</v>
      </c>
      <c r="M1419">
        <v>38</v>
      </c>
      <c r="N1419" s="21" t="str">
        <f>IF(VLOOKUP(B1419,'3.1.Base'!B:J,9,)&gt;M1419,"O",IF(VLOOKUP(B1419,'3.1.Base'!B:J,9,)&lt;M1419,"X",""))</f>
        <v>X</v>
      </c>
      <c r="O1419" t="s">
        <v>3063</v>
      </c>
    </row>
    <row r="1420" spans="1:15" x14ac:dyDescent="0.3">
      <c r="A1420" t="s">
        <v>4</v>
      </c>
      <c r="B1420">
        <v>49092</v>
      </c>
      <c r="C1420" t="s">
        <v>11</v>
      </c>
      <c r="D1420">
        <v>2.5693000000000001</v>
      </c>
      <c r="E1420">
        <v>1.48109</v>
      </c>
      <c r="F1420">
        <v>0.66612000000000005</v>
      </c>
      <c r="G1420">
        <v>2.6148500000000001</v>
      </c>
      <c r="H1420">
        <v>178.55635000000001</v>
      </c>
      <c r="I1420">
        <v>0.42426000000000003</v>
      </c>
      <c r="J1420" s="21">
        <v>3</v>
      </c>
      <c r="K1420">
        <v>0.33333333333333298</v>
      </c>
      <c r="L1420">
        <v>0.33333333333333298</v>
      </c>
      <c r="M1420">
        <v>3</v>
      </c>
      <c r="N1420" s="21" t="str">
        <f>IF(VLOOKUP(B1420,'3.1.Base'!B:J,9,)&gt;M1420,"O",IF(VLOOKUP(B1420,'3.1.Base'!B:J,9,)&lt;M1420,"X",""))</f>
        <v>O</v>
      </c>
      <c r="O1420" t="s">
        <v>3064</v>
      </c>
    </row>
    <row r="1421" spans="1:15" x14ac:dyDescent="0.3">
      <c r="A1421" t="s">
        <v>4</v>
      </c>
      <c r="B1421">
        <v>55749</v>
      </c>
      <c r="C1421" t="s">
        <v>26</v>
      </c>
      <c r="D1421">
        <v>2.0185499999999998</v>
      </c>
      <c r="E1421">
        <v>1.6812800000000001</v>
      </c>
      <c r="F1421">
        <v>0.29721999999999998</v>
      </c>
      <c r="G1421">
        <v>1.43591</v>
      </c>
      <c r="H1421">
        <v>295.85789</v>
      </c>
      <c r="I1421">
        <v>0.27575</v>
      </c>
      <c r="J1421" s="21" t="s">
        <v>101</v>
      </c>
      <c r="K1421">
        <v>0</v>
      </c>
      <c r="L1421">
        <v>0</v>
      </c>
      <c r="M1421">
        <v>12</v>
      </c>
      <c r="N1421" s="21" t="str">
        <f>IF(VLOOKUP(B1421,'3.1.Base'!B:J,9,)&gt;M1421,"O",IF(VLOOKUP(B1421,'3.1.Base'!B:J,9,)&lt;M1421,"X",""))</f>
        <v>O</v>
      </c>
      <c r="O1421" t="s">
        <v>3065</v>
      </c>
    </row>
    <row r="1422" spans="1:15" x14ac:dyDescent="0.3">
      <c r="A1422" t="s">
        <v>4</v>
      </c>
      <c r="B1422">
        <v>56777</v>
      </c>
      <c r="C1422" t="s">
        <v>10</v>
      </c>
      <c r="D1422">
        <v>19.258500000000002</v>
      </c>
      <c r="E1422">
        <v>1.00054</v>
      </c>
      <c r="F1422">
        <v>3.1355300000000002</v>
      </c>
      <c r="G1422">
        <v>13.420019999999999</v>
      </c>
      <c r="H1422">
        <v>5138.2481200000002</v>
      </c>
      <c r="I1422">
        <v>0.95896999999999999</v>
      </c>
      <c r="J1422" s="21" t="s">
        <v>101</v>
      </c>
      <c r="K1422">
        <v>0</v>
      </c>
      <c r="L1422">
        <v>0</v>
      </c>
      <c r="M1422">
        <v>52</v>
      </c>
      <c r="N1422" s="21" t="str">
        <f>IF(VLOOKUP(B1422,'3.1.Base'!B:J,9,)&gt;M1422,"O",IF(VLOOKUP(B1422,'3.1.Base'!B:J,9,)&lt;M1422,"X",""))</f>
        <v>X</v>
      </c>
      <c r="O1422" t="s">
        <v>3066</v>
      </c>
    </row>
    <row r="1423" spans="1:15" x14ac:dyDescent="0.3">
      <c r="A1423" t="s">
        <v>4</v>
      </c>
      <c r="B1423">
        <v>49099</v>
      </c>
      <c r="C1423" t="s">
        <v>11</v>
      </c>
      <c r="D1423">
        <v>10.35988</v>
      </c>
      <c r="E1423">
        <v>1.00109</v>
      </c>
      <c r="F1423">
        <v>2.1922100000000002</v>
      </c>
      <c r="G1423">
        <v>8.2210999999999999</v>
      </c>
      <c r="H1423">
        <v>2127.7817399999999</v>
      </c>
      <c r="I1423">
        <v>0.38956000000000002</v>
      </c>
      <c r="J1423" s="21">
        <v>4</v>
      </c>
      <c r="K1423">
        <v>0.25</v>
      </c>
      <c r="L1423">
        <v>0.25</v>
      </c>
      <c r="M1423">
        <v>4</v>
      </c>
      <c r="N1423" s="21" t="str">
        <f>IF(VLOOKUP(B1423,'3.1.Base'!B:J,9,)&gt;M1423,"O",IF(VLOOKUP(B1423,'3.1.Base'!B:J,9,)&lt;M1423,"X",""))</f>
        <v>O</v>
      </c>
      <c r="O1423" t="s">
        <v>3067</v>
      </c>
    </row>
    <row r="1424" spans="1:15" x14ac:dyDescent="0.3">
      <c r="A1424" t="s">
        <v>4</v>
      </c>
      <c r="B1424">
        <v>52173</v>
      </c>
      <c r="C1424" t="s">
        <v>11</v>
      </c>
      <c r="D1424">
        <v>11.08371</v>
      </c>
      <c r="E1424">
        <v>1.0043599999999999</v>
      </c>
      <c r="F1424">
        <v>2.7291400000000001</v>
      </c>
      <c r="G1424">
        <v>8.7585499999999996</v>
      </c>
      <c r="H1424">
        <v>1559.0380500000001</v>
      </c>
      <c r="I1424">
        <v>0.75275000000000003</v>
      </c>
      <c r="J1424" s="21">
        <v>9</v>
      </c>
      <c r="K1424">
        <v>0.11111111111111099</v>
      </c>
      <c r="L1424">
        <v>0.11111111111111099</v>
      </c>
      <c r="M1424">
        <v>9</v>
      </c>
      <c r="N1424" s="21" t="str">
        <f>IF(VLOOKUP(B1424,'3.1.Base'!B:J,9,)&gt;M1424,"O",IF(VLOOKUP(B1424,'3.1.Base'!B:J,9,)&lt;M1424,"X",""))</f>
        <v>O</v>
      </c>
      <c r="O1424" t="s">
        <v>3068</v>
      </c>
    </row>
    <row r="1425" spans="1:15" x14ac:dyDescent="0.3">
      <c r="A1425" t="s">
        <v>4</v>
      </c>
      <c r="B1425">
        <v>49613</v>
      </c>
      <c r="C1425" t="s">
        <v>11</v>
      </c>
      <c r="D1425">
        <v>1.6758599999999999</v>
      </c>
      <c r="E1425">
        <v>2.41601</v>
      </c>
      <c r="F1425">
        <v>0.43670999999999999</v>
      </c>
      <c r="G1425">
        <v>1.7033</v>
      </c>
      <c r="H1425">
        <v>86.000529999999998</v>
      </c>
      <c r="I1425">
        <v>0.37796000000000002</v>
      </c>
      <c r="J1425" s="21" t="s">
        <v>101</v>
      </c>
      <c r="K1425">
        <v>0</v>
      </c>
      <c r="L1425">
        <v>0</v>
      </c>
      <c r="M1425">
        <v>21</v>
      </c>
      <c r="N1425" s="21" t="str">
        <f>IF(VLOOKUP(B1425,'3.1.Base'!B:J,9,)&gt;M1425,"O",IF(VLOOKUP(B1425,'3.1.Base'!B:J,9,)&lt;M1425,"X",""))</f>
        <v>O</v>
      </c>
      <c r="O1425" t="s">
        <v>3069</v>
      </c>
    </row>
    <row r="1426" spans="1:15" x14ac:dyDescent="0.3">
      <c r="A1426" t="s">
        <v>4</v>
      </c>
      <c r="B1426">
        <v>44494</v>
      </c>
      <c r="C1426" t="s">
        <v>11</v>
      </c>
      <c r="D1426">
        <v>10.408950000000001</v>
      </c>
      <c r="E1426">
        <v>1.4553400000000001</v>
      </c>
      <c r="F1426">
        <v>3.0104299999999999</v>
      </c>
      <c r="G1426">
        <v>8.6700800000000005</v>
      </c>
      <c r="H1426">
        <v>1721.7189100000001</v>
      </c>
      <c r="I1426">
        <v>0.56972999999999996</v>
      </c>
      <c r="J1426" s="21">
        <v>3</v>
      </c>
      <c r="K1426">
        <v>0.33333333333333298</v>
      </c>
      <c r="L1426">
        <v>0.33333333333333298</v>
      </c>
      <c r="M1426">
        <v>3</v>
      </c>
      <c r="N1426" s="21" t="str">
        <f>IF(VLOOKUP(B1426,'3.1.Base'!B:J,9,)&gt;M1426,"O",IF(VLOOKUP(B1426,'3.1.Base'!B:J,9,)&lt;M1426,"X",""))</f>
        <v>O</v>
      </c>
      <c r="O1426" t="s">
        <v>3070</v>
      </c>
    </row>
    <row r="1427" spans="1:15" x14ac:dyDescent="0.3">
      <c r="A1427" t="s">
        <v>4</v>
      </c>
      <c r="B1427">
        <v>50127</v>
      </c>
      <c r="C1427" t="s">
        <v>11</v>
      </c>
      <c r="D1427">
        <v>8.8259600000000002</v>
      </c>
      <c r="E1427">
        <v>1.5367299999999999</v>
      </c>
      <c r="F1427">
        <v>1.7478400000000001</v>
      </c>
      <c r="G1427">
        <v>5.9492900000000004</v>
      </c>
      <c r="H1427">
        <v>811.63193000000001</v>
      </c>
      <c r="I1427">
        <v>0.65927000000000002</v>
      </c>
      <c r="J1427" s="21" t="s">
        <v>101</v>
      </c>
      <c r="K1427">
        <v>0</v>
      </c>
      <c r="L1427">
        <v>0</v>
      </c>
      <c r="M1427">
        <v>13</v>
      </c>
      <c r="N1427" s="21" t="str">
        <f>IF(VLOOKUP(B1427,'3.1.Base'!B:J,9,)&gt;M1427,"O",IF(VLOOKUP(B1427,'3.1.Base'!B:J,9,)&lt;M1427,"X",""))</f>
        <v>O</v>
      </c>
      <c r="O1427" t="s">
        <v>3071</v>
      </c>
    </row>
    <row r="1428" spans="1:15" x14ac:dyDescent="0.3">
      <c r="A1428" t="s">
        <v>4</v>
      </c>
      <c r="B1428">
        <v>49103</v>
      </c>
      <c r="C1428" t="s">
        <v>10</v>
      </c>
      <c r="D1428">
        <v>3.3237899999999998</v>
      </c>
      <c r="E1428">
        <v>1.22326</v>
      </c>
      <c r="F1428">
        <v>1.0369299999999999</v>
      </c>
      <c r="G1428">
        <v>3.5961099999999999</v>
      </c>
      <c r="H1428">
        <v>450.34566999999998</v>
      </c>
      <c r="I1428">
        <v>0.83853</v>
      </c>
      <c r="J1428" s="21" t="s">
        <v>101</v>
      </c>
      <c r="K1428">
        <v>0</v>
      </c>
      <c r="L1428">
        <v>0</v>
      </c>
      <c r="M1428">
        <v>88</v>
      </c>
      <c r="N1428" s="21" t="str">
        <f>IF(VLOOKUP(B1428,'3.1.Base'!B:J,9,)&gt;M1428,"O",IF(VLOOKUP(B1428,'3.1.Base'!B:J,9,)&lt;M1428,"X",""))</f>
        <v>X</v>
      </c>
      <c r="O1428" t="s">
        <v>3072</v>
      </c>
    </row>
    <row r="1429" spans="1:15" x14ac:dyDescent="0.3">
      <c r="A1429" t="s">
        <v>4</v>
      </c>
      <c r="B1429">
        <v>47568</v>
      </c>
      <c r="C1429" t="s">
        <v>11</v>
      </c>
      <c r="D1429">
        <v>4.0564099999999996</v>
      </c>
      <c r="E1429">
        <v>1.00163</v>
      </c>
      <c r="F1429">
        <v>0.77863000000000004</v>
      </c>
      <c r="G1429">
        <v>3.5268999999999999</v>
      </c>
      <c r="H1429">
        <v>417.36063000000001</v>
      </c>
      <c r="I1429">
        <v>0.51639999999999997</v>
      </c>
      <c r="J1429" s="21" t="s">
        <v>101</v>
      </c>
      <c r="K1429">
        <v>0</v>
      </c>
      <c r="L1429">
        <v>0</v>
      </c>
      <c r="M1429">
        <v>53</v>
      </c>
      <c r="N1429" s="21" t="str">
        <f>IF(VLOOKUP(B1429,'3.1.Base'!B:J,9,)&gt;M1429,"O",IF(VLOOKUP(B1429,'3.1.Base'!B:J,9,)&lt;M1429,"X",""))</f>
        <v>X</v>
      </c>
      <c r="O1429" t="s">
        <v>3073</v>
      </c>
    </row>
    <row r="1430" spans="1:15" x14ac:dyDescent="0.3">
      <c r="A1430" t="s">
        <v>4</v>
      </c>
      <c r="B1430">
        <v>49104</v>
      </c>
      <c r="C1430" t="s">
        <v>10</v>
      </c>
      <c r="D1430">
        <v>5.04596</v>
      </c>
      <c r="E1430">
        <v>1.3852500000000001</v>
      </c>
      <c r="F1430">
        <v>1.89991</v>
      </c>
      <c r="G1430">
        <v>4.4355900000000004</v>
      </c>
      <c r="H1430">
        <v>384.71343000000002</v>
      </c>
      <c r="I1430">
        <v>0.83984000000000003</v>
      </c>
      <c r="J1430" s="21" t="s">
        <v>101</v>
      </c>
      <c r="K1430">
        <v>0</v>
      </c>
      <c r="L1430">
        <v>0</v>
      </c>
      <c r="M1430">
        <v>130</v>
      </c>
      <c r="N1430" s="21" t="str">
        <f>IF(VLOOKUP(B1430,'3.1.Base'!B:J,9,)&gt;M1430,"O",IF(VLOOKUP(B1430,'3.1.Base'!B:J,9,)&lt;M1430,"X",""))</f>
        <v>X</v>
      </c>
      <c r="O1430" t="s">
        <v>3074</v>
      </c>
    </row>
    <row r="1431" spans="1:15" x14ac:dyDescent="0.3">
      <c r="A1431" t="s">
        <v>4</v>
      </c>
      <c r="B1431">
        <v>38352</v>
      </c>
      <c r="C1431" t="s">
        <v>10</v>
      </c>
      <c r="D1431">
        <v>11.96044</v>
      </c>
      <c r="E1431">
        <v>1</v>
      </c>
      <c r="F1431">
        <v>2.8477999999999999</v>
      </c>
      <c r="G1431">
        <v>10.81138</v>
      </c>
      <c r="H1431">
        <v>4481.1660300000003</v>
      </c>
      <c r="I1431">
        <v>0.94993000000000005</v>
      </c>
      <c r="J1431" s="21" t="s">
        <v>101</v>
      </c>
      <c r="K1431">
        <v>0</v>
      </c>
      <c r="L1431">
        <v>0</v>
      </c>
      <c r="M1431">
        <v>20</v>
      </c>
      <c r="N1431" s="21" t="str">
        <f>IF(VLOOKUP(B1431,'3.1.Base'!B:J,9,)&gt;M1431,"O",IF(VLOOKUP(B1431,'3.1.Base'!B:J,9,)&lt;M1431,"X",""))</f>
        <v>X</v>
      </c>
      <c r="O1431" t="s">
        <v>3075</v>
      </c>
    </row>
    <row r="1432" spans="1:15" x14ac:dyDescent="0.3">
      <c r="A1432" t="s">
        <v>4</v>
      </c>
      <c r="B1432">
        <v>49105</v>
      </c>
      <c r="C1432" t="s">
        <v>10</v>
      </c>
      <c r="D1432">
        <v>3.9367800000000002</v>
      </c>
      <c r="E1432">
        <v>1.4338</v>
      </c>
      <c r="F1432">
        <v>1.4916100000000001</v>
      </c>
      <c r="G1432">
        <v>4.0933900000000003</v>
      </c>
      <c r="H1432">
        <v>431.33422999999999</v>
      </c>
      <c r="I1432">
        <v>0.85399000000000003</v>
      </c>
      <c r="J1432" s="21">
        <v>10</v>
      </c>
      <c r="K1432">
        <v>0.1</v>
      </c>
      <c r="L1432">
        <v>0.1</v>
      </c>
      <c r="M1432">
        <v>10</v>
      </c>
      <c r="N1432" s="21" t="str">
        <f>IF(VLOOKUP(B1432,'3.1.Base'!B:J,9,)&gt;M1432,"O",IF(VLOOKUP(B1432,'3.1.Base'!B:J,9,)&lt;M1432,"X",""))</f>
        <v>O</v>
      </c>
      <c r="O1432" t="s">
        <v>3076</v>
      </c>
    </row>
    <row r="1433" spans="1:15" x14ac:dyDescent="0.3">
      <c r="A1433" t="s">
        <v>4</v>
      </c>
      <c r="B1433">
        <v>51154</v>
      </c>
      <c r="C1433" t="s">
        <v>11</v>
      </c>
      <c r="D1433">
        <v>3.0726200000000001</v>
      </c>
      <c r="E1433">
        <v>1.5829800000000001</v>
      </c>
      <c r="F1433">
        <v>0.85672999999999999</v>
      </c>
      <c r="G1433">
        <v>3.12588</v>
      </c>
      <c r="H1433">
        <v>272.18673000000001</v>
      </c>
      <c r="I1433">
        <v>0.59831999999999996</v>
      </c>
      <c r="J1433" s="21">
        <v>8</v>
      </c>
      <c r="K1433">
        <v>0.125</v>
      </c>
      <c r="L1433">
        <v>0.125</v>
      </c>
      <c r="M1433">
        <v>8</v>
      </c>
      <c r="N1433" s="21" t="str">
        <f>IF(VLOOKUP(B1433,'3.1.Base'!B:J,9,)&gt;M1433,"O",IF(VLOOKUP(B1433,'3.1.Base'!B:J,9,)&lt;M1433,"X",""))</f>
        <v>O</v>
      </c>
      <c r="O1433" t="s">
        <v>3077</v>
      </c>
    </row>
    <row r="1434" spans="1:15" x14ac:dyDescent="0.3">
      <c r="A1434" t="s">
        <v>4</v>
      </c>
      <c r="B1434">
        <v>49106</v>
      </c>
      <c r="C1434" t="s">
        <v>10</v>
      </c>
      <c r="D1434">
        <v>4.6726999999999999</v>
      </c>
      <c r="E1434">
        <v>1.3408599999999999</v>
      </c>
      <c r="F1434">
        <v>1.4664200000000001</v>
      </c>
      <c r="G1434">
        <v>4.5424899999999999</v>
      </c>
      <c r="H1434">
        <v>522.21905000000004</v>
      </c>
      <c r="I1434">
        <v>0.84326999999999996</v>
      </c>
      <c r="J1434" s="21" t="s">
        <v>101</v>
      </c>
      <c r="K1434">
        <v>0</v>
      </c>
      <c r="L1434">
        <v>0</v>
      </c>
      <c r="M1434">
        <v>420</v>
      </c>
      <c r="N1434" s="21" t="str">
        <f>IF(VLOOKUP(B1434,'3.1.Base'!B:J,9,)&gt;M1434,"O",IF(VLOOKUP(B1434,'3.1.Base'!B:J,9,)&lt;M1434,"X",""))</f>
        <v>X</v>
      </c>
      <c r="O1434" t="s">
        <v>3078</v>
      </c>
    </row>
    <row r="1435" spans="1:15" x14ac:dyDescent="0.3">
      <c r="A1435" t="s">
        <v>4</v>
      </c>
      <c r="B1435">
        <v>51155</v>
      </c>
      <c r="C1435" t="s">
        <v>10</v>
      </c>
      <c r="D1435">
        <v>6.4203900000000003</v>
      </c>
      <c r="E1435">
        <v>1.2088000000000001</v>
      </c>
      <c r="F1435">
        <v>1.5867100000000001</v>
      </c>
      <c r="G1435">
        <v>6.1266100000000003</v>
      </c>
      <c r="H1435">
        <v>1044.94812</v>
      </c>
      <c r="I1435">
        <v>0.87546999999999997</v>
      </c>
      <c r="J1435" s="21" t="s">
        <v>101</v>
      </c>
      <c r="K1435">
        <v>0</v>
      </c>
      <c r="L1435">
        <v>0</v>
      </c>
      <c r="M1435">
        <v>179</v>
      </c>
      <c r="N1435" s="21" t="str">
        <f>IF(VLOOKUP(B1435,'3.1.Base'!B:J,9,)&gt;M1435,"O",IF(VLOOKUP(B1435,'3.1.Base'!B:J,9,)&lt;M1435,"X",""))</f>
        <v>O</v>
      </c>
      <c r="O1435" t="s">
        <v>3079</v>
      </c>
    </row>
    <row r="1436" spans="1:15" x14ac:dyDescent="0.3">
      <c r="A1436" t="s">
        <v>4</v>
      </c>
      <c r="B1436">
        <v>49118</v>
      </c>
      <c r="C1436" t="s">
        <v>11</v>
      </c>
      <c r="D1436">
        <v>6.1583100000000002</v>
      </c>
      <c r="E1436">
        <v>1.0043599999999999</v>
      </c>
      <c r="F1436">
        <v>1.37571</v>
      </c>
      <c r="G1436">
        <v>4.7896599999999996</v>
      </c>
      <c r="H1436">
        <v>571.49334999999996</v>
      </c>
      <c r="I1436">
        <v>0.42857000000000001</v>
      </c>
      <c r="J1436" s="21">
        <v>3</v>
      </c>
      <c r="K1436">
        <v>0.33333333333333298</v>
      </c>
      <c r="L1436">
        <v>0.33333333333333298</v>
      </c>
      <c r="M1436">
        <v>3</v>
      </c>
      <c r="N1436" s="21" t="str">
        <f>IF(VLOOKUP(B1436,'3.1.Base'!B:J,9,)&gt;M1436,"O",IF(VLOOKUP(B1436,'3.1.Base'!B:J,9,)&lt;M1436,"X",""))</f>
        <v>O</v>
      </c>
      <c r="O1436" t="s">
        <v>3080</v>
      </c>
    </row>
    <row r="1437" spans="1:15" x14ac:dyDescent="0.3">
      <c r="A1437" t="s">
        <v>4</v>
      </c>
      <c r="B1437">
        <v>48097</v>
      </c>
      <c r="C1437" t="s">
        <v>11</v>
      </c>
      <c r="D1437">
        <v>11.218730000000001</v>
      </c>
      <c r="E1437">
        <v>1.5316099999999999</v>
      </c>
      <c r="F1437">
        <v>3.2172800000000001</v>
      </c>
      <c r="G1437">
        <v>9.58643</v>
      </c>
      <c r="H1437">
        <v>2071.5744199999999</v>
      </c>
      <c r="I1437">
        <v>0.52869999999999995</v>
      </c>
      <c r="J1437" s="21" t="s">
        <v>101</v>
      </c>
      <c r="K1437">
        <v>0</v>
      </c>
      <c r="L1437">
        <v>0</v>
      </c>
      <c r="M1437">
        <v>65</v>
      </c>
      <c r="N1437" s="21" t="str">
        <f>IF(VLOOKUP(B1437,'3.1.Base'!B:J,9,)&gt;M1437,"O",IF(VLOOKUP(B1437,'3.1.Base'!B:J,9,)&lt;M1437,"X",""))</f>
        <v>X</v>
      </c>
      <c r="O1437" t="s">
        <v>3081</v>
      </c>
    </row>
    <row r="1438" spans="1:15" x14ac:dyDescent="0.3">
      <c r="A1438" t="s">
        <v>4</v>
      </c>
      <c r="B1438">
        <v>55267</v>
      </c>
      <c r="C1438" t="s">
        <v>10</v>
      </c>
      <c r="D1438">
        <v>6.9260799999999998</v>
      </c>
      <c r="E1438">
        <v>1.3075300000000001</v>
      </c>
      <c r="F1438">
        <v>1.7971600000000001</v>
      </c>
      <c r="G1438">
        <v>6.5640000000000001</v>
      </c>
      <c r="H1438">
        <v>947.22270000000003</v>
      </c>
      <c r="I1438">
        <v>0.85731999999999997</v>
      </c>
      <c r="J1438" s="21">
        <v>5</v>
      </c>
      <c r="K1438">
        <v>0.2</v>
      </c>
      <c r="L1438">
        <v>0.2</v>
      </c>
      <c r="M1438">
        <v>5</v>
      </c>
      <c r="N1438" s="21" t="str">
        <f>IF(VLOOKUP(B1438,'3.1.Base'!B:J,9,)&gt;M1438,"O",IF(VLOOKUP(B1438,'3.1.Base'!B:J,9,)&lt;M1438,"X",""))</f>
        <v>O</v>
      </c>
      <c r="O1438" t="s">
        <v>3082</v>
      </c>
    </row>
    <row r="1439" spans="1:15" x14ac:dyDescent="0.3">
      <c r="A1439" t="s">
        <v>4</v>
      </c>
      <c r="B1439">
        <v>56293</v>
      </c>
      <c r="C1439" t="s">
        <v>11</v>
      </c>
      <c r="D1439">
        <v>14.664809999999999</v>
      </c>
      <c r="E1439">
        <v>1.5857000000000001</v>
      </c>
      <c r="F1439">
        <v>3.3989799999999999</v>
      </c>
      <c r="G1439">
        <v>11.16362</v>
      </c>
      <c r="H1439">
        <v>2461.9491899999998</v>
      </c>
      <c r="I1439">
        <v>0.52549000000000001</v>
      </c>
      <c r="J1439" s="21" t="s">
        <v>101</v>
      </c>
      <c r="K1439">
        <v>0</v>
      </c>
      <c r="L1439">
        <v>0</v>
      </c>
      <c r="M1439">
        <v>28</v>
      </c>
      <c r="N1439" s="21" t="str">
        <f>IF(VLOOKUP(B1439,'3.1.Base'!B:J,9,)&gt;M1439,"O",IF(VLOOKUP(B1439,'3.1.Base'!B:J,9,)&lt;M1439,"X",""))</f>
        <v>O</v>
      </c>
      <c r="O1439" t="s">
        <v>3083</v>
      </c>
    </row>
    <row r="1440" spans="1:15" x14ac:dyDescent="0.3">
      <c r="A1440" t="s">
        <v>4</v>
      </c>
      <c r="B1440">
        <v>53225</v>
      </c>
      <c r="C1440" t="s">
        <v>26</v>
      </c>
      <c r="D1440">
        <v>1.95913</v>
      </c>
      <c r="E1440">
        <v>1.00546</v>
      </c>
      <c r="F1440">
        <v>0.67066999999999999</v>
      </c>
      <c r="G1440">
        <v>2.0131100000000002</v>
      </c>
      <c r="H1440">
        <v>148.33260999999999</v>
      </c>
      <c r="I1440">
        <v>0.19569</v>
      </c>
      <c r="J1440" s="21">
        <v>2</v>
      </c>
      <c r="K1440">
        <v>0.5</v>
      </c>
      <c r="L1440">
        <v>0.5</v>
      </c>
      <c r="M1440">
        <v>2</v>
      </c>
      <c r="N1440" s="21" t="str">
        <f>IF(VLOOKUP(B1440,'3.1.Base'!B:J,9,)&gt;M1440,"O",IF(VLOOKUP(B1440,'3.1.Base'!B:J,9,)&lt;M1440,"X",""))</f>
        <v>O</v>
      </c>
      <c r="O1440" t="s">
        <v>3084</v>
      </c>
    </row>
    <row r="1441" spans="1:15" x14ac:dyDescent="0.3">
      <c r="A1441" t="s">
        <v>4</v>
      </c>
      <c r="B1441">
        <v>54249</v>
      </c>
      <c r="C1441" t="s">
        <v>26</v>
      </c>
      <c r="D1441">
        <v>3.6834799999999999</v>
      </c>
      <c r="E1441">
        <v>2.0968100000000001</v>
      </c>
      <c r="F1441">
        <v>0.95326999999999995</v>
      </c>
      <c r="G1441">
        <v>3.53091</v>
      </c>
      <c r="H1441">
        <v>439.83643000000001</v>
      </c>
      <c r="I1441">
        <v>0.34059</v>
      </c>
      <c r="J1441" s="21" t="s">
        <v>101</v>
      </c>
      <c r="K1441">
        <v>0</v>
      </c>
      <c r="L1441">
        <v>0</v>
      </c>
      <c r="M1441">
        <v>700</v>
      </c>
      <c r="N1441" s="21" t="str">
        <f>IF(VLOOKUP(B1441,'3.1.Base'!B:J,9,)&gt;M1441,"O",IF(VLOOKUP(B1441,'3.1.Base'!B:J,9,)&lt;M1441,"X",""))</f>
        <v>X</v>
      </c>
      <c r="O1441" t="s">
        <v>3085</v>
      </c>
    </row>
    <row r="1442" spans="1:15" x14ac:dyDescent="0.3">
      <c r="A1442" t="s">
        <v>4</v>
      </c>
      <c r="B1442">
        <v>49129</v>
      </c>
      <c r="C1442" t="s">
        <v>11</v>
      </c>
      <c r="D1442">
        <v>10.76896</v>
      </c>
      <c r="E1442">
        <v>1.7046300000000001</v>
      </c>
      <c r="F1442">
        <v>2.1115699999999999</v>
      </c>
      <c r="G1442">
        <v>8.1853599999999993</v>
      </c>
      <c r="H1442">
        <v>1306.5099700000001</v>
      </c>
      <c r="I1442">
        <v>0.81135000000000002</v>
      </c>
      <c r="J1442" s="21">
        <v>2</v>
      </c>
      <c r="K1442">
        <v>0.5</v>
      </c>
      <c r="L1442">
        <v>0.5</v>
      </c>
      <c r="M1442">
        <v>2</v>
      </c>
      <c r="N1442" s="21" t="str">
        <f>IF(VLOOKUP(B1442,'3.1.Base'!B:J,9,)&gt;M1442,"O",IF(VLOOKUP(B1442,'3.1.Base'!B:J,9,)&lt;M1442,"X",""))</f>
        <v>O</v>
      </c>
      <c r="O1442" t="s">
        <v>3086</v>
      </c>
    </row>
    <row r="1443" spans="1:15" x14ac:dyDescent="0.3">
      <c r="A1443" t="s">
        <v>4</v>
      </c>
      <c r="B1443">
        <v>53230</v>
      </c>
      <c r="C1443" t="s">
        <v>11</v>
      </c>
      <c r="D1443">
        <v>6.8342700000000001</v>
      </c>
      <c r="E1443">
        <v>1.00109</v>
      </c>
      <c r="F1443">
        <v>2.1925699999999999</v>
      </c>
      <c r="G1443">
        <v>7.0556299999999998</v>
      </c>
      <c r="H1443">
        <v>1797.0304699999999</v>
      </c>
      <c r="I1443">
        <v>0.55128999999999995</v>
      </c>
      <c r="J1443" s="21">
        <v>1</v>
      </c>
      <c r="K1443">
        <v>1</v>
      </c>
      <c r="L1443">
        <v>0.75</v>
      </c>
      <c r="M1443">
        <v>1</v>
      </c>
      <c r="N1443" s="21" t="str">
        <f>IF(VLOOKUP(B1443,'3.1.Base'!B:J,9,)&gt;M1443,"O",IF(VLOOKUP(B1443,'3.1.Base'!B:J,9,)&lt;M1443,"X",""))</f>
        <v>O</v>
      </c>
      <c r="O1443" t="s">
        <v>3087</v>
      </c>
    </row>
    <row r="1444" spans="1:15" x14ac:dyDescent="0.3">
      <c r="A1444" t="s">
        <v>4</v>
      </c>
      <c r="B1444">
        <v>50159</v>
      </c>
      <c r="C1444" t="s">
        <v>11</v>
      </c>
      <c r="D1444">
        <v>8.5758100000000006</v>
      </c>
      <c r="E1444">
        <v>1.1315299999999999</v>
      </c>
      <c r="F1444">
        <v>2.60473</v>
      </c>
      <c r="G1444">
        <v>7.8449099999999996</v>
      </c>
      <c r="H1444">
        <v>1931.6324999999999</v>
      </c>
      <c r="I1444">
        <v>0.55000000000000004</v>
      </c>
      <c r="J1444" s="21" t="s">
        <v>101</v>
      </c>
      <c r="K1444">
        <v>0</v>
      </c>
      <c r="L1444">
        <v>0</v>
      </c>
      <c r="M1444">
        <v>18</v>
      </c>
      <c r="N1444" s="21" t="str">
        <f>IF(VLOOKUP(B1444,'3.1.Base'!B:J,9,)&gt;M1444,"O",IF(VLOOKUP(B1444,'3.1.Base'!B:J,9,)&lt;M1444,"X",""))</f>
        <v>X</v>
      </c>
      <c r="O1444" t="s">
        <v>3088</v>
      </c>
    </row>
    <row r="1445" spans="1:15" x14ac:dyDescent="0.3">
      <c r="A1445" t="s">
        <v>4</v>
      </c>
      <c r="B1445">
        <v>52719</v>
      </c>
      <c r="C1445" t="s">
        <v>11</v>
      </c>
      <c r="D1445">
        <v>10.48066</v>
      </c>
      <c r="E1445">
        <v>1.0043599999999999</v>
      </c>
      <c r="F1445">
        <v>2.5508899999999999</v>
      </c>
      <c r="G1445">
        <v>8.3325899999999997</v>
      </c>
      <c r="H1445">
        <v>1703.269</v>
      </c>
      <c r="I1445">
        <v>0.36425000000000002</v>
      </c>
      <c r="J1445" s="21" t="s">
        <v>101</v>
      </c>
      <c r="K1445">
        <v>0</v>
      </c>
      <c r="L1445">
        <v>0</v>
      </c>
      <c r="M1445">
        <v>43</v>
      </c>
      <c r="N1445" s="21" t="str">
        <f>IF(VLOOKUP(B1445,'3.1.Base'!B:J,9,)&gt;M1445,"O",IF(VLOOKUP(B1445,'3.1.Base'!B:J,9,)&lt;M1445,"X",""))</f>
        <v>O</v>
      </c>
      <c r="O1445" t="s">
        <v>3089</v>
      </c>
    </row>
    <row r="1446" spans="1:15" x14ac:dyDescent="0.3">
      <c r="A1446" t="s">
        <v>4</v>
      </c>
      <c r="B1446">
        <v>48113</v>
      </c>
      <c r="C1446" t="s">
        <v>11</v>
      </c>
      <c r="D1446">
        <v>11.18727</v>
      </c>
      <c r="E1446">
        <v>1.38839</v>
      </c>
      <c r="F1446">
        <v>2.8757999999999999</v>
      </c>
      <c r="G1446">
        <v>9.8404600000000002</v>
      </c>
      <c r="H1446">
        <v>1854.0993699999999</v>
      </c>
      <c r="I1446">
        <v>0.60302</v>
      </c>
      <c r="J1446" s="21" t="s">
        <v>101</v>
      </c>
      <c r="K1446">
        <v>0</v>
      </c>
      <c r="L1446">
        <v>0</v>
      </c>
      <c r="M1446">
        <v>20</v>
      </c>
      <c r="N1446" s="21" t="str">
        <f>IF(VLOOKUP(B1446,'3.1.Base'!B:J,9,)&gt;M1446,"O",IF(VLOOKUP(B1446,'3.1.Base'!B:J,9,)&lt;M1446,"X",""))</f>
        <v>X</v>
      </c>
      <c r="O1446" t="s">
        <v>3090</v>
      </c>
    </row>
    <row r="1447" spans="1:15" x14ac:dyDescent="0.3">
      <c r="A1447" t="s">
        <v>4</v>
      </c>
      <c r="B1447">
        <v>57841</v>
      </c>
      <c r="C1447" t="s">
        <v>10</v>
      </c>
      <c r="D1447">
        <v>11.95401</v>
      </c>
      <c r="E1447">
        <v>1.00109</v>
      </c>
      <c r="F1447">
        <v>2.1477300000000001</v>
      </c>
      <c r="G1447">
        <v>8.6957000000000004</v>
      </c>
      <c r="H1447">
        <v>3222.2593700000002</v>
      </c>
      <c r="I1447">
        <v>0.91520999999999997</v>
      </c>
      <c r="J1447" s="21">
        <v>5</v>
      </c>
      <c r="K1447">
        <v>0.2</v>
      </c>
      <c r="L1447">
        <v>0.2</v>
      </c>
      <c r="M1447">
        <v>5</v>
      </c>
      <c r="N1447" s="21" t="str">
        <f>IF(VLOOKUP(B1447,'3.1.Base'!B:J,9,)&gt;M1447,"O",IF(VLOOKUP(B1447,'3.1.Base'!B:J,9,)&lt;M1447,"X",""))</f>
        <v>O</v>
      </c>
      <c r="O1447" t="s">
        <v>3091</v>
      </c>
    </row>
    <row r="1448" spans="1:15" x14ac:dyDescent="0.3">
      <c r="A1448" t="s">
        <v>4</v>
      </c>
      <c r="B1448">
        <v>48627</v>
      </c>
      <c r="C1448" t="s">
        <v>26</v>
      </c>
      <c r="D1448">
        <v>2.1040000000000001</v>
      </c>
      <c r="E1448">
        <v>14.05344</v>
      </c>
      <c r="F1448">
        <v>0.52120999999999995</v>
      </c>
      <c r="G1448">
        <v>1.9307399999999999</v>
      </c>
      <c r="H1448">
        <v>105.70742</v>
      </c>
      <c r="I1448">
        <v>0.31868000000000002</v>
      </c>
      <c r="J1448" s="21" t="s">
        <v>101</v>
      </c>
      <c r="K1448">
        <v>0</v>
      </c>
      <c r="L1448">
        <v>0</v>
      </c>
      <c r="M1448">
        <v>12</v>
      </c>
      <c r="N1448" s="21" t="str">
        <f>IF(VLOOKUP(B1448,'3.1.Base'!B:J,9,)&gt;M1448,"O",IF(VLOOKUP(B1448,'3.1.Base'!B:J,9,)&lt;M1448,"X",""))</f>
        <v>O</v>
      </c>
      <c r="O1448" t="s">
        <v>3092</v>
      </c>
    </row>
    <row r="1449" spans="1:15" x14ac:dyDescent="0.3">
      <c r="A1449" t="s">
        <v>4</v>
      </c>
      <c r="B1449">
        <v>49140</v>
      </c>
      <c r="C1449" t="s">
        <v>11</v>
      </c>
      <c r="D1449">
        <v>9.4056800000000003</v>
      </c>
      <c r="E1449">
        <v>1.00054</v>
      </c>
      <c r="F1449">
        <v>2.01512</v>
      </c>
      <c r="G1449">
        <v>7.9623900000000001</v>
      </c>
      <c r="H1449">
        <v>1747.90753</v>
      </c>
      <c r="I1449">
        <v>0.47161999999999998</v>
      </c>
      <c r="J1449" s="21">
        <v>3</v>
      </c>
      <c r="K1449">
        <v>0.33333333333333298</v>
      </c>
      <c r="L1449">
        <v>0.41666666666666602</v>
      </c>
      <c r="M1449">
        <v>3</v>
      </c>
      <c r="N1449" s="21" t="str">
        <f>IF(VLOOKUP(B1449,'3.1.Base'!B:J,9,)&gt;M1449,"O",IF(VLOOKUP(B1449,'3.1.Base'!B:J,9,)&lt;M1449,"X",""))</f>
        <v>O</v>
      </c>
      <c r="O1449" t="s">
        <v>3093</v>
      </c>
    </row>
    <row r="1450" spans="1:15" x14ac:dyDescent="0.3">
      <c r="A1450" t="s">
        <v>4</v>
      </c>
      <c r="B1450">
        <v>55798</v>
      </c>
      <c r="C1450" t="s">
        <v>10</v>
      </c>
      <c r="D1450">
        <v>2.1753</v>
      </c>
      <c r="E1450">
        <v>1.00054</v>
      </c>
      <c r="F1450">
        <v>0.74704999999999999</v>
      </c>
      <c r="G1450">
        <v>2.5885699999999998</v>
      </c>
      <c r="H1450">
        <v>424.28503000000001</v>
      </c>
      <c r="I1450">
        <v>0.86602999999999997</v>
      </c>
      <c r="J1450" s="21" t="s">
        <v>101</v>
      </c>
      <c r="K1450">
        <v>0</v>
      </c>
      <c r="L1450">
        <v>0</v>
      </c>
      <c r="M1450">
        <v>137</v>
      </c>
      <c r="N1450" s="21" t="str">
        <f>IF(VLOOKUP(B1450,'3.1.Base'!B:J,9,)&gt;M1450,"O",IF(VLOOKUP(B1450,'3.1.Base'!B:J,9,)&lt;M1450,"X",""))</f>
        <v>X</v>
      </c>
      <c r="O1450" t="s">
        <v>3094</v>
      </c>
    </row>
    <row r="1451" spans="1:15" x14ac:dyDescent="0.3">
      <c r="A1451" t="s">
        <v>4</v>
      </c>
      <c r="B1451">
        <v>55799</v>
      </c>
      <c r="C1451" t="s">
        <v>26</v>
      </c>
      <c r="D1451">
        <v>3.1334599999999999</v>
      </c>
      <c r="E1451">
        <v>3.0632299999999999</v>
      </c>
      <c r="F1451">
        <v>0.66922999999999999</v>
      </c>
      <c r="G1451">
        <v>2.5243899999999999</v>
      </c>
      <c r="H1451">
        <v>208.92585</v>
      </c>
      <c r="I1451">
        <v>0.12307</v>
      </c>
      <c r="J1451" s="21" t="s">
        <v>101</v>
      </c>
      <c r="K1451">
        <v>0</v>
      </c>
      <c r="L1451">
        <v>0</v>
      </c>
      <c r="M1451">
        <v>13</v>
      </c>
      <c r="N1451" s="21" t="str">
        <f>IF(VLOOKUP(B1451,'3.1.Base'!B:J,9,)&gt;M1451,"O",IF(VLOOKUP(B1451,'3.1.Base'!B:J,9,)&lt;M1451,"X",""))</f>
        <v>O</v>
      </c>
      <c r="O1451" t="s">
        <v>3095</v>
      </c>
    </row>
    <row r="1452" spans="1:15" x14ac:dyDescent="0.3">
      <c r="A1452" t="s">
        <v>4</v>
      </c>
      <c r="B1452">
        <v>49144</v>
      </c>
      <c r="C1452" t="s">
        <v>11</v>
      </c>
      <c r="D1452">
        <v>10.98127</v>
      </c>
      <c r="E1452">
        <v>1.1659299999999999</v>
      </c>
      <c r="F1452">
        <v>2.17781</v>
      </c>
      <c r="G1452">
        <v>8.4305599999999998</v>
      </c>
      <c r="H1452">
        <v>1890.8385599999999</v>
      </c>
      <c r="I1452">
        <v>0.62273000000000001</v>
      </c>
      <c r="J1452" s="21">
        <v>1</v>
      </c>
      <c r="K1452">
        <v>1</v>
      </c>
      <c r="L1452">
        <v>1</v>
      </c>
      <c r="M1452">
        <v>1</v>
      </c>
      <c r="N1452" s="21" t="str">
        <f>IF(VLOOKUP(B1452,'3.1.Base'!B:J,9,)&gt;M1452,"O",IF(VLOOKUP(B1452,'3.1.Base'!B:J,9,)&lt;M1452,"X",""))</f>
        <v>O</v>
      </c>
      <c r="O1452" t="s">
        <v>3096</v>
      </c>
    </row>
    <row r="1453" spans="1:15" x14ac:dyDescent="0.3">
      <c r="A1453" t="s">
        <v>4</v>
      </c>
      <c r="B1453">
        <v>50683</v>
      </c>
      <c r="C1453" t="s">
        <v>11</v>
      </c>
      <c r="D1453">
        <v>9.7519600000000004</v>
      </c>
      <c r="E1453">
        <v>1.0027200000000001</v>
      </c>
      <c r="F1453">
        <v>2.6909000000000001</v>
      </c>
      <c r="G1453">
        <v>9.4053100000000001</v>
      </c>
      <c r="H1453">
        <v>2504.9834900000001</v>
      </c>
      <c r="I1453">
        <v>0.47015000000000001</v>
      </c>
      <c r="J1453" s="21" t="s">
        <v>101</v>
      </c>
      <c r="K1453">
        <v>0</v>
      </c>
      <c r="L1453">
        <v>0</v>
      </c>
      <c r="M1453">
        <v>216</v>
      </c>
      <c r="N1453" s="21" t="str">
        <f>IF(VLOOKUP(B1453,'3.1.Base'!B:J,9,)&gt;M1453,"O",IF(VLOOKUP(B1453,'3.1.Base'!B:J,9,)&lt;M1453,"X",""))</f>
        <v>X</v>
      </c>
      <c r="O1453" t="s">
        <v>3097</v>
      </c>
    </row>
    <row r="1454" spans="1:15" x14ac:dyDescent="0.3">
      <c r="A1454" t="s">
        <v>3</v>
      </c>
      <c r="B1454">
        <v>181506</v>
      </c>
      <c r="C1454" t="s">
        <v>11</v>
      </c>
      <c r="D1454">
        <v>6.2022199999999996</v>
      </c>
      <c r="E1454">
        <v>3.49377</v>
      </c>
      <c r="F1454">
        <v>0.61080999999999996</v>
      </c>
      <c r="G1454">
        <v>5.6695700000000002</v>
      </c>
      <c r="H1454">
        <v>311.13709999999998</v>
      </c>
      <c r="I1454">
        <v>0.65464999999999995</v>
      </c>
      <c r="J1454" s="21" t="s">
        <v>101</v>
      </c>
      <c r="K1454">
        <v>0</v>
      </c>
      <c r="L1454">
        <v>0</v>
      </c>
      <c r="M1454">
        <v>76</v>
      </c>
      <c r="N1454" s="21" t="str">
        <f>IF(VLOOKUP(B1454,'3.1.Base'!B:J,9,)&gt;M1454,"O",IF(VLOOKUP(B1454,'3.1.Base'!B:J,9,)&lt;M1454,"X",""))</f>
        <v>X</v>
      </c>
      <c r="O1454" t="s">
        <v>3098</v>
      </c>
    </row>
    <row r="1455" spans="1:15" x14ac:dyDescent="0.3">
      <c r="A1455" t="s">
        <v>3</v>
      </c>
      <c r="B1455">
        <v>327936</v>
      </c>
      <c r="C1455" t="s">
        <v>11</v>
      </c>
      <c r="D1455">
        <v>6.2488099999999998</v>
      </c>
      <c r="E1455">
        <v>1.09582</v>
      </c>
      <c r="F1455">
        <v>0.60119</v>
      </c>
      <c r="G1455">
        <v>5.5357900000000004</v>
      </c>
      <c r="H1455">
        <v>679.16624000000002</v>
      </c>
      <c r="I1455">
        <v>0.68279000000000001</v>
      </c>
      <c r="J1455" s="21" t="s">
        <v>101</v>
      </c>
      <c r="K1455">
        <v>0</v>
      </c>
      <c r="L1455">
        <v>0</v>
      </c>
      <c r="M1455">
        <v>58</v>
      </c>
      <c r="N1455" s="21" t="str">
        <f>IF(VLOOKUP(B1455,'3.1.Base'!B:J,9,)&gt;M1455,"O",IF(VLOOKUP(B1455,'3.1.Base'!B:J,9,)&lt;M1455,"X",""))</f>
        <v>O</v>
      </c>
      <c r="O1455" t="s">
        <v>3099</v>
      </c>
    </row>
    <row r="1456" spans="1:15" x14ac:dyDescent="0.3">
      <c r="A1456" t="s">
        <v>3</v>
      </c>
      <c r="B1456">
        <v>264962</v>
      </c>
      <c r="C1456" t="s">
        <v>11</v>
      </c>
      <c r="D1456">
        <v>4.5196800000000001</v>
      </c>
      <c r="E1456">
        <v>1.6629100000000001</v>
      </c>
      <c r="F1456">
        <v>0.66083999999999998</v>
      </c>
      <c r="G1456">
        <v>4.41913</v>
      </c>
      <c r="H1456">
        <v>283.86464999999998</v>
      </c>
      <c r="I1456">
        <v>0.35635</v>
      </c>
      <c r="J1456" s="21" t="s">
        <v>101</v>
      </c>
      <c r="K1456">
        <v>0</v>
      </c>
      <c r="L1456">
        <v>0</v>
      </c>
      <c r="M1456">
        <v>129</v>
      </c>
      <c r="N1456" s="21" t="str">
        <f>IF(VLOOKUP(B1456,'3.1.Base'!B:J,9,)&gt;M1456,"O",IF(VLOOKUP(B1456,'3.1.Base'!B:J,9,)&lt;M1456,"X",""))</f>
        <v>O</v>
      </c>
      <c r="O1456" t="s">
        <v>3100</v>
      </c>
    </row>
    <row r="1457" spans="1:15" x14ac:dyDescent="0.3">
      <c r="A1457" t="s">
        <v>3</v>
      </c>
      <c r="B1457">
        <v>279043</v>
      </c>
      <c r="C1457" t="s">
        <v>26</v>
      </c>
      <c r="D1457">
        <v>0.80945</v>
      </c>
      <c r="E1457">
        <v>11.483610000000001</v>
      </c>
      <c r="F1457">
        <v>0.13167999999999999</v>
      </c>
      <c r="G1457">
        <v>1.0039800000000001</v>
      </c>
      <c r="H1457">
        <v>73.946250000000006</v>
      </c>
      <c r="I1457">
        <v>0.30684</v>
      </c>
      <c r="J1457" s="21" t="s">
        <v>101</v>
      </c>
      <c r="K1457">
        <v>0</v>
      </c>
      <c r="L1457">
        <v>0</v>
      </c>
      <c r="M1457">
        <v>905</v>
      </c>
      <c r="N1457" s="21" t="str">
        <f>IF(VLOOKUP(B1457,'3.1.Base'!B:J,9,)&gt;M1457,"O",IF(VLOOKUP(B1457,'3.1.Base'!B:J,9,)&lt;M1457,"X",""))</f>
        <v>X</v>
      </c>
      <c r="O1457" t="s">
        <v>3101</v>
      </c>
    </row>
    <row r="1458" spans="1:15" x14ac:dyDescent="0.3">
      <c r="A1458" t="s">
        <v>3</v>
      </c>
      <c r="B1458">
        <v>264963</v>
      </c>
      <c r="C1458" t="s">
        <v>26</v>
      </c>
      <c r="D1458">
        <v>2.4163700000000001</v>
      </c>
      <c r="E1458">
        <v>15.145949999999999</v>
      </c>
      <c r="F1458">
        <v>0.12989000000000001</v>
      </c>
      <c r="G1458">
        <v>1.9691799999999999</v>
      </c>
      <c r="H1458">
        <v>57.5563</v>
      </c>
      <c r="I1458">
        <v>0.17438999999999999</v>
      </c>
      <c r="J1458" s="21" t="s">
        <v>101</v>
      </c>
      <c r="K1458">
        <v>0</v>
      </c>
      <c r="L1458">
        <v>0</v>
      </c>
      <c r="M1458">
        <v>1194</v>
      </c>
      <c r="N1458" s="21" t="str">
        <f>IF(VLOOKUP(B1458,'3.1.Base'!B:J,9,)&gt;M1458,"O",IF(VLOOKUP(B1458,'3.1.Base'!B:J,9,)&lt;M1458,"X",""))</f>
        <v>X</v>
      </c>
      <c r="O1458" t="s">
        <v>3102</v>
      </c>
    </row>
    <row r="1459" spans="1:15" x14ac:dyDescent="0.3">
      <c r="A1459" t="s">
        <v>3</v>
      </c>
      <c r="B1459">
        <v>337673</v>
      </c>
      <c r="C1459" t="s">
        <v>11</v>
      </c>
      <c r="D1459">
        <v>9.1845300000000005</v>
      </c>
      <c r="E1459">
        <v>1.55322</v>
      </c>
      <c r="F1459">
        <v>1.42249</v>
      </c>
      <c r="G1459">
        <v>10.13922</v>
      </c>
      <c r="H1459">
        <v>1527.19649</v>
      </c>
      <c r="I1459">
        <v>0.37365999999999999</v>
      </c>
      <c r="J1459" s="21">
        <v>3</v>
      </c>
      <c r="K1459">
        <v>0.33333333333333298</v>
      </c>
      <c r="L1459">
        <v>0.266666666666666</v>
      </c>
      <c r="M1459">
        <v>3</v>
      </c>
      <c r="N1459" s="21" t="str">
        <f>IF(VLOOKUP(B1459,'3.1.Base'!B:J,9,)&gt;M1459,"O",IF(VLOOKUP(B1459,'3.1.Base'!B:J,9,)&lt;M1459,"X",""))</f>
        <v>O</v>
      </c>
      <c r="O1459" t="s">
        <v>3103</v>
      </c>
    </row>
    <row r="1460" spans="1:15" x14ac:dyDescent="0.3">
      <c r="A1460" t="s">
        <v>3</v>
      </c>
      <c r="B1460">
        <v>275722</v>
      </c>
      <c r="C1460" t="s">
        <v>10</v>
      </c>
      <c r="D1460">
        <v>5.7394800000000004</v>
      </c>
      <c r="E1460">
        <v>1.0222500000000001</v>
      </c>
      <c r="F1460">
        <v>0.87229999999999996</v>
      </c>
      <c r="G1460">
        <v>6.2600300000000004</v>
      </c>
      <c r="H1460">
        <v>634.25922000000003</v>
      </c>
      <c r="I1460">
        <v>0.91317000000000004</v>
      </c>
      <c r="J1460" s="21" t="s">
        <v>101</v>
      </c>
      <c r="K1460">
        <v>0</v>
      </c>
      <c r="L1460">
        <v>0</v>
      </c>
      <c r="M1460">
        <v>270</v>
      </c>
      <c r="N1460" s="21" t="str">
        <f>IF(VLOOKUP(B1460,'3.1.Base'!B:J,9,)&gt;M1460,"O",IF(VLOOKUP(B1460,'3.1.Base'!B:J,9,)&lt;M1460,"X",""))</f>
        <v>O</v>
      </c>
      <c r="O1460" t="s">
        <v>3104</v>
      </c>
    </row>
    <row r="1461" spans="1:15" x14ac:dyDescent="0.3">
      <c r="A1461" t="s">
        <v>3</v>
      </c>
      <c r="B1461">
        <v>207372</v>
      </c>
      <c r="C1461" t="s">
        <v>10</v>
      </c>
      <c r="D1461">
        <v>4.69869</v>
      </c>
      <c r="E1461">
        <v>1.2398199999999999</v>
      </c>
      <c r="F1461">
        <v>0.89205000000000001</v>
      </c>
      <c r="G1461">
        <v>6.5013699999999996</v>
      </c>
      <c r="H1461">
        <v>976.62549999999999</v>
      </c>
      <c r="I1461">
        <v>0.93508000000000002</v>
      </c>
      <c r="J1461" s="21" t="s">
        <v>101</v>
      </c>
      <c r="K1461" s="28">
        <v>0</v>
      </c>
      <c r="L1461" s="28">
        <v>0</v>
      </c>
      <c r="M1461">
        <v>508</v>
      </c>
      <c r="N1461" s="21" t="str">
        <f>IF(VLOOKUP(B1461,'3.1.Base'!B:J,9,)&gt;M1461,"O",IF(VLOOKUP(B1461,'3.1.Base'!B:J,9,)&lt;M1461,"X",""))</f>
        <v>X</v>
      </c>
      <c r="O1461" t="s">
        <v>3105</v>
      </c>
    </row>
    <row r="1462" spans="1:15" x14ac:dyDescent="0.3">
      <c r="A1462" t="s">
        <v>3</v>
      </c>
      <c r="B1462">
        <v>266262</v>
      </c>
      <c r="C1462" t="s">
        <v>26</v>
      </c>
      <c r="D1462">
        <v>2.2404299999999999</v>
      </c>
      <c r="E1462">
        <v>6.3537400000000002</v>
      </c>
      <c r="F1462">
        <v>0.10394</v>
      </c>
      <c r="G1462">
        <v>1.47811</v>
      </c>
      <c r="H1462">
        <v>142.31291999999999</v>
      </c>
      <c r="I1462">
        <v>0.27277000000000001</v>
      </c>
      <c r="J1462" s="21">
        <v>10</v>
      </c>
      <c r="K1462">
        <v>0.1</v>
      </c>
      <c r="L1462">
        <v>0.1</v>
      </c>
      <c r="M1462">
        <v>10</v>
      </c>
      <c r="N1462" s="21" t="str">
        <f>IF(VLOOKUP(B1462,'3.1.Base'!B:J,9,)&gt;M1462,"O",IF(VLOOKUP(B1462,'3.1.Base'!B:J,9,)&lt;M1462,"X",""))</f>
        <v>O</v>
      </c>
      <c r="O1462" t="s">
        <v>3106</v>
      </c>
    </row>
    <row r="1463" spans="1:15" x14ac:dyDescent="0.3">
      <c r="A1463" t="s">
        <v>3</v>
      </c>
      <c r="B1463">
        <v>264983</v>
      </c>
      <c r="C1463" t="s">
        <v>26</v>
      </c>
      <c r="D1463">
        <v>2.3476599999999999</v>
      </c>
      <c r="E1463">
        <v>5.0125200000000003</v>
      </c>
      <c r="F1463">
        <v>0.21407999999999999</v>
      </c>
      <c r="G1463">
        <v>2.30043</v>
      </c>
      <c r="H1463">
        <v>225.86270999999999</v>
      </c>
      <c r="I1463">
        <v>0.19677</v>
      </c>
      <c r="J1463" s="21" t="s">
        <v>101</v>
      </c>
      <c r="K1463">
        <v>0</v>
      </c>
      <c r="L1463">
        <v>0</v>
      </c>
      <c r="M1463">
        <v>138</v>
      </c>
      <c r="N1463" s="21" t="str">
        <f>IF(VLOOKUP(B1463,'3.1.Base'!B:J,9,)&gt;M1463,"O",IF(VLOOKUP(B1463,'3.1.Base'!B:J,9,)&lt;M1463,"X",""))</f>
        <v>O</v>
      </c>
      <c r="O1463" t="s">
        <v>3107</v>
      </c>
    </row>
    <row r="1464" spans="1:15" x14ac:dyDescent="0.3">
      <c r="A1464" t="s">
        <v>3</v>
      </c>
      <c r="B1464">
        <v>288029</v>
      </c>
      <c r="C1464" t="s">
        <v>10</v>
      </c>
      <c r="D1464">
        <v>7.2946799999999996</v>
      </c>
      <c r="E1464">
        <v>1.0133799999999999</v>
      </c>
      <c r="F1464">
        <v>1.1785300000000001</v>
      </c>
      <c r="G1464">
        <v>8.3230699999999995</v>
      </c>
      <c r="H1464">
        <v>1502.7218</v>
      </c>
      <c r="I1464">
        <v>0.94001999999999997</v>
      </c>
      <c r="J1464" s="21" t="s">
        <v>101</v>
      </c>
      <c r="K1464">
        <v>0</v>
      </c>
      <c r="L1464">
        <v>0</v>
      </c>
      <c r="M1464">
        <v>46</v>
      </c>
      <c r="N1464" s="21" t="str">
        <f>IF(VLOOKUP(B1464,'3.1.Base'!B:J,9,)&gt;M1464,"O",IF(VLOOKUP(B1464,'3.1.Base'!B:J,9,)&lt;M1464,"X",""))</f>
        <v>X</v>
      </c>
      <c r="O1464" t="s">
        <v>3108</v>
      </c>
    </row>
    <row r="1465" spans="1:15" x14ac:dyDescent="0.3">
      <c r="A1465" t="s">
        <v>3</v>
      </c>
      <c r="B1465">
        <v>264984</v>
      </c>
      <c r="C1465" t="s">
        <v>26</v>
      </c>
      <c r="D1465">
        <v>2.8440099999999999</v>
      </c>
      <c r="E1465">
        <v>1.9139299999999999</v>
      </c>
      <c r="F1465">
        <v>0.41824</v>
      </c>
      <c r="G1465">
        <v>3.8731</v>
      </c>
      <c r="H1465">
        <v>397.65039999999999</v>
      </c>
      <c r="I1465">
        <v>0.20956</v>
      </c>
      <c r="J1465" s="21">
        <v>2</v>
      </c>
      <c r="K1465">
        <v>0.5</v>
      </c>
      <c r="L1465">
        <v>0.5</v>
      </c>
      <c r="M1465">
        <v>2</v>
      </c>
      <c r="N1465" s="21" t="str">
        <f>IF(VLOOKUP(B1465,'3.1.Base'!B:J,9,)&gt;M1465,"O",IF(VLOOKUP(B1465,'3.1.Base'!B:J,9,)&lt;M1465,"X",""))</f>
        <v>O</v>
      </c>
      <c r="O1465" t="s">
        <v>3109</v>
      </c>
    </row>
    <row r="1466" spans="1:15" x14ac:dyDescent="0.3">
      <c r="A1466" t="s">
        <v>3</v>
      </c>
      <c r="B1466">
        <v>255006</v>
      </c>
      <c r="C1466" t="s">
        <v>11</v>
      </c>
      <c r="D1466">
        <v>8.0953199999999992</v>
      </c>
      <c r="E1466">
        <v>1.88687</v>
      </c>
      <c r="F1466">
        <v>0.76466000000000001</v>
      </c>
      <c r="G1466">
        <v>7.7120699999999998</v>
      </c>
      <c r="H1466">
        <v>763.23719000000006</v>
      </c>
      <c r="I1466">
        <v>0.66971000000000003</v>
      </c>
      <c r="J1466" s="21">
        <v>5</v>
      </c>
      <c r="K1466">
        <v>0.2</v>
      </c>
      <c r="L1466">
        <v>0.2</v>
      </c>
      <c r="M1466">
        <v>5</v>
      </c>
      <c r="N1466" s="21" t="str">
        <f>IF(VLOOKUP(B1466,'3.1.Base'!B:J,9,)&gt;M1466,"O",IF(VLOOKUP(B1466,'3.1.Base'!B:J,9,)&lt;M1466,"X",""))</f>
        <v>O</v>
      </c>
      <c r="O1466" t="s">
        <v>3110</v>
      </c>
    </row>
    <row r="1467" spans="1:15" x14ac:dyDescent="0.3">
      <c r="A1467" t="s">
        <v>3</v>
      </c>
      <c r="B1467">
        <v>404763</v>
      </c>
      <c r="C1467" t="s">
        <v>11</v>
      </c>
      <c r="D1467">
        <v>6.65341</v>
      </c>
      <c r="E1467">
        <v>1.1526099999999999</v>
      </c>
      <c r="F1467">
        <v>0.76261000000000001</v>
      </c>
      <c r="G1467">
        <v>5.9616800000000003</v>
      </c>
      <c r="H1467">
        <v>623.14110000000005</v>
      </c>
      <c r="I1467">
        <v>0.68</v>
      </c>
      <c r="J1467" s="21">
        <v>1</v>
      </c>
      <c r="K1467">
        <v>1</v>
      </c>
      <c r="L1467">
        <v>1</v>
      </c>
      <c r="M1467">
        <v>1</v>
      </c>
      <c r="N1467" s="21" t="str">
        <f>IF(VLOOKUP(B1467,'3.1.Base'!B:J,9,)&gt;M1467,"O",IF(VLOOKUP(B1467,'3.1.Base'!B:J,9,)&lt;M1467,"X",""))</f>
        <v>O</v>
      </c>
      <c r="O1467" t="s">
        <v>3111</v>
      </c>
    </row>
    <row r="1468" spans="1:15" x14ac:dyDescent="0.3">
      <c r="A1468" t="s">
        <v>3</v>
      </c>
      <c r="B1468">
        <v>319259</v>
      </c>
      <c r="C1468" t="s">
        <v>26</v>
      </c>
      <c r="D1468">
        <v>0.93867</v>
      </c>
      <c r="E1468">
        <v>12.235810000000001</v>
      </c>
      <c r="F1468">
        <v>8.6040000000000005E-2</v>
      </c>
      <c r="G1468">
        <v>1.04887</v>
      </c>
      <c r="H1468">
        <v>8.2217300000000009</v>
      </c>
      <c r="I1468">
        <v>7.3959999999999998E-2</v>
      </c>
      <c r="J1468" s="21" t="s">
        <v>101</v>
      </c>
      <c r="K1468">
        <v>0</v>
      </c>
      <c r="L1468">
        <v>0</v>
      </c>
      <c r="M1468">
        <v>42</v>
      </c>
      <c r="N1468" s="21" t="str">
        <f>IF(VLOOKUP(B1468,'3.1.Base'!B:J,9,)&gt;M1468,"O",IF(VLOOKUP(B1468,'3.1.Base'!B:J,9,)&lt;M1468,"X",""))</f>
        <v>O</v>
      </c>
      <c r="O1468" t="s">
        <v>3112</v>
      </c>
    </row>
    <row r="1469" spans="1:15" x14ac:dyDescent="0.3">
      <c r="A1469" t="s">
        <v>3</v>
      </c>
      <c r="B1469">
        <v>267035</v>
      </c>
      <c r="C1469" t="s">
        <v>26</v>
      </c>
      <c r="D1469">
        <v>1.0161199999999999</v>
      </c>
      <c r="E1469">
        <v>4.1634500000000001</v>
      </c>
      <c r="F1469">
        <v>0.14055999999999999</v>
      </c>
      <c r="G1469">
        <v>1.37296</v>
      </c>
      <c r="H1469">
        <v>70.554280000000006</v>
      </c>
      <c r="I1469">
        <v>0.22042999999999999</v>
      </c>
      <c r="J1469" s="21">
        <v>1</v>
      </c>
      <c r="K1469">
        <v>1</v>
      </c>
      <c r="L1469">
        <v>1</v>
      </c>
      <c r="M1469">
        <v>1</v>
      </c>
      <c r="N1469" s="21" t="str">
        <f>IF(VLOOKUP(B1469,'3.1.Base'!B:J,9,)&gt;M1469,"O",IF(VLOOKUP(B1469,'3.1.Base'!B:J,9,)&lt;M1469,"X",""))</f>
        <v>O</v>
      </c>
      <c r="O1469" t="s">
        <v>3113</v>
      </c>
    </row>
    <row r="1470" spans="1:15" x14ac:dyDescent="0.3">
      <c r="A1470" t="s">
        <v>3</v>
      </c>
      <c r="B1470">
        <v>229921</v>
      </c>
      <c r="C1470" t="s">
        <v>10</v>
      </c>
      <c r="D1470">
        <v>5.8288799999999998</v>
      </c>
      <c r="E1470">
        <v>1.7360599999999999</v>
      </c>
      <c r="F1470">
        <v>0.56933999999999996</v>
      </c>
      <c r="G1470">
        <v>5.8816899999999999</v>
      </c>
      <c r="H1470">
        <v>779.64355</v>
      </c>
      <c r="I1470">
        <v>0.8468</v>
      </c>
      <c r="J1470" s="21" t="s">
        <v>101</v>
      </c>
      <c r="K1470">
        <v>0</v>
      </c>
      <c r="L1470">
        <v>0</v>
      </c>
      <c r="M1470">
        <v>1101</v>
      </c>
      <c r="N1470" s="21" t="str">
        <f>IF(VLOOKUP(B1470,'3.1.Base'!B:J,9,)&gt;M1470,"O",IF(VLOOKUP(B1470,'3.1.Base'!B:J,9,)&lt;M1470,"X",""))</f>
        <v>X</v>
      </c>
      <c r="O1470" t="s">
        <v>3114</v>
      </c>
    </row>
    <row r="1471" spans="1:15" x14ac:dyDescent="0.3">
      <c r="A1471" t="s">
        <v>3</v>
      </c>
      <c r="B1471">
        <v>230183</v>
      </c>
      <c r="C1471" t="s">
        <v>10</v>
      </c>
      <c r="D1471">
        <v>3.7216900000000002</v>
      </c>
      <c r="E1471">
        <v>1.01448</v>
      </c>
      <c r="F1471">
        <v>0.56488000000000005</v>
      </c>
      <c r="G1471">
        <v>5.2851100000000004</v>
      </c>
      <c r="H1471">
        <v>1193.31709</v>
      </c>
      <c r="I1471">
        <v>0.91900999999999999</v>
      </c>
      <c r="J1471" s="21" t="s">
        <v>101</v>
      </c>
      <c r="K1471">
        <v>0</v>
      </c>
      <c r="L1471">
        <v>0</v>
      </c>
      <c r="M1471">
        <v>17</v>
      </c>
      <c r="N1471" s="21" t="str">
        <f>IF(VLOOKUP(B1471,'3.1.Base'!B:J,9,)&gt;M1471,"O",IF(VLOOKUP(B1471,'3.1.Base'!B:J,9,)&lt;M1471,"X",""))</f>
        <v>O</v>
      </c>
      <c r="O1471" t="s">
        <v>3115</v>
      </c>
    </row>
    <row r="1472" spans="1:15" x14ac:dyDescent="0.3">
      <c r="A1472" t="s">
        <v>3</v>
      </c>
      <c r="B1472">
        <v>411936</v>
      </c>
      <c r="C1472" t="s">
        <v>26</v>
      </c>
      <c r="D1472">
        <v>1.91307</v>
      </c>
      <c r="E1472">
        <v>4.2583599999999997</v>
      </c>
      <c r="F1472">
        <v>0.21775</v>
      </c>
      <c r="G1472">
        <v>2.3482500000000002</v>
      </c>
      <c r="H1472">
        <v>241.36838</v>
      </c>
      <c r="I1472">
        <v>0.26566000000000001</v>
      </c>
      <c r="J1472" s="21">
        <v>1</v>
      </c>
      <c r="K1472">
        <v>1</v>
      </c>
      <c r="L1472">
        <v>1</v>
      </c>
      <c r="M1472">
        <v>1</v>
      </c>
      <c r="N1472" s="21" t="str">
        <f>IF(VLOOKUP(B1472,'3.1.Base'!B:J,9,)&gt;M1472,"O",IF(VLOOKUP(B1472,'3.1.Base'!B:J,9,)&lt;M1472,"X",""))</f>
        <v>O</v>
      </c>
      <c r="O1472" t="s">
        <v>3116</v>
      </c>
    </row>
    <row r="1473" spans="1:15" x14ac:dyDescent="0.3">
      <c r="A1473" t="s">
        <v>3</v>
      </c>
      <c r="B1473">
        <v>420897</v>
      </c>
      <c r="C1473" t="s">
        <v>26</v>
      </c>
      <c r="D1473">
        <v>1.5456099999999999</v>
      </c>
      <c r="E1473">
        <v>6.8676500000000003</v>
      </c>
      <c r="F1473">
        <v>0.24199999999999999</v>
      </c>
      <c r="G1473">
        <v>1.45824</v>
      </c>
      <c r="H1473">
        <v>29.663060000000002</v>
      </c>
      <c r="I1473">
        <v>0.19017000000000001</v>
      </c>
      <c r="J1473" s="21">
        <v>8</v>
      </c>
      <c r="K1473">
        <v>0.125</v>
      </c>
      <c r="L1473">
        <v>0.125</v>
      </c>
      <c r="M1473">
        <v>8</v>
      </c>
      <c r="N1473" s="21" t="str">
        <f>IF(VLOOKUP(B1473,'3.1.Base'!B:J,9,)&gt;M1473,"O",IF(VLOOKUP(B1473,'3.1.Base'!B:J,9,)&lt;M1473,"X",""))</f>
        <v>O</v>
      </c>
      <c r="O1473" t="s">
        <v>3117</v>
      </c>
    </row>
    <row r="1474" spans="1:15" x14ac:dyDescent="0.3">
      <c r="A1474" t="s">
        <v>3</v>
      </c>
      <c r="B1474">
        <v>425761</v>
      </c>
      <c r="C1474" t="s">
        <v>26</v>
      </c>
      <c r="D1474">
        <v>1.2182599999999999</v>
      </c>
      <c r="E1474">
        <v>9.15686</v>
      </c>
      <c r="F1474">
        <v>0.12731000000000001</v>
      </c>
      <c r="G1474">
        <v>1.5086999999999999</v>
      </c>
      <c r="H1474">
        <v>76.400319999999994</v>
      </c>
      <c r="I1474">
        <v>0.14282</v>
      </c>
      <c r="J1474" s="21" t="s">
        <v>101</v>
      </c>
      <c r="K1474">
        <v>0</v>
      </c>
      <c r="L1474">
        <v>0</v>
      </c>
      <c r="M1474">
        <v>164</v>
      </c>
      <c r="N1474" s="21" t="str">
        <f>IF(VLOOKUP(B1474,'3.1.Base'!B:J,9,)&gt;M1474,"O",IF(VLOOKUP(B1474,'3.1.Base'!B:J,9,)&lt;M1474,"X",""))</f>
        <v>O</v>
      </c>
      <c r="O1474" t="s">
        <v>3118</v>
      </c>
    </row>
    <row r="1475" spans="1:15" x14ac:dyDescent="0.3">
      <c r="A1475" t="s">
        <v>3</v>
      </c>
      <c r="B1475">
        <v>269091</v>
      </c>
      <c r="C1475" t="s">
        <v>11</v>
      </c>
      <c r="D1475">
        <v>10.271879999999999</v>
      </c>
      <c r="E1475">
        <v>1.02637</v>
      </c>
      <c r="F1475">
        <v>1.1059399999999999</v>
      </c>
      <c r="G1475">
        <v>10.378450000000001</v>
      </c>
      <c r="H1475">
        <v>1574.7940900000001</v>
      </c>
      <c r="I1475">
        <v>0.28353</v>
      </c>
      <c r="J1475" s="21">
        <v>5</v>
      </c>
      <c r="K1475">
        <v>0.2</v>
      </c>
      <c r="L1475">
        <v>0.2</v>
      </c>
      <c r="M1475">
        <v>5</v>
      </c>
      <c r="N1475" s="21" t="str">
        <f>IF(VLOOKUP(B1475,'3.1.Base'!B:J,9,)&gt;M1475,"O",IF(VLOOKUP(B1475,'3.1.Base'!B:J,9,)&lt;M1475,"X",""))</f>
        <v>O</v>
      </c>
      <c r="O1475" t="s">
        <v>3119</v>
      </c>
    </row>
    <row r="1476" spans="1:15" x14ac:dyDescent="0.3">
      <c r="A1476" t="s">
        <v>3</v>
      </c>
      <c r="B1476">
        <v>204329</v>
      </c>
      <c r="C1476" t="s">
        <v>11</v>
      </c>
      <c r="D1476">
        <v>9.0858500000000006</v>
      </c>
      <c r="E1476">
        <v>1.3323799999999999</v>
      </c>
      <c r="F1476">
        <v>1.2560899999999999</v>
      </c>
      <c r="G1476">
        <v>11.36054</v>
      </c>
      <c r="H1476">
        <v>2374.7460999999998</v>
      </c>
      <c r="I1476">
        <v>0.39918999999999999</v>
      </c>
      <c r="J1476" s="21" t="s">
        <v>101</v>
      </c>
      <c r="K1476">
        <v>0</v>
      </c>
      <c r="L1476">
        <v>0</v>
      </c>
      <c r="M1476">
        <v>37</v>
      </c>
      <c r="N1476" s="21" t="str">
        <f>IF(VLOOKUP(B1476,'3.1.Base'!B:J,9,)&gt;M1476,"O",IF(VLOOKUP(B1476,'3.1.Base'!B:J,9,)&lt;M1476,"X",""))</f>
        <v>O</v>
      </c>
      <c r="O1476" t="s">
        <v>3120</v>
      </c>
    </row>
    <row r="1477" spans="1:15" x14ac:dyDescent="0.3">
      <c r="A1477" t="s">
        <v>3</v>
      </c>
      <c r="B1477">
        <v>222253</v>
      </c>
      <c r="C1477" t="s">
        <v>10</v>
      </c>
      <c r="D1477">
        <v>7.2111400000000003</v>
      </c>
      <c r="E1477">
        <v>1.42089</v>
      </c>
      <c r="F1477">
        <v>1.1733899999999999</v>
      </c>
      <c r="G1477">
        <v>8.5175599999999996</v>
      </c>
      <c r="H1477">
        <v>1155.2118499999999</v>
      </c>
      <c r="I1477">
        <v>0.91057999999999995</v>
      </c>
      <c r="J1477" s="21">
        <v>2</v>
      </c>
      <c r="K1477" s="28">
        <v>0.5</v>
      </c>
      <c r="L1477">
        <v>0.36111111111111099</v>
      </c>
      <c r="M1477">
        <v>2</v>
      </c>
      <c r="N1477" s="21" t="str">
        <f>IF(VLOOKUP(B1477,'3.1.Base'!B:J,9,)&gt;M1477,"O",IF(VLOOKUP(B1477,'3.1.Base'!B:J,9,)&lt;M1477,"X",""))</f>
        <v>O</v>
      </c>
      <c r="O1477" t="s">
        <v>3121</v>
      </c>
    </row>
    <row r="1478" spans="1:15" x14ac:dyDescent="0.3">
      <c r="A1478" t="s">
        <v>3</v>
      </c>
      <c r="B1478">
        <v>312363</v>
      </c>
      <c r="C1478" t="s">
        <v>11</v>
      </c>
      <c r="D1478">
        <v>6.3981700000000004</v>
      </c>
      <c r="E1478">
        <v>1.1704300000000001</v>
      </c>
      <c r="F1478">
        <v>0.98331000000000002</v>
      </c>
      <c r="G1478">
        <v>6.9877399999999996</v>
      </c>
      <c r="H1478">
        <v>850.09250999999995</v>
      </c>
      <c r="I1478">
        <v>0.80933999999999995</v>
      </c>
      <c r="J1478" s="21" t="s">
        <v>101</v>
      </c>
      <c r="K1478">
        <v>0</v>
      </c>
      <c r="L1478">
        <v>0</v>
      </c>
      <c r="M1478">
        <v>114</v>
      </c>
      <c r="N1478" s="21" t="str">
        <f>IF(VLOOKUP(B1478,'3.1.Base'!B:J,9,)&gt;M1478,"O",IF(VLOOKUP(B1478,'3.1.Base'!B:J,9,)&lt;M1478,"X",""))</f>
        <v>O</v>
      </c>
      <c r="O1478" t="s">
        <v>3122</v>
      </c>
    </row>
    <row r="1479" spans="1:15" x14ac:dyDescent="0.3">
      <c r="A1479" t="s">
        <v>3</v>
      </c>
      <c r="B1479">
        <v>270644</v>
      </c>
      <c r="C1479" t="s">
        <v>11</v>
      </c>
      <c r="D1479">
        <v>9.7796299999999992</v>
      </c>
      <c r="E1479">
        <v>1.02562</v>
      </c>
      <c r="F1479">
        <v>0.95447000000000004</v>
      </c>
      <c r="G1479">
        <v>10.02586</v>
      </c>
      <c r="H1479">
        <v>1608.43399</v>
      </c>
      <c r="I1479">
        <v>0.78249000000000002</v>
      </c>
      <c r="J1479" s="21" t="s">
        <v>101</v>
      </c>
      <c r="K1479">
        <v>0</v>
      </c>
      <c r="L1479">
        <v>0</v>
      </c>
      <c r="M1479">
        <v>461</v>
      </c>
      <c r="N1479" s="21" t="str">
        <f>IF(VLOOKUP(B1479,'3.1.Base'!B:J,9,)&gt;M1479,"O",IF(VLOOKUP(B1479,'3.1.Base'!B:J,9,)&lt;M1479,"X",""))</f>
        <v>O</v>
      </c>
      <c r="O1479" t="s">
        <v>3123</v>
      </c>
    </row>
    <row r="1480" spans="1:15" x14ac:dyDescent="0.3">
      <c r="A1480" t="s">
        <v>3</v>
      </c>
      <c r="B1480">
        <v>200754</v>
      </c>
      <c r="C1480" t="s">
        <v>11</v>
      </c>
      <c r="D1480">
        <v>10.867330000000001</v>
      </c>
      <c r="E1480">
        <v>1.4151499999999999</v>
      </c>
      <c r="F1480">
        <v>1.3945399999999999</v>
      </c>
      <c r="G1480">
        <v>9.79359</v>
      </c>
      <c r="H1480">
        <v>1579.5064</v>
      </c>
      <c r="I1480">
        <v>0.51344000000000001</v>
      </c>
      <c r="J1480" s="21">
        <v>8</v>
      </c>
      <c r="K1480">
        <v>0.125</v>
      </c>
      <c r="L1480">
        <v>0.125</v>
      </c>
      <c r="M1480">
        <v>8</v>
      </c>
      <c r="N1480" s="21" t="str">
        <f>IF(VLOOKUP(B1480,'3.1.Base'!B:J,9,)&gt;M1480,"O",IF(VLOOKUP(B1480,'3.1.Base'!B:J,9,)&lt;M1480,"X",""))</f>
        <v>O</v>
      </c>
      <c r="O1480" t="s">
        <v>3124</v>
      </c>
    </row>
    <row r="1481" spans="1:15" x14ac:dyDescent="0.3">
      <c r="A1481" t="s">
        <v>3</v>
      </c>
      <c r="B1481">
        <v>265010</v>
      </c>
      <c r="C1481" t="s">
        <v>26</v>
      </c>
      <c r="D1481">
        <v>1.9295500000000001</v>
      </c>
      <c r="E1481">
        <v>2.5220500000000001</v>
      </c>
      <c r="F1481">
        <v>0.29426999999999998</v>
      </c>
      <c r="G1481">
        <v>2.54271</v>
      </c>
      <c r="H1481">
        <v>237.87366</v>
      </c>
      <c r="I1481">
        <v>0.30259000000000003</v>
      </c>
      <c r="J1481" s="21" t="s">
        <v>101</v>
      </c>
      <c r="K1481" s="28">
        <v>0</v>
      </c>
      <c r="L1481" s="28">
        <v>0</v>
      </c>
      <c r="M1481">
        <v>226</v>
      </c>
      <c r="N1481" s="21" t="str">
        <f>IF(VLOOKUP(B1481,'3.1.Base'!B:J,9,)&gt;M1481,"O",IF(VLOOKUP(B1481,'3.1.Base'!B:J,9,)&lt;M1481,"X",""))</f>
        <v>O</v>
      </c>
      <c r="O1481" t="s">
        <v>3125</v>
      </c>
    </row>
    <row r="1482" spans="1:15" x14ac:dyDescent="0.3">
      <c r="A1482" t="s">
        <v>3</v>
      </c>
      <c r="B1482">
        <v>332851</v>
      </c>
      <c r="C1482" t="s">
        <v>11</v>
      </c>
      <c r="D1482">
        <v>7.2293599999999998</v>
      </c>
      <c r="E1482">
        <v>1.73821</v>
      </c>
      <c r="F1482">
        <v>0.68530999999999997</v>
      </c>
      <c r="G1482">
        <v>7.2165299999999997</v>
      </c>
      <c r="H1482">
        <v>812.00288</v>
      </c>
      <c r="I1482">
        <v>0.35635</v>
      </c>
      <c r="J1482" s="21" t="s">
        <v>101</v>
      </c>
      <c r="K1482">
        <v>0</v>
      </c>
      <c r="L1482">
        <v>0</v>
      </c>
      <c r="M1482">
        <v>16</v>
      </c>
      <c r="N1482" s="21" t="str">
        <f>IF(VLOOKUP(B1482,'3.1.Base'!B:J,9,)&gt;M1482,"O",IF(VLOOKUP(B1482,'3.1.Base'!B:J,9,)&lt;M1482,"X",""))</f>
        <v>O</v>
      </c>
      <c r="O1482" t="s">
        <v>3126</v>
      </c>
    </row>
    <row r="1483" spans="1:15" x14ac:dyDescent="0.3">
      <c r="A1483" t="s">
        <v>3</v>
      </c>
      <c r="B1483">
        <v>406064</v>
      </c>
      <c r="C1483" t="s">
        <v>11</v>
      </c>
      <c r="D1483">
        <v>6.5278200000000002</v>
      </c>
      <c r="E1483">
        <v>2.9248400000000001</v>
      </c>
      <c r="F1483">
        <v>0.55071999999999999</v>
      </c>
      <c r="G1483">
        <v>4.9629000000000003</v>
      </c>
      <c r="H1483">
        <v>285.83461</v>
      </c>
      <c r="I1483">
        <v>0.70711000000000002</v>
      </c>
      <c r="J1483" s="21" t="s">
        <v>101</v>
      </c>
      <c r="K1483">
        <v>0</v>
      </c>
      <c r="L1483" s="28">
        <v>0</v>
      </c>
      <c r="M1483">
        <v>22</v>
      </c>
      <c r="N1483" s="21" t="str">
        <f>IF(VLOOKUP(B1483,'3.1.Base'!B:J,9,)&gt;M1483,"O",IF(VLOOKUP(B1483,'3.1.Base'!B:J,9,)&lt;M1483,"X",""))</f>
        <v>O</v>
      </c>
      <c r="O1483" t="s">
        <v>3127</v>
      </c>
    </row>
    <row r="1484" spans="1:15" x14ac:dyDescent="0.3">
      <c r="A1484" t="s">
        <v>3</v>
      </c>
      <c r="B1484">
        <v>264242</v>
      </c>
      <c r="C1484" t="s">
        <v>11</v>
      </c>
      <c r="D1484">
        <v>2.3932899999999999</v>
      </c>
      <c r="E1484">
        <v>1.29244</v>
      </c>
      <c r="F1484">
        <v>0.30186000000000002</v>
      </c>
      <c r="G1484">
        <v>2.8780000000000001</v>
      </c>
      <c r="H1484">
        <v>236.82481000000001</v>
      </c>
      <c r="I1484">
        <v>0.54371000000000003</v>
      </c>
      <c r="J1484" s="21" t="s">
        <v>101</v>
      </c>
      <c r="K1484">
        <v>0</v>
      </c>
      <c r="L1484">
        <v>0</v>
      </c>
      <c r="M1484">
        <v>414</v>
      </c>
      <c r="N1484" s="21" t="str">
        <f>IF(VLOOKUP(B1484,'3.1.Base'!B:J,9,)&gt;M1484,"O",IF(VLOOKUP(B1484,'3.1.Base'!B:J,9,)&lt;M1484,"X",""))</f>
        <v>X</v>
      </c>
      <c r="O1484" t="s">
        <v>3128</v>
      </c>
    </row>
    <row r="1485" spans="1:15" x14ac:dyDescent="0.3">
      <c r="A1485" t="s">
        <v>3</v>
      </c>
      <c r="B1485">
        <v>194101</v>
      </c>
      <c r="C1485" t="s">
        <v>10</v>
      </c>
      <c r="D1485">
        <v>9.8520099999999999</v>
      </c>
      <c r="E1485">
        <v>1.3954200000000001</v>
      </c>
      <c r="F1485">
        <v>1.09917</v>
      </c>
      <c r="G1485">
        <v>8.6215299999999999</v>
      </c>
      <c r="H1485">
        <v>1109.47155</v>
      </c>
      <c r="I1485">
        <v>0.91901999999999995</v>
      </c>
      <c r="J1485" s="21" t="s">
        <v>101</v>
      </c>
      <c r="K1485">
        <v>0</v>
      </c>
      <c r="L1485">
        <v>0</v>
      </c>
      <c r="M1485">
        <v>16</v>
      </c>
      <c r="N1485" s="21" t="str">
        <f>IF(VLOOKUP(B1485,'3.1.Base'!B:J,9,)&gt;M1485,"O",IF(VLOOKUP(B1485,'3.1.Base'!B:J,9,)&lt;M1485,"X",""))</f>
        <v>X</v>
      </c>
      <c r="O1485" t="s">
        <v>3129</v>
      </c>
    </row>
    <row r="1486" spans="1:15" x14ac:dyDescent="0.3">
      <c r="A1486" t="s">
        <v>3</v>
      </c>
      <c r="B1486">
        <v>164154</v>
      </c>
      <c r="C1486" t="s">
        <v>26</v>
      </c>
      <c r="D1486">
        <v>0.50075000000000003</v>
      </c>
      <c r="E1486">
        <v>2.63842</v>
      </c>
      <c r="F1486">
        <v>7.2340000000000002E-2</v>
      </c>
      <c r="G1486">
        <v>0.67510000000000003</v>
      </c>
      <c r="H1486">
        <v>88.375910000000005</v>
      </c>
      <c r="I1486">
        <v>9.2759999999999995E-2</v>
      </c>
      <c r="J1486" s="21">
        <v>4</v>
      </c>
      <c r="K1486">
        <v>0.25</v>
      </c>
      <c r="L1486">
        <v>0.25</v>
      </c>
      <c r="M1486">
        <v>4</v>
      </c>
      <c r="N1486" s="21" t="str">
        <f>IF(VLOOKUP(B1486,'3.1.Base'!B:J,9,)&gt;M1486,"O",IF(VLOOKUP(B1486,'3.1.Base'!B:J,9,)&lt;M1486,"X",""))</f>
        <v>O</v>
      </c>
      <c r="O1486" t="s">
        <v>3130</v>
      </c>
    </row>
    <row r="1487" spans="1:15" x14ac:dyDescent="0.3">
      <c r="A1487" t="s">
        <v>3</v>
      </c>
      <c r="B1487">
        <v>325950</v>
      </c>
      <c r="C1487" t="s">
        <v>11</v>
      </c>
      <c r="D1487">
        <v>8.6007200000000008</v>
      </c>
      <c r="E1487">
        <v>1.39195</v>
      </c>
      <c r="F1487">
        <v>1.2046300000000001</v>
      </c>
      <c r="G1487">
        <v>8.2542100000000005</v>
      </c>
      <c r="H1487">
        <v>1170.7704100000001</v>
      </c>
      <c r="I1487">
        <v>0.62272000000000005</v>
      </c>
      <c r="J1487" s="21" t="s">
        <v>101</v>
      </c>
      <c r="K1487">
        <v>0</v>
      </c>
      <c r="L1487">
        <v>0</v>
      </c>
      <c r="M1487">
        <v>12</v>
      </c>
      <c r="N1487" s="21" t="str">
        <f>IF(VLOOKUP(B1487,'3.1.Base'!B:J,9,)&gt;M1487,"O",IF(VLOOKUP(B1487,'3.1.Base'!B:J,9,)&lt;M1487,"X",""))</f>
        <v>O</v>
      </c>
      <c r="O1487" t="s">
        <v>3131</v>
      </c>
    </row>
    <row r="1488" spans="1:15" x14ac:dyDescent="0.3">
      <c r="A1488" t="s">
        <v>3</v>
      </c>
      <c r="B1488">
        <v>90428</v>
      </c>
      <c r="C1488" t="s">
        <v>10</v>
      </c>
      <c r="D1488">
        <v>11.10886</v>
      </c>
      <c r="E1488">
        <v>1.8617900000000001</v>
      </c>
      <c r="F1488">
        <v>1.2744800000000001</v>
      </c>
      <c r="G1488">
        <v>11.73953</v>
      </c>
      <c r="H1488">
        <v>2239.8303999999998</v>
      </c>
      <c r="I1488">
        <v>0.92113</v>
      </c>
      <c r="J1488" s="21" t="s">
        <v>101</v>
      </c>
      <c r="K1488">
        <v>0</v>
      </c>
      <c r="L1488">
        <v>0</v>
      </c>
      <c r="M1488">
        <v>473</v>
      </c>
      <c r="N1488" s="21" t="str">
        <f>IF(VLOOKUP(B1488,'3.1.Base'!B:J,9,)&gt;M1488,"O",IF(VLOOKUP(B1488,'3.1.Base'!B:J,9,)&lt;M1488,"X",""))</f>
        <v>X</v>
      </c>
      <c r="O1488" t="s">
        <v>3132</v>
      </c>
    </row>
    <row r="1489" spans="1:15" x14ac:dyDescent="0.3">
      <c r="A1489" t="s">
        <v>3</v>
      </c>
      <c r="B1489">
        <v>259389</v>
      </c>
      <c r="C1489" t="s">
        <v>10</v>
      </c>
      <c r="D1489">
        <v>7.60846</v>
      </c>
      <c r="E1489">
        <v>1.0137499999999999</v>
      </c>
      <c r="F1489">
        <v>1.08308</v>
      </c>
      <c r="G1489">
        <v>8.6999999999999993</v>
      </c>
      <c r="H1489">
        <v>1377.20235</v>
      </c>
      <c r="I1489">
        <v>0.84867000000000004</v>
      </c>
      <c r="J1489" s="21">
        <v>6</v>
      </c>
      <c r="K1489">
        <v>0.16666666666666599</v>
      </c>
      <c r="L1489">
        <v>0.16666666666666599</v>
      </c>
      <c r="M1489">
        <v>6</v>
      </c>
      <c r="N1489" s="21" t="str">
        <f>IF(VLOOKUP(B1489,'3.1.Base'!B:J,9,)&gt;M1489,"O",IF(VLOOKUP(B1489,'3.1.Base'!B:J,9,)&lt;M1489,"X",""))</f>
        <v>O</v>
      </c>
      <c r="O1489" t="s">
        <v>3133</v>
      </c>
    </row>
    <row r="1490" spans="1:15" x14ac:dyDescent="0.3">
      <c r="A1490" t="s">
        <v>3</v>
      </c>
      <c r="B1490">
        <v>341818</v>
      </c>
      <c r="C1490" t="s">
        <v>11</v>
      </c>
      <c r="D1490">
        <v>9.0763200000000008</v>
      </c>
      <c r="E1490">
        <v>1.2882800000000001</v>
      </c>
      <c r="F1490">
        <v>1.08473</v>
      </c>
      <c r="G1490">
        <v>9.6499000000000006</v>
      </c>
      <c r="H1490">
        <v>1719.26151</v>
      </c>
      <c r="I1490">
        <v>0.55244000000000004</v>
      </c>
      <c r="J1490" s="21" t="s">
        <v>101</v>
      </c>
      <c r="K1490">
        <v>0</v>
      </c>
      <c r="L1490">
        <v>0</v>
      </c>
      <c r="M1490">
        <v>11</v>
      </c>
      <c r="N1490" s="21" t="str">
        <f>IF(VLOOKUP(B1490,'3.1.Base'!B:J,9,)&gt;M1490,"O",IF(VLOOKUP(B1490,'3.1.Base'!B:J,9,)&lt;M1490,"X",""))</f>
        <v>O</v>
      </c>
      <c r="O1490" t="s">
        <v>3134</v>
      </c>
    </row>
    <row r="1491" spans="1:15" x14ac:dyDescent="0.3">
      <c r="A1491" t="s">
        <v>3</v>
      </c>
      <c r="B1491">
        <v>302407</v>
      </c>
      <c r="C1491" t="s">
        <v>11</v>
      </c>
      <c r="D1491">
        <v>7.9913400000000001</v>
      </c>
      <c r="E1491">
        <v>1.1516599999999999</v>
      </c>
      <c r="F1491">
        <v>1.0654699999999999</v>
      </c>
      <c r="G1491">
        <v>8.3227600000000006</v>
      </c>
      <c r="H1491">
        <v>1424.4898700000001</v>
      </c>
      <c r="I1491">
        <v>0.60133999999999999</v>
      </c>
      <c r="J1491" s="21">
        <v>1</v>
      </c>
      <c r="K1491">
        <v>1</v>
      </c>
      <c r="L1491">
        <v>1</v>
      </c>
      <c r="M1491">
        <v>1</v>
      </c>
      <c r="N1491" s="21" t="str">
        <f>IF(VLOOKUP(B1491,'3.1.Base'!B:J,9,)&gt;M1491,"O",IF(VLOOKUP(B1491,'3.1.Base'!B:J,9,)&lt;M1491,"X",""))</f>
        <v>O</v>
      </c>
      <c r="O1491" t="s">
        <v>3135</v>
      </c>
    </row>
    <row r="1492" spans="1:15" x14ac:dyDescent="0.3">
      <c r="A1492" t="s">
        <v>3</v>
      </c>
      <c r="B1492">
        <v>147269</v>
      </c>
      <c r="C1492" t="s">
        <v>26</v>
      </c>
      <c r="D1492">
        <v>3.0255299999999998</v>
      </c>
      <c r="E1492">
        <v>1.24922</v>
      </c>
      <c r="F1492">
        <v>0.20596</v>
      </c>
      <c r="G1492">
        <v>2.5456400000000001</v>
      </c>
      <c r="H1492">
        <v>245.0385</v>
      </c>
      <c r="I1492">
        <v>0.41715999999999998</v>
      </c>
      <c r="J1492" s="21" t="s">
        <v>101</v>
      </c>
      <c r="K1492">
        <v>0</v>
      </c>
      <c r="L1492">
        <v>0</v>
      </c>
      <c r="M1492">
        <v>22</v>
      </c>
      <c r="N1492" s="21" t="str">
        <f>IF(VLOOKUP(B1492,'3.1.Base'!B:J,9,)&gt;M1492,"O",IF(VLOOKUP(B1492,'3.1.Base'!B:J,9,)&lt;M1492,"X",""))</f>
        <v>O</v>
      </c>
      <c r="O1492" t="s">
        <v>3136</v>
      </c>
    </row>
    <row r="1493" spans="1:15" x14ac:dyDescent="0.3">
      <c r="A1493" t="s">
        <v>3</v>
      </c>
      <c r="B1493">
        <v>198731</v>
      </c>
      <c r="C1493" t="s">
        <v>10</v>
      </c>
      <c r="D1493">
        <v>9.1685700000000008</v>
      </c>
      <c r="E1493">
        <v>1.48411</v>
      </c>
      <c r="F1493">
        <v>1.2016100000000001</v>
      </c>
      <c r="G1493">
        <v>8.4267500000000002</v>
      </c>
      <c r="H1493">
        <v>996.42497000000003</v>
      </c>
      <c r="I1493">
        <v>0.92069000000000001</v>
      </c>
      <c r="J1493" s="21" t="s">
        <v>101</v>
      </c>
      <c r="K1493">
        <v>0</v>
      </c>
      <c r="L1493">
        <v>0</v>
      </c>
      <c r="M1493">
        <v>38</v>
      </c>
      <c r="N1493" s="21" t="str">
        <f>IF(VLOOKUP(B1493,'3.1.Base'!B:J,9,)&gt;M1493,"O",IF(VLOOKUP(B1493,'3.1.Base'!B:J,9,)&lt;M1493,"X",""))</f>
        <v>O</v>
      </c>
      <c r="O1493" t="s">
        <v>3137</v>
      </c>
    </row>
    <row r="1494" spans="1:15" x14ac:dyDescent="0.3">
      <c r="A1494" t="s">
        <v>3</v>
      </c>
      <c r="B1494">
        <v>184655</v>
      </c>
      <c r="C1494" t="s">
        <v>11</v>
      </c>
      <c r="D1494">
        <v>3.85033</v>
      </c>
      <c r="E1494">
        <v>2.2238099999999998</v>
      </c>
      <c r="F1494">
        <v>0.44028</v>
      </c>
      <c r="G1494">
        <v>3.9571800000000001</v>
      </c>
      <c r="H1494">
        <v>165.90056000000001</v>
      </c>
      <c r="I1494">
        <v>0.83862999999999999</v>
      </c>
      <c r="J1494" s="21" t="s">
        <v>101</v>
      </c>
      <c r="K1494">
        <v>0</v>
      </c>
      <c r="L1494">
        <v>0</v>
      </c>
      <c r="M1494">
        <v>15</v>
      </c>
      <c r="N1494" s="21" t="str">
        <f>IF(VLOOKUP(B1494,'3.1.Base'!B:J,9,)&gt;M1494,"O",IF(VLOOKUP(B1494,'3.1.Base'!B:J,9,)&lt;M1494,"X",""))</f>
        <v>X</v>
      </c>
      <c r="O1494" t="s">
        <v>3138</v>
      </c>
    </row>
    <row r="1495" spans="1:15" x14ac:dyDescent="0.3">
      <c r="A1495" t="s">
        <v>3</v>
      </c>
      <c r="B1495">
        <v>233808</v>
      </c>
      <c r="C1495" t="s">
        <v>11</v>
      </c>
      <c r="D1495">
        <v>6.3728800000000003</v>
      </c>
      <c r="E1495">
        <v>1.28887</v>
      </c>
      <c r="F1495">
        <v>0.72907999999999995</v>
      </c>
      <c r="G1495">
        <v>6.6162900000000002</v>
      </c>
      <c r="H1495">
        <v>1066.9399900000001</v>
      </c>
      <c r="I1495">
        <v>0.54591999999999996</v>
      </c>
      <c r="J1495" s="21" t="s">
        <v>101</v>
      </c>
      <c r="K1495">
        <v>0</v>
      </c>
      <c r="L1495">
        <v>0</v>
      </c>
      <c r="M1495">
        <v>40</v>
      </c>
      <c r="N1495" s="21" t="str">
        <f>IF(VLOOKUP(B1495,'3.1.Base'!B:J,9,)&gt;M1495,"O",IF(VLOOKUP(B1495,'3.1.Base'!B:J,9,)&lt;M1495,"X",""))</f>
        <v>O</v>
      </c>
      <c r="O1495" t="s">
        <v>3139</v>
      </c>
    </row>
    <row r="1496" spans="1:15" x14ac:dyDescent="0.3">
      <c r="A1496" t="s">
        <v>3</v>
      </c>
      <c r="B1496">
        <v>342352</v>
      </c>
      <c r="C1496" t="s">
        <v>10</v>
      </c>
      <c r="D1496">
        <v>5.5487799999999998</v>
      </c>
      <c r="E1496">
        <v>1.3355600000000001</v>
      </c>
      <c r="F1496">
        <v>0.71206000000000003</v>
      </c>
      <c r="G1496">
        <v>6.6104200000000004</v>
      </c>
      <c r="H1496">
        <v>695.60530000000006</v>
      </c>
      <c r="I1496">
        <v>0.89400000000000002</v>
      </c>
      <c r="J1496" s="21" t="s">
        <v>101</v>
      </c>
      <c r="K1496">
        <v>0</v>
      </c>
      <c r="L1496">
        <v>0</v>
      </c>
      <c r="M1496">
        <v>21</v>
      </c>
      <c r="N1496" s="21" t="str">
        <f>IF(VLOOKUP(B1496,'3.1.Base'!B:J,9,)&gt;M1496,"O",IF(VLOOKUP(B1496,'3.1.Base'!B:J,9,)&lt;M1496,"X",""))</f>
        <v>X</v>
      </c>
      <c r="O1496" t="s">
        <v>3140</v>
      </c>
    </row>
    <row r="1497" spans="1:15" x14ac:dyDescent="0.3">
      <c r="A1497" t="s">
        <v>3</v>
      </c>
      <c r="B1497">
        <v>199259</v>
      </c>
      <c r="C1497" t="s">
        <v>11</v>
      </c>
      <c r="D1497">
        <v>3.6458400000000002</v>
      </c>
      <c r="E1497">
        <v>2.3969200000000002</v>
      </c>
      <c r="F1497">
        <v>0.38956000000000002</v>
      </c>
      <c r="G1497">
        <v>3.6404800000000002</v>
      </c>
      <c r="H1497">
        <v>173.39249000000001</v>
      </c>
      <c r="I1497">
        <v>0.64449999999999996</v>
      </c>
      <c r="J1497" s="21" t="s">
        <v>101</v>
      </c>
      <c r="K1497">
        <v>0</v>
      </c>
      <c r="L1497">
        <v>0</v>
      </c>
      <c r="M1497">
        <v>26</v>
      </c>
      <c r="N1497" s="21" t="str">
        <f>IF(VLOOKUP(B1497,'3.1.Base'!B:J,9,)&gt;M1497,"O",IF(VLOOKUP(B1497,'3.1.Base'!B:J,9,)&lt;M1497,"X",""))</f>
        <v>O</v>
      </c>
      <c r="O1497" t="s">
        <v>3141</v>
      </c>
    </row>
    <row r="1498" spans="1:15" x14ac:dyDescent="0.3">
      <c r="A1498" t="s">
        <v>3</v>
      </c>
      <c r="B1498">
        <v>245336</v>
      </c>
      <c r="C1498" t="s">
        <v>10</v>
      </c>
      <c r="D1498">
        <v>4.87798</v>
      </c>
      <c r="E1498">
        <v>1.39751</v>
      </c>
      <c r="F1498">
        <v>0.78327999999999998</v>
      </c>
      <c r="G1498">
        <v>6.0701000000000001</v>
      </c>
      <c r="H1498">
        <v>716.26757999999995</v>
      </c>
      <c r="I1498">
        <v>0.93933999999999995</v>
      </c>
      <c r="J1498" s="21">
        <v>10</v>
      </c>
      <c r="K1498">
        <v>0.1</v>
      </c>
      <c r="L1498">
        <v>0.1</v>
      </c>
      <c r="M1498">
        <v>10</v>
      </c>
      <c r="N1498" s="21" t="str">
        <f>IF(VLOOKUP(B1498,'3.1.Base'!B:J,9,)&gt;M1498,"O",IF(VLOOKUP(B1498,'3.1.Base'!B:J,9,)&lt;M1498,"X",""))</f>
        <v>O</v>
      </c>
      <c r="O1498" t="s">
        <v>3142</v>
      </c>
    </row>
    <row r="1499" spans="1:15" x14ac:dyDescent="0.3">
      <c r="A1499" t="s">
        <v>3</v>
      </c>
      <c r="B1499">
        <v>251740</v>
      </c>
      <c r="C1499" t="s">
        <v>11</v>
      </c>
      <c r="D1499">
        <v>7.9045300000000003</v>
      </c>
      <c r="E1499">
        <v>1.6492100000000001</v>
      </c>
      <c r="F1499">
        <v>0.50685000000000002</v>
      </c>
      <c r="G1499">
        <v>5.8620999999999999</v>
      </c>
      <c r="H1499">
        <v>384.88146</v>
      </c>
      <c r="I1499">
        <v>0.78176999999999996</v>
      </c>
      <c r="J1499" s="21" t="s">
        <v>101</v>
      </c>
      <c r="K1499">
        <v>0</v>
      </c>
      <c r="L1499">
        <v>0</v>
      </c>
      <c r="M1499">
        <v>11</v>
      </c>
      <c r="N1499" s="21" t="str">
        <f>IF(VLOOKUP(B1499,'3.1.Base'!B:J,9,)&gt;M1499,"O",IF(VLOOKUP(B1499,'3.1.Base'!B:J,9,)&lt;M1499,"X",""))</f>
        <v>O</v>
      </c>
      <c r="O1499" t="s">
        <v>3143</v>
      </c>
    </row>
    <row r="1500" spans="1:15" x14ac:dyDescent="0.3">
      <c r="A1500" t="s">
        <v>3</v>
      </c>
      <c r="B1500">
        <v>227939</v>
      </c>
      <c r="C1500" t="s">
        <v>10</v>
      </c>
      <c r="D1500">
        <v>9.1712500000000006</v>
      </c>
      <c r="E1500">
        <v>1.4593799999999999</v>
      </c>
      <c r="F1500">
        <v>1.56908</v>
      </c>
      <c r="G1500">
        <v>8.6614400000000007</v>
      </c>
      <c r="H1500">
        <v>1276.4854600000001</v>
      </c>
      <c r="I1500">
        <v>0.92720000000000002</v>
      </c>
      <c r="J1500" s="21" t="s">
        <v>101</v>
      </c>
      <c r="K1500">
        <v>0</v>
      </c>
      <c r="L1500">
        <v>0</v>
      </c>
      <c r="M1500">
        <v>11</v>
      </c>
      <c r="N1500" s="21" t="str">
        <f>IF(VLOOKUP(B1500,'3.1.Base'!B:J,9,)&gt;M1500,"O",IF(VLOOKUP(B1500,'3.1.Base'!B:J,9,)&lt;M1500,"X",""))</f>
        <v>O</v>
      </c>
      <c r="O1500" t="s">
        <v>3144</v>
      </c>
    </row>
    <row r="1501" spans="1:15" x14ac:dyDescent="0.3">
      <c r="A1501" t="s">
        <v>3</v>
      </c>
      <c r="B1501">
        <v>317797</v>
      </c>
      <c r="C1501" t="s">
        <v>26</v>
      </c>
      <c r="D1501">
        <v>1.71584</v>
      </c>
      <c r="E1501">
        <v>3.6819999999999999</v>
      </c>
      <c r="F1501">
        <v>0.34709000000000001</v>
      </c>
      <c r="G1501">
        <v>2.4100199999999998</v>
      </c>
      <c r="H1501">
        <v>91.547899999999998</v>
      </c>
      <c r="I1501">
        <v>0.13170999999999999</v>
      </c>
      <c r="J1501" s="21">
        <v>3</v>
      </c>
      <c r="K1501">
        <v>0.33333333333333298</v>
      </c>
      <c r="L1501">
        <v>0.33333333333333298</v>
      </c>
      <c r="M1501">
        <v>3</v>
      </c>
      <c r="N1501" s="21" t="str">
        <f>IF(VLOOKUP(B1501,'3.1.Base'!B:J,9,)&gt;M1501,"O",IF(VLOOKUP(B1501,'3.1.Base'!B:J,9,)&lt;M1501,"X",""))</f>
        <v>O</v>
      </c>
      <c r="O1501" t="s">
        <v>3145</v>
      </c>
    </row>
    <row r="1502" spans="1:15" x14ac:dyDescent="0.3">
      <c r="A1502" t="s">
        <v>3</v>
      </c>
      <c r="B1502">
        <v>473446</v>
      </c>
      <c r="C1502" t="s">
        <v>11</v>
      </c>
      <c r="D1502">
        <v>8.0022500000000001</v>
      </c>
      <c r="E1502">
        <v>1.4259500000000001</v>
      </c>
      <c r="F1502">
        <v>0.68298999999999999</v>
      </c>
      <c r="G1502">
        <v>6.9586499999999996</v>
      </c>
      <c r="H1502">
        <v>816.15818999999999</v>
      </c>
      <c r="I1502">
        <v>0.83753</v>
      </c>
      <c r="J1502" s="21" t="s">
        <v>101</v>
      </c>
      <c r="K1502">
        <v>0</v>
      </c>
      <c r="L1502">
        <v>0</v>
      </c>
      <c r="M1502">
        <v>40</v>
      </c>
      <c r="N1502" s="21" t="str">
        <f>IF(VLOOKUP(B1502,'3.1.Base'!B:J,9,)&gt;M1502,"O",IF(VLOOKUP(B1502,'3.1.Base'!B:J,9,)&lt;M1502,"X",""))</f>
        <v>X</v>
      </c>
      <c r="O1502" t="s">
        <v>3146</v>
      </c>
    </row>
    <row r="1503" spans="1:15" x14ac:dyDescent="0.3">
      <c r="A1503" t="s">
        <v>3</v>
      </c>
      <c r="B1503">
        <v>220258</v>
      </c>
      <c r="C1503" t="s">
        <v>10</v>
      </c>
      <c r="D1503">
        <v>10.254770000000001</v>
      </c>
      <c r="E1503">
        <v>1.50403</v>
      </c>
      <c r="F1503">
        <v>1.07151</v>
      </c>
      <c r="G1503">
        <v>9.4761399999999991</v>
      </c>
      <c r="H1503">
        <v>1181.5662600000001</v>
      </c>
      <c r="I1503">
        <v>0.91420999999999997</v>
      </c>
      <c r="J1503" s="21" t="s">
        <v>101</v>
      </c>
      <c r="K1503">
        <v>0</v>
      </c>
      <c r="L1503">
        <v>0</v>
      </c>
      <c r="M1503">
        <v>17</v>
      </c>
      <c r="N1503" s="21" t="str">
        <f>IF(VLOOKUP(B1503,'3.1.Base'!B:J,9,)&gt;M1503,"O",IF(VLOOKUP(B1503,'3.1.Base'!B:J,9,)&lt;M1503,"X",""))</f>
        <v/>
      </c>
      <c r="O1503" t="s">
        <v>3147</v>
      </c>
    </row>
    <row r="1504" spans="1:15" x14ac:dyDescent="0.3">
      <c r="A1504" t="s">
        <v>3</v>
      </c>
      <c r="B1504">
        <v>252002</v>
      </c>
      <c r="C1504" t="s">
        <v>10</v>
      </c>
      <c r="D1504">
        <v>8.6942900000000005</v>
      </c>
      <c r="E1504">
        <v>1.26902</v>
      </c>
      <c r="F1504">
        <v>1.11527</v>
      </c>
      <c r="G1504">
        <v>10.28284</v>
      </c>
      <c r="H1504">
        <v>1994.5984900000001</v>
      </c>
      <c r="I1504">
        <v>0.93620000000000003</v>
      </c>
      <c r="J1504" s="21" t="s">
        <v>101</v>
      </c>
      <c r="K1504">
        <v>0</v>
      </c>
      <c r="L1504">
        <v>0</v>
      </c>
      <c r="M1504">
        <v>31</v>
      </c>
      <c r="N1504" s="21" t="str">
        <f>IF(VLOOKUP(B1504,'3.1.Base'!B:J,9,)&gt;M1504,"O",IF(VLOOKUP(B1504,'3.1.Base'!B:J,9,)&lt;M1504,"X",""))</f>
        <v>O</v>
      </c>
      <c r="O1504" t="s">
        <v>3148</v>
      </c>
    </row>
    <row r="1505" spans="1:15" x14ac:dyDescent="0.3">
      <c r="A1505" t="s">
        <v>3</v>
      </c>
      <c r="B1505">
        <v>317798</v>
      </c>
      <c r="C1505" t="s">
        <v>26</v>
      </c>
      <c r="D1505">
        <v>0.59299000000000002</v>
      </c>
      <c r="E1505">
        <v>2.09104</v>
      </c>
      <c r="F1505">
        <v>0.11482000000000001</v>
      </c>
      <c r="G1505">
        <v>0.99685000000000001</v>
      </c>
      <c r="H1505">
        <v>35.91375</v>
      </c>
      <c r="I1505">
        <v>0.12620999999999999</v>
      </c>
      <c r="J1505" s="21">
        <v>3</v>
      </c>
      <c r="K1505">
        <v>0.33333333333333298</v>
      </c>
      <c r="L1505">
        <v>0.50595238095238004</v>
      </c>
      <c r="M1505">
        <v>3</v>
      </c>
      <c r="N1505" s="21" t="str">
        <f>IF(VLOOKUP(B1505,'3.1.Base'!B:J,9,)&gt;M1505,"O",IF(VLOOKUP(B1505,'3.1.Base'!B:J,9,)&lt;M1505,"X",""))</f>
        <v>O</v>
      </c>
      <c r="O1505" t="s">
        <v>3149</v>
      </c>
    </row>
    <row r="1506" spans="1:15" x14ac:dyDescent="0.3">
      <c r="A1506" t="s">
        <v>3</v>
      </c>
      <c r="B1506">
        <v>257381</v>
      </c>
      <c r="C1506" t="s">
        <v>10</v>
      </c>
      <c r="D1506">
        <v>4.4828799999999998</v>
      </c>
      <c r="E1506">
        <v>1.1390199999999999</v>
      </c>
      <c r="F1506">
        <v>0.51953000000000005</v>
      </c>
      <c r="G1506">
        <v>4.9699400000000002</v>
      </c>
      <c r="H1506">
        <v>851.55002000000002</v>
      </c>
      <c r="I1506">
        <v>0.89639000000000002</v>
      </c>
      <c r="J1506" s="21">
        <v>2</v>
      </c>
      <c r="K1506">
        <v>0.5</v>
      </c>
      <c r="L1506">
        <v>0.5</v>
      </c>
      <c r="M1506">
        <v>2</v>
      </c>
      <c r="N1506" s="21" t="str">
        <f>IF(VLOOKUP(B1506,'3.1.Base'!B:J,9,)&gt;M1506,"O",IF(VLOOKUP(B1506,'3.1.Base'!B:J,9,)&lt;M1506,"X",""))</f>
        <v>O</v>
      </c>
      <c r="O1506" t="s">
        <v>3150</v>
      </c>
    </row>
    <row r="1507" spans="1:15" x14ac:dyDescent="0.3">
      <c r="A1507" t="s">
        <v>3</v>
      </c>
      <c r="B1507">
        <v>310114</v>
      </c>
      <c r="C1507" t="s">
        <v>10</v>
      </c>
      <c r="D1507">
        <v>11.96195</v>
      </c>
      <c r="E1507">
        <v>1.2161500000000001</v>
      </c>
      <c r="F1507">
        <v>0.97524</v>
      </c>
      <c r="G1507">
        <v>9.3672000000000004</v>
      </c>
      <c r="H1507">
        <v>1725.9459899999999</v>
      </c>
      <c r="I1507">
        <v>0.92581999999999998</v>
      </c>
      <c r="J1507" s="21" t="s">
        <v>101</v>
      </c>
      <c r="K1507">
        <v>0</v>
      </c>
      <c r="L1507">
        <v>0</v>
      </c>
      <c r="M1507">
        <v>638</v>
      </c>
      <c r="N1507" s="21" t="str">
        <f>IF(VLOOKUP(B1507,'3.1.Base'!B:J,9,)&gt;M1507,"O",IF(VLOOKUP(B1507,'3.1.Base'!B:J,9,)&lt;M1507,"X",""))</f>
        <v>X</v>
      </c>
      <c r="O1507" t="s">
        <v>3151</v>
      </c>
    </row>
    <row r="1508" spans="1:15" x14ac:dyDescent="0.3">
      <c r="A1508" t="s">
        <v>3</v>
      </c>
      <c r="B1508">
        <v>258916</v>
      </c>
      <c r="C1508" t="s">
        <v>10</v>
      </c>
      <c r="D1508">
        <v>7.6409700000000003</v>
      </c>
      <c r="E1508">
        <v>1.04552</v>
      </c>
      <c r="F1508">
        <v>0.93671000000000004</v>
      </c>
      <c r="G1508">
        <v>8.5839099999999995</v>
      </c>
      <c r="H1508">
        <v>1590.8417400000001</v>
      </c>
      <c r="I1508">
        <v>0.90573999999999999</v>
      </c>
      <c r="J1508" s="21" t="s">
        <v>101</v>
      </c>
      <c r="K1508">
        <v>0</v>
      </c>
      <c r="L1508">
        <v>0</v>
      </c>
      <c r="M1508">
        <v>24</v>
      </c>
      <c r="N1508" s="21" t="str">
        <f>IF(VLOOKUP(B1508,'3.1.Base'!B:J,9,)&gt;M1508,"O",IF(VLOOKUP(B1508,'3.1.Base'!B:J,9,)&lt;M1508,"X",""))</f>
        <v>O</v>
      </c>
      <c r="O1508" t="s">
        <v>3152</v>
      </c>
    </row>
    <row r="1509" spans="1:15" x14ac:dyDescent="0.3">
      <c r="A1509" t="s">
        <v>3</v>
      </c>
      <c r="B1509">
        <v>292972</v>
      </c>
      <c r="C1509" t="s">
        <v>10</v>
      </c>
      <c r="D1509">
        <v>8.5776400000000006</v>
      </c>
      <c r="E1509">
        <v>2.0187300000000001</v>
      </c>
      <c r="F1509">
        <v>1.8496699999999999</v>
      </c>
      <c r="G1509">
        <v>9.42835</v>
      </c>
      <c r="H1509">
        <v>1010.34658</v>
      </c>
      <c r="I1509">
        <v>0.89363000000000004</v>
      </c>
      <c r="J1509" s="21" t="s">
        <v>101</v>
      </c>
      <c r="K1509">
        <v>0</v>
      </c>
      <c r="L1509">
        <v>0</v>
      </c>
      <c r="M1509">
        <v>23</v>
      </c>
      <c r="N1509" s="21" t="str">
        <f>IF(VLOOKUP(B1509,'3.1.Base'!B:J,9,)&gt;M1509,"O",IF(VLOOKUP(B1509,'3.1.Base'!B:J,9,)&lt;M1509,"X",""))</f>
        <v>O</v>
      </c>
      <c r="O1509" t="s">
        <v>3153</v>
      </c>
    </row>
    <row r="1510" spans="1:15" x14ac:dyDescent="0.3">
      <c r="A1510" t="s">
        <v>3</v>
      </c>
      <c r="B1510">
        <v>303215</v>
      </c>
      <c r="C1510" t="s">
        <v>11</v>
      </c>
      <c r="D1510">
        <v>4.1711</v>
      </c>
      <c r="E1510">
        <v>5.6720600000000001</v>
      </c>
      <c r="F1510">
        <v>0.34710000000000002</v>
      </c>
      <c r="G1510">
        <v>3.8472200000000001</v>
      </c>
      <c r="H1510">
        <v>155.71431999999999</v>
      </c>
      <c r="I1510">
        <v>0.70565</v>
      </c>
      <c r="J1510" s="21" t="s">
        <v>101</v>
      </c>
      <c r="K1510">
        <v>0</v>
      </c>
      <c r="L1510">
        <v>0</v>
      </c>
      <c r="M1510">
        <v>17</v>
      </c>
      <c r="N1510" s="21" t="str">
        <f>IF(VLOOKUP(B1510,'3.1.Base'!B:J,9,)&gt;M1510,"O",IF(VLOOKUP(B1510,'3.1.Base'!B:J,9,)&lt;M1510,"X",""))</f>
        <v>O</v>
      </c>
      <c r="O1510" t="s">
        <v>3154</v>
      </c>
    </row>
    <row r="1511" spans="1:15" x14ac:dyDescent="0.3">
      <c r="A1511" t="s">
        <v>3</v>
      </c>
      <c r="B1511">
        <v>389230</v>
      </c>
      <c r="C1511" t="s">
        <v>10</v>
      </c>
      <c r="D1511">
        <v>7.7477499999999999</v>
      </c>
      <c r="E1511">
        <v>1.5515000000000001</v>
      </c>
      <c r="F1511">
        <v>1.05033</v>
      </c>
      <c r="G1511">
        <v>8.3598999999999997</v>
      </c>
      <c r="H1511">
        <v>1104.4631099999999</v>
      </c>
      <c r="I1511">
        <v>0.93242000000000003</v>
      </c>
      <c r="J1511" s="21" t="s">
        <v>101</v>
      </c>
      <c r="K1511">
        <v>0</v>
      </c>
      <c r="L1511">
        <v>0</v>
      </c>
      <c r="M1511">
        <v>16</v>
      </c>
      <c r="N1511" s="21" t="str">
        <f>IF(VLOOKUP(B1511,'3.1.Base'!B:J,9,)&gt;M1511,"O",IF(VLOOKUP(B1511,'3.1.Base'!B:J,9,)&lt;M1511,"X",""))</f>
        <v>O</v>
      </c>
      <c r="O1511" t="s">
        <v>3155</v>
      </c>
    </row>
    <row r="1512" spans="1:15" x14ac:dyDescent="0.3">
      <c r="A1512" t="s">
        <v>3</v>
      </c>
      <c r="B1512">
        <v>209774</v>
      </c>
      <c r="C1512" t="s">
        <v>11</v>
      </c>
      <c r="D1512">
        <v>8.9833499999999997</v>
      </c>
      <c r="E1512">
        <v>1.2077599999999999</v>
      </c>
      <c r="F1512">
        <v>0.76165000000000005</v>
      </c>
      <c r="G1512">
        <v>8.1276700000000002</v>
      </c>
      <c r="H1512">
        <v>816.34059999999999</v>
      </c>
      <c r="I1512">
        <v>0.66149000000000002</v>
      </c>
      <c r="J1512" s="21" t="s">
        <v>101</v>
      </c>
      <c r="K1512">
        <v>0</v>
      </c>
      <c r="L1512">
        <v>0</v>
      </c>
      <c r="M1512">
        <v>27</v>
      </c>
      <c r="N1512" s="21" t="str">
        <f>IF(VLOOKUP(B1512,'3.1.Base'!B:J,9,)&gt;M1512,"O",IF(VLOOKUP(B1512,'3.1.Base'!B:J,9,)&lt;M1512,"X",""))</f>
        <v>X</v>
      </c>
      <c r="O1512" t="s">
        <v>3156</v>
      </c>
    </row>
    <row r="1513" spans="1:15" x14ac:dyDescent="0.3">
      <c r="A1513" t="s">
        <v>3</v>
      </c>
      <c r="B1513">
        <v>206444</v>
      </c>
      <c r="C1513" t="s">
        <v>11</v>
      </c>
      <c r="D1513">
        <v>5.6309800000000001</v>
      </c>
      <c r="E1513">
        <v>2.0587800000000001</v>
      </c>
      <c r="F1513">
        <v>0.71675</v>
      </c>
      <c r="G1513">
        <v>5.6167499999999997</v>
      </c>
      <c r="H1513">
        <v>437.84778</v>
      </c>
      <c r="I1513">
        <v>0.58926000000000001</v>
      </c>
      <c r="J1513" s="21" t="s">
        <v>101</v>
      </c>
      <c r="K1513">
        <v>0</v>
      </c>
      <c r="L1513">
        <v>0</v>
      </c>
      <c r="M1513">
        <v>14</v>
      </c>
      <c r="N1513" s="21" t="str">
        <f>IF(VLOOKUP(B1513,'3.1.Base'!B:J,9,)&gt;M1513,"O",IF(VLOOKUP(B1513,'3.1.Base'!B:J,9,)&lt;M1513,"X",""))</f>
        <v>O</v>
      </c>
      <c r="O1513" t="s">
        <v>3157</v>
      </c>
    </row>
    <row r="1514" spans="1:15" x14ac:dyDescent="0.3">
      <c r="A1514" t="s">
        <v>3</v>
      </c>
      <c r="B1514">
        <v>255347</v>
      </c>
      <c r="C1514" t="s">
        <v>11</v>
      </c>
      <c r="D1514">
        <v>5.9139400000000002</v>
      </c>
      <c r="E1514">
        <v>1.4639500000000001</v>
      </c>
      <c r="F1514">
        <v>0.64446999999999999</v>
      </c>
      <c r="G1514">
        <v>6.2405600000000003</v>
      </c>
      <c r="H1514">
        <v>744.57983999999999</v>
      </c>
      <c r="I1514">
        <v>0.64149999999999996</v>
      </c>
      <c r="J1514" s="21">
        <v>2</v>
      </c>
      <c r="K1514">
        <v>0.5</v>
      </c>
      <c r="L1514">
        <v>0.5</v>
      </c>
      <c r="M1514">
        <v>2</v>
      </c>
      <c r="N1514" s="21" t="str">
        <f>IF(VLOOKUP(B1514,'3.1.Base'!B:J,9,)&gt;M1514,"O",IF(VLOOKUP(B1514,'3.1.Base'!B:J,9,)&lt;M1514,"X",""))</f>
        <v>O</v>
      </c>
      <c r="O1514" t="s">
        <v>3158</v>
      </c>
    </row>
    <row r="1515" spans="1:15" x14ac:dyDescent="0.3">
      <c r="A1515" t="s">
        <v>3</v>
      </c>
      <c r="B1515">
        <v>327029</v>
      </c>
      <c r="C1515" t="s">
        <v>11</v>
      </c>
      <c r="D1515">
        <v>9.5616900000000005</v>
      </c>
      <c r="E1515">
        <v>1.13212</v>
      </c>
      <c r="F1515">
        <v>0.95952999999999999</v>
      </c>
      <c r="G1515">
        <v>9.17849</v>
      </c>
      <c r="H1515">
        <v>1187.5393099999999</v>
      </c>
      <c r="I1515">
        <v>0.39150000000000001</v>
      </c>
      <c r="J1515" s="21">
        <v>6</v>
      </c>
      <c r="K1515">
        <v>0.16666666666666599</v>
      </c>
      <c r="L1515">
        <v>0.16666666666666599</v>
      </c>
      <c r="M1515">
        <v>6</v>
      </c>
      <c r="N1515" s="21" t="str">
        <f>IF(VLOOKUP(B1515,'3.1.Base'!B:J,9,)&gt;M1515,"O",IF(VLOOKUP(B1515,'3.1.Base'!B:J,9,)&lt;M1515,"X",""))</f>
        <v>O</v>
      </c>
      <c r="O1515" t="s">
        <v>3159</v>
      </c>
    </row>
    <row r="1516" spans="1:15" x14ac:dyDescent="0.3">
      <c r="A1516" t="s">
        <v>3</v>
      </c>
      <c r="B1516">
        <v>318070</v>
      </c>
      <c r="C1516" t="s">
        <v>26</v>
      </c>
      <c r="D1516">
        <v>2.1149200000000001</v>
      </c>
      <c r="E1516">
        <v>2.9935900000000002</v>
      </c>
      <c r="F1516">
        <v>0.34832999999999997</v>
      </c>
      <c r="G1516">
        <v>2.8932099999999998</v>
      </c>
      <c r="H1516">
        <v>199.64152999999999</v>
      </c>
      <c r="I1516">
        <v>0.18512999999999999</v>
      </c>
      <c r="J1516" s="21">
        <v>2</v>
      </c>
      <c r="K1516">
        <v>0.5</v>
      </c>
      <c r="L1516">
        <v>0.5</v>
      </c>
      <c r="M1516">
        <v>2</v>
      </c>
      <c r="N1516" s="21" t="str">
        <f>IF(VLOOKUP(B1516,'3.1.Base'!B:J,9,)&gt;M1516,"O",IF(VLOOKUP(B1516,'3.1.Base'!B:J,9,)&lt;M1516,"X",""))</f>
        <v>O</v>
      </c>
      <c r="O1516" t="s">
        <v>3160</v>
      </c>
    </row>
    <row r="1517" spans="1:15" x14ac:dyDescent="0.3">
      <c r="A1517" t="s">
        <v>3</v>
      </c>
      <c r="B1517">
        <v>193136</v>
      </c>
      <c r="C1517" t="s">
        <v>10</v>
      </c>
      <c r="D1517">
        <v>7.83474</v>
      </c>
      <c r="E1517">
        <v>1.8385800000000001</v>
      </c>
      <c r="F1517">
        <v>0.80496000000000001</v>
      </c>
      <c r="G1517">
        <v>6.9179000000000004</v>
      </c>
      <c r="H1517">
        <v>699.12897999999996</v>
      </c>
      <c r="I1517">
        <v>0.89165000000000005</v>
      </c>
      <c r="J1517" s="21" t="s">
        <v>101</v>
      </c>
      <c r="K1517">
        <v>0</v>
      </c>
      <c r="L1517">
        <v>0</v>
      </c>
      <c r="M1517">
        <v>28</v>
      </c>
      <c r="N1517" s="21" t="str">
        <f>IF(VLOOKUP(B1517,'3.1.Base'!B:J,9,)&gt;M1517,"O",IF(VLOOKUP(B1517,'3.1.Base'!B:J,9,)&lt;M1517,"X",""))</f>
        <v>X</v>
      </c>
      <c r="O1517" t="s">
        <v>3161</v>
      </c>
    </row>
    <row r="1518" spans="1:15" x14ac:dyDescent="0.3">
      <c r="A1518" t="s">
        <v>3</v>
      </c>
      <c r="B1518">
        <v>324215</v>
      </c>
      <c r="C1518" t="s">
        <v>10</v>
      </c>
      <c r="D1518">
        <v>9.5356900000000007</v>
      </c>
      <c r="E1518">
        <v>1.01559</v>
      </c>
      <c r="F1518">
        <v>1.20872</v>
      </c>
      <c r="G1518">
        <v>9.6472099999999994</v>
      </c>
      <c r="H1518">
        <v>2293.8670000000002</v>
      </c>
      <c r="I1518">
        <v>0.97989000000000004</v>
      </c>
      <c r="J1518" s="21" t="s">
        <v>101</v>
      </c>
      <c r="K1518">
        <v>0</v>
      </c>
      <c r="L1518">
        <v>0</v>
      </c>
      <c r="M1518">
        <v>20</v>
      </c>
      <c r="N1518" s="21" t="str">
        <f>IF(VLOOKUP(B1518,'3.1.Base'!B:J,9,)&gt;M1518,"O",IF(VLOOKUP(B1518,'3.1.Base'!B:J,9,)&lt;M1518,"X",""))</f>
        <v/>
      </c>
      <c r="O1518" t="s">
        <v>3162</v>
      </c>
    </row>
    <row r="1519" spans="1:15" x14ac:dyDescent="0.3">
      <c r="A1519" t="s">
        <v>3</v>
      </c>
      <c r="B1519">
        <v>385395</v>
      </c>
      <c r="C1519" t="s">
        <v>26</v>
      </c>
      <c r="D1519">
        <v>1.88429</v>
      </c>
      <c r="E1519">
        <v>2.4176000000000002</v>
      </c>
      <c r="F1519">
        <v>0.16914000000000001</v>
      </c>
      <c r="G1519">
        <v>2.1124999999999998</v>
      </c>
      <c r="H1519">
        <v>199.58960999999999</v>
      </c>
      <c r="I1519">
        <v>0.24240999999999999</v>
      </c>
      <c r="J1519" s="21">
        <v>2</v>
      </c>
      <c r="K1519">
        <v>0.5</v>
      </c>
      <c r="L1519">
        <v>0.5</v>
      </c>
      <c r="M1519">
        <v>2</v>
      </c>
      <c r="N1519" s="21" t="str">
        <f>IF(VLOOKUP(B1519,'3.1.Base'!B:J,9,)&gt;M1519,"O",IF(VLOOKUP(B1519,'3.1.Base'!B:J,9,)&lt;M1519,"X",""))</f>
        <v>O</v>
      </c>
      <c r="O1519" t="s">
        <v>3163</v>
      </c>
    </row>
    <row r="1520" spans="1:15" x14ac:dyDescent="0.3">
      <c r="A1520" t="s">
        <v>3</v>
      </c>
      <c r="B1520">
        <v>267390</v>
      </c>
      <c r="C1520" t="s">
        <v>10</v>
      </c>
      <c r="D1520">
        <v>5.0476099999999997</v>
      </c>
      <c r="E1520">
        <v>1.0229999999999999</v>
      </c>
      <c r="F1520">
        <v>0.77278999999999998</v>
      </c>
      <c r="G1520">
        <v>6.6596799999999998</v>
      </c>
      <c r="H1520">
        <v>1195.20426</v>
      </c>
      <c r="I1520">
        <v>0.90525999999999995</v>
      </c>
      <c r="J1520" s="21" t="s">
        <v>101</v>
      </c>
      <c r="K1520">
        <v>0</v>
      </c>
      <c r="L1520">
        <v>0</v>
      </c>
      <c r="M1520">
        <v>572</v>
      </c>
      <c r="N1520" s="21" t="str">
        <f>IF(VLOOKUP(B1520,'3.1.Base'!B:J,9,)&gt;M1520,"O",IF(VLOOKUP(B1520,'3.1.Base'!B:J,9,)&lt;M1520,"X",""))</f>
        <v>X</v>
      </c>
      <c r="O1520" t="s">
        <v>3164</v>
      </c>
    </row>
    <row r="1521" spans="1:15" x14ac:dyDescent="0.3">
      <c r="A1521" t="s">
        <v>3</v>
      </c>
      <c r="B1521">
        <v>318074</v>
      </c>
      <c r="C1521" t="s">
        <v>26</v>
      </c>
      <c r="D1521">
        <v>2.9693900000000002</v>
      </c>
      <c r="E1521">
        <v>3.6917</v>
      </c>
      <c r="F1521">
        <v>0.42691000000000001</v>
      </c>
      <c r="G1521">
        <v>3.5663900000000002</v>
      </c>
      <c r="H1521">
        <v>252.69909000000001</v>
      </c>
      <c r="I1521">
        <v>0.20480000000000001</v>
      </c>
      <c r="J1521" s="21">
        <v>2</v>
      </c>
      <c r="K1521">
        <v>0.5</v>
      </c>
      <c r="L1521">
        <v>0.5</v>
      </c>
      <c r="M1521">
        <v>2</v>
      </c>
      <c r="N1521" s="21" t="str">
        <f>IF(VLOOKUP(B1521,'3.1.Base'!B:J,9,)&gt;M1521,"O",IF(VLOOKUP(B1521,'3.1.Base'!B:J,9,)&lt;M1521,"X",""))</f>
        <v>O</v>
      </c>
      <c r="O1521" t="s">
        <v>3165</v>
      </c>
    </row>
    <row r="1522" spans="1:15" x14ac:dyDescent="0.3">
      <c r="A1522" t="s">
        <v>3</v>
      </c>
      <c r="B1522">
        <v>318075</v>
      </c>
      <c r="C1522" t="s">
        <v>11</v>
      </c>
      <c r="D1522">
        <v>2.4047299999999998</v>
      </c>
      <c r="E1522">
        <v>4.8986000000000001</v>
      </c>
      <c r="F1522">
        <v>0.24335999999999999</v>
      </c>
      <c r="G1522">
        <v>2.45261</v>
      </c>
      <c r="H1522">
        <v>63.229329999999997</v>
      </c>
      <c r="I1522">
        <v>0.31623000000000001</v>
      </c>
      <c r="J1522" s="21" t="s">
        <v>101</v>
      </c>
      <c r="K1522">
        <v>0</v>
      </c>
      <c r="L1522">
        <v>0</v>
      </c>
      <c r="M1522">
        <v>23</v>
      </c>
      <c r="N1522" s="21" t="str">
        <f>IF(VLOOKUP(B1522,'3.1.Base'!B:J,9,)&gt;M1522,"O",IF(VLOOKUP(B1522,'3.1.Base'!B:J,9,)&lt;M1522,"X",""))</f>
        <v>X</v>
      </c>
      <c r="O1522" t="s">
        <v>3166</v>
      </c>
    </row>
    <row r="1523" spans="1:15" x14ac:dyDescent="0.3">
      <c r="A1523" t="s">
        <v>3</v>
      </c>
      <c r="B1523">
        <v>408185</v>
      </c>
      <c r="C1523" t="s">
        <v>11</v>
      </c>
      <c r="D1523">
        <v>10.62008</v>
      </c>
      <c r="E1523">
        <v>1.3387500000000001</v>
      </c>
      <c r="F1523">
        <v>1.2140500000000001</v>
      </c>
      <c r="G1523">
        <v>10.470039999999999</v>
      </c>
      <c r="H1523">
        <v>1866.13042</v>
      </c>
      <c r="I1523">
        <v>0.63936000000000004</v>
      </c>
      <c r="J1523" s="21">
        <v>6</v>
      </c>
      <c r="K1523">
        <v>0.16666666666666599</v>
      </c>
      <c r="L1523">
        <v>0.16666666666666599</v>
      </c>
      <c r="M1523">
        <v>6</v>
      </c>
      <c r="N1523" s="21" t="str">
        <f>IF(VLOOKUP(B1523,'3.1.Base'!B:J,9,)&gt;M1523,"O",IF(VLOOKUP(B1523,'3.1.Base'!B:J,9,)&lt;M1523,"X",""))</f>
        <v>O</v>
      </c>
      <c r="O1523" t="s">
        <v>3167</v>
      </c>
    </row>
    <row r="1524" spans="1:15" x14ac:dyDescent="0.3">
      <c r="A1524" t="s">
        <v>3</v>
      </c>
      <c r="B1524">
        <v>198012</v>
      </c>
      <c r="C1524" t="s">
        <v>10</v>
      </c>
      <c r="D1524">
        <v>6.6946300000000001</v>
      </c>
      <c r="E1524">
        <v>1.2542500000000001</v>
      </c>
      <c r="F1524">
        <v>1.0495300000000001</v>
      </c>
      <c r="G1524">
        <v>7.9744999999999999</v>
      </c>
      <c r="H1524">
        <v>1252.9486199999999</v>
      </c>
      <c r="I1524">
        <v>0.91481000000000001</v>
      </c>
      <c r="J1524" s="21">
        <v>9</v>
      </c>
      <c r="K1524">
        <v>0.11111111111111099</v>
      </c>
      <c r="L1524">
        <v>0.11111111111111099</v>
      </c>
      <c r="M1524">
        <v>9</v>
      </c>
      <c r="N1524" s="21" t="str">
        <f>IF(VLOOKUP(B1524,'3.1.Base'!B:J,9,)&gt;M1524,"O",IF(VLOOKUP(B1524,'3.1.Base'!B:J,9,)&lt;M1524,"X",""))</f>
        <v>O</v>
      </c>
      <c r="O1524" t="s">
        <v>3168</v>
      </c>
    </row>
    <row r="1525" spans="1:15" x14ac:dyDescent="0.3">
      <c r="A1525" t="s">
        <v>3</v>
      </c>
      <c r="B1525">
        <v>171138</v>
      </c>
      <c r="C1525" t="s">
        <v>11</v>
      </c>
      <c r="D1525">
        <v>8.9451699999999992</v>
      </c>
      <c r="E1525">
        <v>1.2387300000000001</v>
      </c>
      <c r="F1525">
        <v>1.19722</v>
      </c>
      <c r="G1525">
        <v>10.619</v>
      </c>
      <c r="H1525">
        <v>2123.7867500000002</v>
      </c>
      <c r="I1525">
        <v>0.45501999999999998</v>
      </c>
      <c r="J1525" s="21">
        <v>3</v>
      </c>
      <c r="K1525">
        <v>0.33333333333333298</v>
      </c>
      <c r="L1525">
        <v>0.266666666666666</v>
      </c>
      <c r="M1525">
        <v>3</v>
      </c>
      <c r="N1525" s="21" t="str">
        <f>IF(VLOOKUP(B1525,'3.1.Base'!B:J,9,)&gt;M1525,"O",IF(VLOOKUP(B1525,'3.1.Base'!B:J,9,)&lt;M1525,"X",""))</f>
        <v>O</v>
      </c>
      <c r="O1525" t="s">
        <v>3169</v>
      </c>
    </row>
    <row r="1526" spans="1:15" x14ac:dyDescent="0.3">
      <c r="A1526" t="s">
        <v>3</v>
      </c>
      <c r="B1526">
        <v>211587</v>
      </c>
      <c r="C1526" t="s">
        <v>11</v>
      </c>
      <c r="D1526">
        <v>3.91092</v>
      </c>
      <c r="E1526">
        <v>2.0042900000000001</v>
      </c>
      <c r="F1526">
        <v>0.41493000000000002</v>
      </c>
      <c r="G1526">
        <v>4.1673999999999998</v>
      </c>
      <c r="H1526">
        <v>241.42196999999999</v>
      </c>
      <c r="I1526">
        <v>0.75844999999999996</v>
      </c>
      <c r="J1526" s="21">
        <v>5</v>
      </c>
      <c r="K1526">
        <v>0.2</v>
      </c>
      <c r="L1526">
        <v>0.2</v>
      </c>
      <c r="M1526">
        <v>5</v>
      </c>
      <c r="N1526" s="21" t="str">
        <f>IF(VLOOKUP(B1526,'3.1.Base'!B:J,9,)&gt;M1526,"O",IF(VLOOKUP(B1526,'3.1.Base'!B:J,9,)&lt;M1526,"X",""))</f>
        <v>O</v>
      </c>
      <c r="O1526" t="s">
        <v>3170</v>
      </c>
    </row>
    <row r="1527" spans="1:15" x14ac:dyDescent="0.3">
      <c r="A1527" t="s">
        <v>3</v>
      </c>
      <c r="B1527">
        <v>414086</v>
      </c>
      <c r="C1527" t="s">
        <v>10</v>
      </c>
      <c r="D1527">
        <v>5.6797199999999997</v>
      </c>
      <c r="E1527">
        <v>1.27712</v>
      </c>
      <c r="F1527">
        <v>0.92928999999999995</v>
      </c>
      <c r="G1527">
        <v>6.8826000000000001</v>
      </c>
      <c r="H1527">
        <v>1164.3378700000001</v>
      </c>
      <c r="I1527">
        <v>0.87517999999999996</v>
      </c>
      <c r="J1527" s="21">
        <v>6</v>
      </c>
      <c r="K1527">
        <v>0.16666666666666599</v>
      </c>
      <c r="L1527">
        <v>0.226190476190476</v>
      </c>
      <c r="M1527">
        <v>6</v>
      </c>
      <c r="N1527" s="21" t="str">
        <f>IF(VLOOKUP(B1527,'3.1.Base'!B:J,9,)&gt;M1527,"O",IF(VLOOKUP(B1527,'3.1.Base'!B:J,9,)&lt;M1527,"X",""))</f>
        <v>O</v>
      </c>
      <c r="O1527" t="s">
        <v>3171</v>
      </c>
    </row>
    <row r="1528" spans="1:15" x14ac:dyDescent="0.3">
      <c r="A1528" t="s">
        <v>3</v>
      </c>
      <c r="B1528">
        <v>266118</v>
      </c>
      <c r="C1528" t="s">
        <v>26</v>
      </c>
      <c r="D1528">
        <v>1.4082300000000001</v>
      </c>
      <c r="E1528">
        <v>2.4196900000000001</v>
      </c>
      <c r="F1528">
        <v>0.22464000000000001</v>
      </c>
      <c r="G1528">
        <v>2.0714800000000002</v>
      </c>
      <c r="H1528">
        <v>96.651899999999998</v>
      </c>
      <c r="I1528">
        <v>0.24437</v>
      </c>
      <c r="J1528" s="21" t="s">
        <v>101</v>
      </c>
      <c r="K1528">
        <v>0</v>
      </c>
      <c r="L1528">
        <v>0</v>
      </c>
      <c r="M1528">
        <v>58</v>
      </c>
      <c r="N1528" s="21" t="str">
        <f>IF(VLOOKUP(B1528,'3.1.Base'!B:J,9,)&gt;M1528,"O",IF(VLOOKUP(B1528,'3.1.Base'!B:J,9,)&lt;M1528,"X",""))</f>
        <v>O</v>
      </c>
      <c r="O1528" t="s">
        <v>3172</v>
      </c>
    </row>
    <row r="1529" spans="1:15" x14ac:dyDescent="0.3">
      <c r="A1529" t="s">
        <v>3</v>
      </c>
      <c r="B1529">
        <v>318086</v>
      </c>
      <c r="C1529" t="s">
        <v>10</v>
      </c>
      <c r="D1529">
        <v>6.6808899999999998</v>
      </c>
      <c r="E1529">
        <v>1.54721</v>
      </c>
      <c r="F1529">
        <v>0.77561999999999998</v>
      </c>
      <c r="G1529">
        <v>6.6666800000000004</v>
      </c>
      <c r="H1529">
        <v>719.52386000000001</v>
      </c>
      <c r="I1529">
        <v>0.91057999999999995</v>
      </c>
      <c r="J1529" s="21" t="s">
        <v>101</v>
      </c>
      <c r="K1529">
        <v>0</v>
      </c>
      <c r="L1529">
        <v>0</v>
      </c>
      <c r="M1529">
        <v>16</v>
      </c>
      <c r="N1529" s="21" t="str">
        <f>IF(VLOOKUP(B1529,'3.1.Base'!B:J,9,)&gt;M1529,"O",IF(VLOOKUP(B1529,'3.1.Base'!B:J,9,)&lt;M1529,"X",""))</f>
        <v>O</v>
      </c>
      <c r="O1529" t="s">
        <v>3173</v>
      </c>
    </row>
    <row r="1530" spans="1:15" x14ac:dyDescent="0.3">
      <c r="A1530" t="s">
        <v>3</v>
      </c>
      <c r="B1530">
        <v>238976</v>
      </c>
      <c r="C1530" t="s">
        <v>10</v>
      </c>
      <c r="D1530">
        <v>9.4849800000000002</v>
      </c>
      <c r="E1530">
        <v>1.1748400000000001</v>
      </c>
      <c r="F1530">
        <v>1.4540200000000001</v>
      </c>
      <c r="G1530">
        <v>10.94069</v>
      </c>
      <c r="H1530">
        <v>2405.9185200000002</v>
      </c>
      <c r="I1530">
        <v>0.88095000000000001</v>
      </c>
      <c r="J1530" s="21" t="s">
        <v>101</v>
      </c>
      <c r="K1530">
        <v>0</v>
      </c>
      <c r="L1530">
        <v>0</v>
      </c>
      <c r="M1530">
        <v>20</v>
      </c>
      <c r="N1530" s="21" t="str">
        <f>IF(VLOOKUP(B1530,'3.1.Base'!B:J,9,)&gt;M1530,"O",IF(VLOOKUP(B1530,'3.1.Base'!B:J,9,)&lt;M1530,"X",""))</f>
        <v>X</v>
      </c>
      <c r="O1530" t="s">
        <v>3174</v>
      </c>
    </row>
    <row r="1531" spans="1:15" x14ac:dyDescent="0.3">
      <c r="A1531" t="s">
        <v>3</v>
      </c>
      <c r="B1531">
        <v>408450</v>
      </c>
      <c r="C1531" t="s">
        <v>10</v>
      </c>
      <c r="D1531">
        <v>12.44374</v>
      </c>
      <c r="E1531">
        <v>1.27887</v>
      </c>
      <c r="F1531">
        <v>1.2487200000000001</v>
      </c>
      <c r="G1531">
        <v>12.446440000000001</v>
      </c>
      <c r="H1531">
        <v>2868.56873</v>
      </c>
      <c r="I1531">
        <v>0.90266999999999997</v>
      </c>
      <c r="J1531" s="21" t="s">
        <v>101</v>
      </c>
      <c r="K1531">
        <v>0</v>
      </c>
      <c r="L1531">
        <v>0</v>
      </c>
      <c r="M1531">
        <v>51</v>
      </c>
      <c r="N1531" s="21" t="str">
        <f>IF(VLOOKUP(B1531,'3.1.Base'!B:J,9,)&gt;M1531,"O",IF(VLOOKUP(B1531,'3.1.Base'!B:J,9,)&lt;M1531,"X",""))</f>
        <v>X</v>
      </c>
      <c r="O1531" t="s">
        <v>3175</v>
      </c>
    </row>
    <row r="1532" spans="1:15" x14ac:dyDescent="0.3">
      <c r="A1532" t="s">
        <v>3</v>
      </c>
      <c r="B1532">
        <v>246155</v>
      </c>
      <c r="C1532" t="s">
        <v>11</v>
      </c>
      <c r="D1532">
        <v>11.685549999999999</v>
      </c>
      <c r="E1532">
        <v>1.1176699999999999</v>
      </c>
      <c r="F1532">
        <v>1.0737699999999999</v>
      </c>
      <c r="G1532">
        <v>10.8141</v>
      </c>
      <c r="H1532">
        <v>1545.36851</v>
      </c>
      <c r="I1532">
        <v>0.70286000000000004</v>
      </c>
      <c r="J1532" s="21">
        <v>8</v>
      </c>
      <c r="K1532">
        <v>0.125</v>
      </c>
      <c r="L1532">
        <v>0.125</v>
      </c>
      <c r="M1532">
        <v>8</v>
      </c>
      <c r="N1532" s="21" t="str">
        <f>IF(VLOOKUP(B1532,'3.1.Base'!B:J,9,)&gt;M1532,"O",IF(VLOOKUP(B1532,'3.1.Base'!B:J,9,)&lt;M1532,"X",""))</f>
        <v>O</v>
      </c>
      <c r="O1532" t="s">
        <v>3176</v>
      </c>
    </row>
    <row r="1533" spans="1:15" x14ac:dyDescent="0.3">
      <c r="A1533" t="s">
        <v>3</v>
      </c>
      <c r="B1533">
        <v>280205</v>
      </c>
      <c r="C1533" t="s">
        <v>11</v>
      </c>
      <c r="D1533">
        <v>13.198510000000001</v>
      </c>
      <c r="E1533">
        <v>1.88941</v>
      </c>
      <c r="F1533">
        <v>1.1357699999999999</v>
      </c>
      <c r="G1533">
        <v>10.8521</v>
      </c>
      <c r="H1533">
        <v>1063.58269</v>
      </c>
      <c r="I1533">
        <v>0.56133</v>
      </c>
      <c r="J1533" s="21" t="s">
        <v>101</v>
      </c>
      <c r="K1533">
        <v>0</v>
      </c>
      <c r="L1533">
        <v>0</v>
      </c>
      <c r="M1533">
        <v>186</v>
      </c>
      <c r="N1533" s="21" t="str">
        <f>IF(VLOOKUP(B1533,'3.1.Base'!B:J,9,)&gt;M1533,"O",IF(VLOOKUP(B1533,'3.1.Base'!B:J,9,)&lt;M1533,"X",""))</f>
        <v>X</v>
      </c>
      <c r="O1533" t="s">
        <v>3177</v>
      </c>
    </row>
    <row r="1534" spans="1:15" x14ac:dyDescent="0.3">
      <c r="A1534" t="s">
        <v>3</v>
      </c>
      <c r="B1534">
        <v>259471</v>
      </c>
      <c r="C1534" t="s">
        <v>26</v>
      </c>
      <c r="D1534">
        <v>1.0984700000000001</v>
      </c>
      <c r="E1534">
        <v>2.6942300000000001</v>
      </c>
      <c r="F1534">
        <v>0.11365</v>
      </c>
      <c r="G1534">
        <v>1.2346999999999999</v>
      </c>
      <c r="H1534">
        <v>122.14963</v>
      </c>
      <c r="I1534">
        <v>0.15082000000000001</v>
      </c>
      <c r="J1534" s="21">
        <v>5</v>
      </c>
      <c r="K1534">
        <v>0.2</v>
      </c>
      <c r="L1534">
        <v>0.2</v>
      </c>
      <c r="M1534">
        <v>5</v>
      </c>
      <c r="N1534" s="21" t="str">
        <f>IF(VLOOKUP(B1534,'3.1.Base'!B:J,9,)&gt;M1534,"O",IF(VLOOKUP(B1534,'3.1.Base'!B:J,9,)&lt;M1534,"X",""))</f>
        <v>O</v>
      </c>
      <c r="O1534" t="s">
        <v>3178</v>
      </c>
    </row>
    <row r="1535" spans="1:15" x14ac:dyDescent="0.3">
      <c r="A1535" t="s">
        <v>3</v>
      </c>
      <c r="B1535">
        <v>323208</v>
      </c>
      <c r="C1535" t="s">
        <v>26</v>
      </c>
      <c r="D1535">
        <v>3.43858</v>
      </c>
      <c r="E1535">
        <v>3.0757400000000001</v>
      </c>
      <c r="F1535">
        <v>0.34749000000000002</v>
      </c>
      <c r="G1535">
        <v>3.09145</v>
      </c>
      <c r="H1535">
        <v>169.38345000000001</v>
      </c>
      <c r="I1535">
        <v>0.15434999999999999</v>
      </c>
      <c r="J1535" s="21" t="s">
        <v>101</v>
      </c>
      <c r="K1535">
        <v>0</v>
      </c>
      <c r="L1535">
        <v>0</v>
      </c>
      <c r="M1535">
        <v>330</v>
      </c>
      <c r="N1535" s="21" t="str">
        <f>IF(VLOOKUP(B1535,'3.1.Base'!B:J,9,)&gt;M1535,"O",IF(VLOOKUP(B1535,'3.1.Base'!B:J,9,)&lt;M1535,"X",""))</f>
        <v>X</v>
      </c>
      <c r="O1535" t="s">
        <v>3179</v>
      </c>
    </row>
    <row r="1536" spans="1:15" x14ac:dyDescent="0.3">
      <c r="A1536" t="s">
        <v>3</v>
      </c>
      <c r="B1536">
        <v>321428</v>
      </c>
      <c r="C1536" t="s">
        <v>11</v>
      </c>
      <c r="D1536">
        <v>6.1710000000000003</v>
      </c>
      <c r="E1536">
        <v>1.07728</v>
      </c>
      <c r="F1536">
        <v>0.85524999999999995</v>
      </c>
      <c r="G1536">
        <v>6.5894500000000003</v>
      </c>
      <c r="H1536">
        <v>1049.40326</v>
      </c>
      <c r="I1536">
        <v>0.68433999999999995</v>
      </c>
      <c r="J1536" s="21">
        <v>7</v>
      </c>
      <c r="K1536">
        <v>0.14285714285714199</v>
      </c>
      <c r="L1536">
        <v>0.14285714285714199</v>
      </c>
      <c r="M1536">
        <v>7</v>
      </c>
      <c r="N1536" s="21" t="str">
        <f>IF(VLOOKUP(B1536,'3.1.Base'!B:J,9,)&gt;M1536,"O",IF(VLOOKUP(B1536,'3.1.Base'!B:J,9,)&lt;M1536,"X",""))</f>
        <v>O</v>
      </c>
      <c r="O1536" t="s">
        <v>3180</v>
      </c>
    </row>
    <row r="1537" spans="1:15" x14ac:dyDescent="0.3">
      <c r="A1537" t="s">
        <v>3</v>
      </c>
      <c r="B1537">
        <v>327060</v>
      </c>
      <c r="C1537" t="s">
        <v>10</v>
      </c>
      <c r="D1537">
        <v>9.5114999999999998</v>
      </c>
      <c r="E1537">
        <v>1.01522</v>
      </c>
      <c r="F1537">
        <v>0.99831999999999999</v>
      </c>
      <c r="G1537">
        <v>10.029769999999999</v>
      </c>
      <c r="H1537">
        <v>1982.9164900000001</v>
      </c>
      <c r="I1537">
        <v>0.93635000000000002</v>
      </c>
      <c r="J1537" s="21">
        <v>5</v>
      </c>
      <c r="K1537">
        <v>0.2</v>
      </c>
      <c r="L1537">
        <v>0.2</v>
      </c>
      <c r="M1537">
        <v>5</v>
      </c>
      <c r="N1537" s="21" t="str">
        <f>IF(VLOOKUP(B1537,'3.1.Base'!B:J,9,)&gt;M1537,"O",IF(VLOOKUP(B1537,'3.1.Base'!B:J,9,)&lt;M1537,"X",""))</f>
        <v>O</v>
      </c>
      <c r="O1537" t="s">
        <v>3181</v>
      </c>
    </row>
    <row r="1538" spans="1:15" x14ac:dyDescent="0.3">
      <c r="A1538" t="s">
        <v>3</v>
      </c>
      <c r="B1538">
        <v>411543</v>
      </c>
      <c r="C1538" t="s">
        <v>11</v>
      </c>
      <c r="D1538">
        <v>9.3878500000000003</v>
      </c>
      <c r="E1538">
        <v>1.6540699999999999</v>
      </c>
      <c r="F1538">
        <v>1.2196800000000001</v>
      </c>
      <c r="G1538">
        <v>9.66798</v>
      </c>
      <c r="H1538">
        <v>1246.3045099999999</v>
      </c>
      <c r="I1538">
        <v>0.74043000000000003</v>
      </c>
      <c r="J1538" s="21" t="s">
        <v>101</v>
      </c>
      <c r="K1538">
        <v>0</v>
      </c>
      <c r="L1538">
        <v>0</v>
      </c>
      <c r="M1538">
        <v>24</v>
      </c>
      <c r="N1538" s="21" t="str">
        <f>IF(VLOOKUP(B1538,'3.1.Base'!B:J,9,)&gt;M1538,"O",IF(VLOOKUP(B1538,'3.1.Base'!B:J,9,)&lt;M1538,"X",""))</f>
        <v>O</v>
      </c>
      <c r="O1538" t="s">
        <v>3182</v>
      </c>
    </row>
    <row r="1539" spans="1:15" x14ac:dyDescent="0.3">
      <c r="A1539" t="s">
        <v>3</v>
      </c>
      <c r="B1539">
        <v>319126</v>
      </c>
      <c r="C1539" t="s">
        <v>26</v>
      </c>
      <c r="D1539">
        <v>0.39672000000000002</v>
      </c>
      <c r="E1539">
        <v>24.365220000000001</v>
      </c>
      <c r="F1539">
        <v>3.1260000000000003E-2</v>
      </c>
      <c r="G1539">
        <v>0.49728</v>
      </c>
      <c r="H1539">
        <v>0</v>
      </c>
      <c r="I1539">
        <v>0.11570999999999999</v>
      </c>
      <c r="J1539" s="21">
        <v>4</v>
      </c>
      <c r="K1539">
        <v>0.25</v>
      </c>
      <c r="L1539">
        <v>0.25</v>
      </c>
      <c r="M1539">
        <v>4</v>
      </c>
      <c r="N1539" s="21" t="str">
        <f>IF(VLOOKUP(B1539,'3.1.Base'!B:J,9,)&gt;M1539,"O",IF(VLOOKUP(B1539,'3.1.Base'!B:J,9,)&lt;M1539,"X",""))</f>
        <v>O</v>
      </c>
      <c r="O1539" t="s">
        <v>3183</v>
      </c>
    </row>
    <row r="1540" spans="1:15" x14ac:dyDescent="0.3">
      <c r="A1540" t="s">
        <v>3</v>
      </c>
      <c r="B1540">
        <v>174480</v>
      </c>
      <c r="C1540" t="s">
        <v>11</v>
      </c>
      <c r="D1540">
        <v>9.3361499999999999</v>
      </c>
      <c r="E1540">
        <v>1.14042</v>
      </c>
      <c r="F1540">
        <v>1.29084</v>
      </c>
      <c r="G1540">
        <v>9.3950499999999995</v>
      </c>
      <c r="H1540">
        <v>1245.23882</v>
      </c>
      <c r="I1540">
        <v>0.55776999999999999</v>
      </c>
      <c r="J1540" s="21">
        <v>9</v>
      </c>
      <c r="K1540">
        <v>0.11111111111111099</v>
      </c>
      <c r="L1540">
        <v>0.11111111111111099</v>
      </c>
      <c r="M1540">
        <v>9</v>
      </c>
      <c r="N1540" s="21" t="str">
        <f>IF(VLOOKUP(B1540,'3.1.Base'!B:J,9,)&gt;M1540,"O",IF(VLOOKUP(B1540,'3.1.Base'!B:J,9,)&lt;M1540,"X",""))</f>
        <v>O</v>
      </c>
      <c r="O1540" t="s">
        <v>3184</v>
      </c>
    </row>
    <row r="1541" spans="1:15" x14ac:dyDescent="0.3">
      <c r="A1541" t="s">
        <v>3</v>
      </c>
      <c r="B1541">
        <v>411797</v>
      </c>
      <c r="C1541" t="s">
        <v>26</v>
      </c>
      <c r="D1541">
        <v>2.7839200000000002</v>
      </c>
      <c r="E1541">
        <v>1.5993200000000001</v>
      </c>
      <c r="F1541">
        <v>0.22477</v>
      </c>
      <c r="G1541">
        <v>2.4938199999999999</v>
      </c>
      <c r="H1541">
        <v>306.36565000000002</v>
      </c>
      <c r="I1541">
        <v>0.32752999999999999</v>
      </c>
      <c r="J1541" s="21" t="s">
        <v>101</v>
      </c>
      <c r="K1541">
        <v>0</v>
      </c>
      <c r="L1541">
        <v>0</v>
      </c>
      <c r="M1541">
        <v>47</v>
      </c>
      <c r="N1541" s="21" t="str">
        <f>IF(VLOOKUP(B1541,'3.1.Base'!B:J,9,)&gt;M1541,"O",IF(VLOOKUP(B1541,'3.1.Base'!B:J,9,)&lt;M1541,"X",""))</f>
        <v>X</v>
      </c>
      <c r="O1541" t="s">
        <v>3185</v>
      </c>
    </row>
    <row r="1542" spans="1:15" x14ac:dyDescent="0.3">
      <c r="A1542" t="s">
        <v>3</v>
      </c>
      <c r="B1542">
        <v>266640</v>
      </c>
      <c r="C1542" t="s">
        <v>10</v>
      </c>
      <c r="D1542">
        <v>5.0804600000000004</v>
      </c>
      <c r="E1542">
        <v>1.3267</v>
      </c>
      <c r="F1542">
        <v>0.67749000000000004</v>
      </c>
      <c r="G1542">
        <v>5.5291899999999998</v>
      </c>
      <c r="H1542">
        <v>740.93984999999998</v>
      </c>
      <c r="I1542">
        <v>0.91593000000000002</v>
      </c>
      <c r="J1542" s="21" t="s">
        <v>101</v>
      </c>
      <c r="K1542">
        <v>0</v>
      </c>
      <c r="L1542">
        <v>0</v>
      </c>
      <c r="M1542">
        <v>103</v>
      </c>
      <c r="N1542" s="21" t="str">
        <f>IF(VLOOKUP(B1542,'3.1.Base'!B:J,9,)&gt;M1542,"O",IF(VLOOKUP(B1542,'3.1.Base'!B:J,9,)&lt;M1542,"X",""))</f>
        <v>X</v>
      </c>
      <c r="O1542" t="s">
        <v>3186</v>
      </c>
    </row>
    <row r="1543" spans="1:15" x14ac:dyDescent="0.3">
      <c r="A1543" t="s">
        <v>3</v>
      </c>
      <c r="B1543">
        <v>338578</v>
      </c>
      <c r="C1543" t="s">
        <v>10</v>
      </c>
      <c r="D1543">
        <v>12.49334</v>
      </c>
      <c r="E1543">
        <v>1.0271300000000001</v>
      </c>
      <c r="F1543">
        <v>1.55524</v>
      </c>
      <c r="G1543">
        <v>11.64846</v>
      </c>
      <c r="H1543">
        <v>2137.0335500000001</v>
      </c>
      <c r="I1543">
        <v>0.95552000000000004</v>
      </c>
      <c r="J1543" s="21" t="s">
        <v>101</v>
      </c>
      <c r="K1543">
        <v>0</v>
      </c>
      <c r="L1543">
        <v>0</v>
      </c>
      <c r="M1543">
        <v>395</v>
      </c>
      <c r="N1543" s="21" t="str">
        <f>IF(VLOOKUP(B1543,'3.1.Base'!B:J,9,)&gt;M1543,"O",IF(VLOOKUP(B1543,'3.1.Base'!B:J,9,)&lt;M1543,"X",""))</f>
        <v>X</v>
      </c>
      <c r="O1543" t="s">
        <v>3187</v>
      </c>
    </row>
    <row r="1544" spans="1:15" x14ac:dyDescent="0.3">
      <c r="A1544" t="s">
        <v>3</v>
      </c>
      <c r="B1544">
        <v>198043</v>
      </c>
      <c r="C1544" t="s">
        <v>10</v>
      </c>
      <c r="D1544">
        <v>7.0947800000000001</v>
      </c>
      <c r="E1544">
        <v>1.4443299999999999</v>
      </c>
      <c r="F1544">
        <v>1.0711299999999999</v>
      </c>
      <c r="G1544">
        <v>8.4034099999999992</v>
      </c>
      <c r="H1544">
        <v>1158.2702899999999</v>
      </c>
      <c r="I1544">
        <v>0.91786000000000001</v>
      </c>
      <c r="J1544" s="21" t="s">
        <v>101</v>
      </c>
      <c r="K1544">
        <v>0</v>
      </c>
      <c r="L1544">
        <v>0</v>
      </c>
      <c r="M1544">
        <v>84</v>
      </c>
      <c r="N1544" s="21" t="str">
        <f>IF(VLOOKUP(B1544,'3.1.Base'!B:J,9,)&gt;M1544,"O",IF(VLOOKUP(B1544,'3.1.Base'!B:J,9,)&lt;M1544,"X",""))</f>
        <v>O</v>
      </c>
      <c r="O1544" t="s">
        <v>3188</v>
      </c>
    </row>
    <row r="1545" spans="1:15" x14ac:dyDescent="0.3">
      <c r="A1545" t="s">
        <v>3</v>
      </c>
      <c r="B1545">
        <v>259480</v>
      </c>
      <c r="C1545" t="s">
        <v>26</v>
      </c>
      <c r="D1545">
        <v>0.39452999999999999</v>
      </c>
      <c r="E1545">
        <v>23.948720000000002</v>
      </c>
      <c r="F1545">
        <v>3.6299999999999999E-2</v>
      </c>
      <c r="G1545">
        <v>0.47353000000000001</v>
      </c>
      <c r="H1545">
        <v>0</v>
      </c>
      <c r="I1545">
        <v>9.1639999999999999E-2</v>
      </c>
      <c r="J1545" s="21">
        <v>1</v>
      </c>
      <c r="K1545">
        <v>1</v>
      </c>
      <c r="L1545">
        <v>1</v>
      </c>
      <c r="M1545">
        <v>1</v>
      </c>
      <c r="N1545" s="21" t="str">
        <f>IF(VLOOKUP(B1545,'3.1.Base'!B:J,9,)&gt;M1545,"O",IF(VLOOKUP(B1545,'3.1.Base'!B:J,9,)&lt;M1545,"X",""))</f>
        <v>O</v>
      </c>
      <c r="O1545" t="s">
        <v>3189</v>
      </c>
    </row>
    <row r="1546" spans="1:15" x14ac:dyDescent="0.3">
      <c r="A1546" t="s">
        <v>3</v>
      </c>
      <c r="B1546">
        <v>342686</v>
      </c>
      <c r="C1546" t="s">
        <v>26</v>
      </c>
      <c r="D1546">
        <v>0.50780999999999998</v>
      </c>
      <c r="E1546">
        <v>58.375</v>
      </c>
      <c r="F1546">
        <v>7.7560000000000004E-2</v>
      </c>
      <c r="G1546">
        <v>0.62299000000000004</v>
      </c>
      <c r="H1546">
        <v>0</v>
      </c>
      <c r="I1546">
        <v>7.8380000000000005E-2</v>
      </c>
      <c r="J1546" s="21">
        <v>6</v>
      </c>
      <c r="K1546">
        <v>0.16666666666666599</v>
      </c>
      <c r="L1546">
        <v>0.16666666666666599</v>
      </c>
      <c r="M1546">
        <v>6</v>
      </c>
      <c r="N1546" s="21" t="str">
        <f>IF(VLOOKUP(B1546,'3.1.Base'!B:J,9,)&gt;M1546,"O",IF(VLOOKUP(B1546,'3.1.Base'!B:J,9,)&lt;M1546,"X",""))</f>
        <v>O</v>
      </c>
      <c r="O1546" t="s">
        <v>3190</v>
      </c>
    </row>
    <row r="1547" spans="1:15" x14ac:dyDescent="0.3">
      <c r="A1547" t="s">
        <v>3</v>
      </c>
      <c r="B1547">
        <v>275359</v>
      </c>
      <c r="C1547" t="s">
        <v>11</v>
      </c>
      <c r="D1547">
        <v>4.7534900000000002</v>
      </c>
      <c r="E1547">
        <v>1.16025</v>
      </c>
      <c r="F1547">
        <v>0.57969000000000004</v>
      </c>
      <c r="G1547">
        <v>5.1329500000000001</v>
      </c>
      <c r="H1547">
        <v>475.48020000000002</v>
      </c>
      <c r="I1547">
        <v>0.80720999999999998</v>
      </c>
      <c r="J1547" s="21" t="s">
        <v>101</v>
      </c>
      <c r="K1547">
        <v>0</v>
      </c>
      <c r="L1547">
        <v>0</v>
      </c>
      <c r="M1547">
        <v>123</v>
      </c>
      <c r="N1547" s="21" t="str">
        <f>IF(VLOOKUP(B1547,'3.1.Base'!B:J,9,)&gt;M1547,"O",IF(VLOOKUP(B1547,'3.1.Base'!B:J,9,)&lt;M1547,"X",""))</f>
        <v>O</v>
      </c>
      <c r="O1547" t="s">
        <v>3191</v>
      </c>
    </row>
    <row r="1548" spans="1:15" x14ac:dyDescent="0.3">
      <c r="A1548" t="s">
        <v>3</v>
      </c>
      <c r="B1548">
        <v>249240</v>
      </c>
      <c r="C1548" t="s">
        <v>10</v>
      </c>
      <c r="D1548">
        <v>8.5838999999999999</v>
      </c>
      <c r="E1548">
        <v>1.00973</v>
      </c>
      <c r="F1548">
        <v>0.98894000000000004</v>
      </c>
      <c r="G1548">
        <v>9.0510199999999994</v>
      </c>
      <c r="H1548">
        <v>2082.0462900000002</v>
      </c>
      <c r="I1548">
        <v>0.92889999999999995</v>
      </c>
      <c r="J1548" s="21" t="s">
        <v>101</v>
      </c>
      <c r="K1548">
        <v>0</v>
      </c>
      <c r="L1548">
        <v>0</v>
      </c>
      <c r="M1548">
        <v>40</v>
      </c>
      <c r="N1548" s="21" t="str">
        <f>IF(VLOOKUP(B1548,'3.1.Base'!B:J,9,)&gt;M1548,"O",IF(VLOOKUP(B1548,'3.1.Base'!B:J,9,)&lt;M1548,"X",""))</f>
        <v>O</v>
      </c>
      <c r="O1548" t="s">
        <v>3192</v>
      </c>
    </row>
    <row r="1549" spans="1:15" x14ac:dyDescent="0.3">
      <c r="A1549" t="s">
        <v>3</v>
      </c>
      <c r="B1549">
        <v>428701</v>
      </c>
      <c r="C1549" t="s">
        <v>10</v>
      </c>
      <c r="D1549">
        <v>5.59612</v>
      </c>
      <c r="E1549">
        <v>1.15594</v>
      </c>
      <c r="F1549">
        <v>0.93649000000000004</v>
      </c>
      <c r="G1549">
        <v>6.1353499999999999</v>
      </c>
      <c r="H1549">
        <v>746.91836000000001</v>
      </c>
      <c r="I1549">
        <v>0.90703999999999996</v>
      </c>
      <c r="J1549" s="21">
        <v>2</v>
      </c>
      <c r="K1549">
        <v>0.5</v>
      </c>
      <c r="L1549">
        <v>0.36111111111111099</v>
      </c>
      <c r="M1549">
        <v>2</v>
      </c>
      <c r="N1549" s="21" t="str">
        <f>IF(VLOOKUP(B1549,'3.1.Base'!B:J,9,)&gt;M1549,"O",IF(VLOOKUP(B1549,'3.1.Base'!B:J,9,)&lt;M1549,"X",""))</f>
        <v>O</v>
      </c>
      <c r="O1549" t="s">
        <v>3193</v>
      </c>
    </row>
    <row r="1550" spans="1:15" x14ac:dyDescent="0.3">
      <c r="A1550" t="s">
        <v>3</v>
      </c>
      <c r="B1550">
        <v>234142</v>
      </c>
      <c r="C1550" t="s">
        <v>11</v>
      </c>
      <c r="D1550">
        <v>6.4018899999999999</v>
      </c>
      <c r="E1550">
        <v>1.0529900000000001</v>
      </c>
      <c r="F1550">
        <v>0.81266000000000005</v>
      </c>
      <c r="G1550">
        <v>6.78918</v>
      </c>
      <c r="H1550">
        <v>492.81738000000001</v>
      </c>
      <c r="I1550">
        <v>0.64817999999999998</v>
      </c>
      <c r="J1550" s="21" t="s">
        <v>101</v>
      </c>
      <c r="K1550">
        <v>0</v>
      </c>
      <c r="L1550">
        <v>0</v>
      </c>
      <c r="M1550">
        <v>20</v>
      </c>
      <c r="N1550" s="21" t="str">
        <f>IF(VLOOKUP(B1550,'3.1.Base'!B:J,9,)&gt;M1550,"O",IF(VLOOKUP(B1550,'3.1.Base'!B:J,9,)&lt;M1550,"X",""))</f>
        <v>X</v>
      </c>
      <c r="O1550" t="s">
        <v>3194</v>
      </c>
    </row>
    <row r="1551" spans="1:15" x14ac:dyDescent="0.3">
      <c r="A1551" t="s">
        <v>3</v>
      </c>
      <c r="B1551">
        <v>194975</v>
      </c>
      <c r="C1551" t="s">
        <v>10</v>
      </c>
      <c r="D1551">
        <v>23.296250000000001</v>
      </c>
      <c r="E1551">
        <v>1.0215099999999999</v>
      </c>
      <c r="F1551">
        <v>1.97397</v>
      </c>
      <c r="G1551">
        <v>16.8718</v>
      </c>
      <c r="H1551">
        <v>3318.7746099999999</v>
      </c>
      <c r="I1551">
        <v>0.92486000000000002</v>
      </c>
      <c r="J1551" s="21" t="s">
        <v>101</v>
      </c>
      <c r="K1551">
        <v>0</v>
      </c>
      <c r="L1551">
        <v>0</v>
      </c>
      <c r="M1551">
        <v>130</v>
      </c>
      <c r="N1551" s="21" t="str">
        <f>IF(VLOOKUP(B1551,'3.1.Base'!B:J,9,)&gt;M1551,"O",IF(VLOOKUP(B1551,'3.1.Base'!B:J,9,)&lt;M1551,"X",""))</f>
        <v>X</v>
      </c>
      <c r="O1551" t="s">
        <v>3195</v>
      </c>
    </row>
    <row r="1552" spans="1:15" x14ac:dyDescent="0.3">
      <c r="A1552" t="s">
        <v>3</v>
      </c>
      <c r="B1552">
        <v>194977</v>
      </c>
      <c r="C1552" t="s">
        <v>11</v>
      </c>
      <c r="D1552">
        <v>9.3025599999999997</v>
      </c>
      <c r="E1552">
        <v>1.3323799999999999</v>
      </c>
      <c r="F1552">
        <v>0.91998999999999997</v>
      </c>
      <c r="G1552">
        <v>8.7571700000000003</v>
      </c>
      <c r="H1552">
        <v>1286.4378200000001</v>
      </c>
      <c r="I1552">
        <v>0.44982</v>
      </c>
      <c r="J1552" s="21">
        <v>3</v>
      </c>
      <c r="K1552">
        <v>0.33333333333333298</v>
      </c>
      <c r="L1552">
        <v>0.33333333333333298</v>
      </c>
      <c r="M1552">
        <v>3</v>
      </c>
      <c r="N1552" s="21" t="str">
        <f>IF(VLOOKUP(B1552,'3.1.Base'!B:J,9,)&gt;M1552,"O",IF(VLOOKUP(B1552,'3.1.Base'!B:J,9,)&lt;M1552,"X",""))</f>
        <v>O</v>
      </c>
      <c r="O1552" t="s">
        <v>3196</v>
      </c>
    </row>
    <row r="1553" spans="1:15" x14ac:dyDescent="0.3">
      <c r="A1553" t="s">
        <v>3</v>
      </c>
      <c r="B1553">
        <v>316071</v>
      </c>
      <c r="C1553" t="s">
        <v>11</v>
      </c>
      <c r="D1553">
        <v>10.238810000000001</v>
      </c>
      <c r="E1553">
        <v>1.0988199999999999</v>
      </c>
      <c r="F1553">
        <v>1.3164</v>
      </c>
      <c r="G1553">
        <v>11.84395</v>
      </c>
      <c r="H1553">
        <v>2392.1985</v>
      </c>
      <c r="I1553">
        <v>0.53549999999999998</v>
      </c>
      <c r="J1553" s="21" t="s">
        <v>101</v>
      </c>
      <c r="K1553">
        <v>0</v>
      </c>
      <c r="L1553">
        <v>0</v>
      </c>
      <c r="M1553">
        <v>58</v>
      </c>
      <c r="N1553" s="21" t="str">
        <f>IF(VLOOKUP(B1553,'3.1.Base'!B:J,9,)&gt;M1553,"O",IF(VLOOKUP(B1553,'3.1.Base'!B:J,9,)&lt;M1553,"X",""))</f>
        <v>O</v>
      </c>
      <c r="O1553" t="s">
        <v>3197</v>
      </c>
    </row>
    <row r="1554" spans="1:15" x14ac:dyDescent="0.3">
      <c r="A1554" t="s">
        <v>3</v>
      </c>
      <c r="B1554">
        <v>196007</v>
      </c>
      <c r="C1554" t="s">
        <v>10</v>
      </c>
      <c r="D1554">
        <v>5.5572699999999999</v>
      </c>
      <c r="E1554">
        <v>1.6728400000000001</v>
      </c>
      <c r="F1554">
        <v>0.61233000000000004</v>
      </c>
      <c r="G1554">
        <v>5.9844400000000002</v>
      </c>
      <c r="H1554">
        <v>587.52156000000002</v>
      </c>
      <c r="I1554">
        <v>0.9</v>
      </c>
      <c r="J1554" s="21" t="s">
        <v>101</v>
      </c>
      <c r="K1554">
        <v>0</v>
      </c>
      <c r="L1554">
        <v>0</v>
      </c>
      <c r="M1554">
        <v>14</v>
      </c>
      <c r="N1554" s="21" t="str">
        <f>IF(VLOOKUP(B1554,'3.1.Base'!B:J,9,)&gt;M1554,"O",IF(VLOOKUP(B1554,'3.1.Base'!B:J,9,)&lt;M1554,"X",""))</f>
        <v>O</v>
      </c>
      <c r="O1554" t="s">
        <v>3198</v>
      </c>
    </row>
    <row r="1555" spans="1:15" x14ac:dyDescent="0.3">
      <c r="A1555" t="s">
        <v>3</v>
      </c>
      <c r="B1555">
        <v>358317</v>
      </c>
      <c r="C1555" t="s">
        <v>26</v>
      </c>
      <c r="D1555">
        <v>1.0290999999999999</v>
      </c>
      <c r="E1555">
        <v>3.95763</v>
      </c>
      <c r="F1555">
        <v>0.23502000000000001</v>
      </c>
      <c r="G1555">
        <v>1.36073</v>
      </c>
      <c r="H1555">
        <v>75.153139999999993</v>
      </c>
      <c r="I1555">
        <v>0.10552</v>
      </c>
      <c r="J1555" s="21">
        <v>4</v>
      </c>
      <c r="K1555">
        <v>0.25</v>
      </c>
      <c r="L1555">
        <v>0.25</v>
      </c>
      <c r="M1555">
        <v>4</v>
      </c>
      <c r="N1555" s="21" t="str">
        <f>IF(VLOOKUP(B1555,'3.1.Base'!B:J,9,)&gt;M1555,"O",IF(VLOOKUP(B1555,'3.1.Base'!B:J,9,)&lt;M1555,"X",""))</f>
        <v>O</v>
      </c>
      <c r="O1555" t="s">
        <v>3199</v>
      </c>
    </row>
    <row r="1556" spans="1:15" x14ac:dyDescent="0.3">
      <c r="A1556" t="s">
        <v>3</v>
      </c>
      <c r="B1556">
        <v>321708</v>
      </c>
      <c r="C1556" t="s">
        <v>10</v>
      </c>
      <c r="D1556">
        <v>8.9718900000000001</v>
      </c>
      <c r="E1556">
        <v>1.17781</v>
      </c>
      <c r="F1556">
        <v>1.0947800000000001</v>
      </c>
      <c r="G1556">
        <v>9.6827000000000005</v>
      </c>
      <c r="H1556">
        <v>1786.0810899999999</v>
      </c>
      <c r="I1556">
        <v>0.96040000000000003</v>
      </c>
      <c r="J1556" s="21" t="s">
        <v>101</v>
      </c>
      <c r="K1556">
        <v>0</v>
      </c>
      <c r="L1556">
        <v>0</v>
      </c>
      <c r="M1556">
        <v>51</v>
      </c>
      <c r="N1556" s="21" t="str">
        <f>IF(VLOOKUP(B1556,'3.1.Base'!B:J,9,)&gt;M1556,"O",IF(VLOOKUP(B1556,'3.1.Base'!B:J,9,)&lt;M1556,"X",""))</f>
        <v>X</v>
      </c>
      <c r="O1556" t="s">
        <v>3200</v>
      </c>
    </row>
    <row r="1557" spans="1:15" x14ac:dyDescent="0.3">
      <c r="A1557" t="s">
        <v>3</v>
      </c>
      <c r="B1557">
        <v>207530</v>
      </c>
      <c r="C1557" t="s">
        <v>10</v>
      </c>
      <c r="D1557">
        <v>23.890499999999999</v>
      </c>
      <c r="E1557">
        <v>1.29423</v>
      </c>
      <c r="F1557">
        <v>2.2147299999999999</v>
      </c>
      <c r="G1557">
        <v>21.054410000000001</v>
      </c>
      <c r="H1557">
        <v>5889.2210299999997</v>
      </c>
      <c r="I1557">
        <v>0.95769000000000004</v>
      </c>
      <c r="J1557" s="21">
        <v>5</v>
      </c>
      <c r="K1557">
        <v>0.2</v>
      </c>
      <c r="L1557">
        <v>0.2</v>
      </c>
      <c r="M1557">
        <v>5</v>
      </c>
      <c r="N1557" s="21" t="str">
        <f>IF(VLOOKUP(B1557,'3.1.Base'!B:J,9,)&gt;M1557,"O",IF(VLOOKUP(B1557,'3.1.Base'!B:J,9,)&lt;M1557,"X",""))</f>
        <v>O</v>
      </c>
      <c r="O1557" t="s">
        <v>3201</v>
      </c>
    </row>
    <row r="1558" spans="1:15" x14ac:dyDescent="0.3">
      <c r="A1558" t="s">
        <v>3</v>
      </c>
      <c r="B1558">
        <v>384431</v>
      </c>
      <c r="C1558" t="s">
        <v>11</v>
      </c>
      <c r="D1558">
        <v>9.6418999999999997</v>
      </c>
      <c r="E1558">
        <v>1.01448</v>
      </c>
      <c r="F1558">
        <v>1.0873600000000001</v>
      </c>
      <c r="G1558">
        <v>9.7572600000000005</v>
      </c>
      <c r="H1558">
        <v>1890.5001400000001</v>
      </c>
      <c r="I1558">
        <v>0.35557</v>
      </c>
      <c r="J1558" s="21" t="s">
        <v>101</v>
      </c>
      <c r="K1558">
        <v>0</v>
      </c>
      <c r="L1558">
        <v>0</v>
      </c>
      <c r="M1558">
        <v>27</v>
      </c>
      <c r="N1558" s="21" t="str">
        <f>IF(VLOOKUP(B1558,'3.1.Base'!B:J,9,)&gt;M1558,"O",IF(VLOOKUP(B1558,'3.1.Base'!B:J,9,)&lt;M1558,"X",""))</f>
        <v>O</v>
      </c>
      <c r="O1558" t="s">
        <v>3202</v>
      </c>
    </row>
    <row r="1559" spans="1:15" x14ac:dyDescent="0.3">
      <c r="A1559" t="s">
        <v>3</v>
      </c>
      <c r="B1559">
        <v>320175</v>
      </c>
      <c r="C1559" t="s">
        <v>10</v>
      </c>
      <c r="D1559">
        <v>12.40588</v>
      </c>
      <c r="E1559">
        <v>1.21932</v>
      </c>
      <c r="F1559">
        <v>1.3087299999999999</v>
      </c>
      <c r="G1559">
        <v>11.647</v>
      </c>
      <c r="H1559">
        <v>2298.86726</v>
      </c>
      <c r="I1559">
        <v>0.89685000000000004</v>
      </c>
      <c r="J1559" s="21" t="s">
        <v>101</v>
      </c>
      <c r="K1559">
        <v>0</v>
      </c>
      <c r="L1559">
        <v>0</v>
      </c>
      <c r="M1559">
        <v>121</v>
      </c>
      <c r="N1559" s="21" t="str">
        <f>IF(VLOOKUP(B1559,'3.1.Base'!B:J,9,)&gt;M1559,"O",IF(VLOOKUP(B1559,'3.1.Base'!B:J,9,)&lt;M1559,"X",""))</f>
        <v>X</v>
      </c>
      <c r="O1559" t="s">
        <v>3203</v>
      </c>
    </row>
    <row r="1560" spans="1:15" x14ac:dyDescent="0.3">
      <c r="A1560" t="s">
        <v>3</v>
      </c>
      <c r="B1560">
        <v>321450</v>
      </c>
      <c r="C1560" t="s">
        <v>26</v>
      </c>
      <c r="D1560">
        <v>1.9460999999999999</v>
      </c>
      <c r="E1560">
        <v>4.3849799999999997</v>
      </c>
      <c r="F1560">
        <v>0.39065</v>
      </c>
      <c r="G1560">
        <v>2.2081200000000001</v>
      </c>
      <c r="H1560">
        <v>188.87537</v>
      </c>
      <c r="I1560">
        <v>0.11699</v>
      </c>
      <c r="J1560" s="21">
        <v>4</v>
      </c>
      <c r="K1560">
        <v>0.25</v>
      </c>
      <c r="L1560">
        <v>0.25</v>
      </c>
      <c r="M1560">
        <v>4</v>
      </c>
      <c r="N1560" s="21" t="str">
        <f>IF(VLOOKUP(B1560,'3.1.Base'!B:J,9,)&gt;M1560,"O",IF(VLOOKUP(B1560,'3.1.Base'!B:J,9,)&lt;M1560,"X",""))</f>
        <v>O</v>
      </c>
      <c r="O1560" t="s">
        <v>3204</v>
      </c>
    </row>
    <row r="1561" spans="1:15" x14ac:dyDescent="0.3">
      <c r="A1561" t="s">
        <v>3</v>
      </c>
      <c r="B1561">
        <v>244908</v>
      </c>
      <c r="C1561" t="s">
        <v>10</v>
      </c>
      <c r="D1561">
        <v>6.1138599999999999</v>
      </c>
      <c r="E1561">
        <v>1.37218</v>
      </c>
      <c r="F1561">
        <v>0.56786000000000003</v>
      </c>
      <c r="G1561">
        <v>5.1577900000000003</v>
      </c>
      <c r="H1561">
        <v>514.11955999999998</v>
      </c>
      <c r="I1561">
        <v>0.82496000000000003</v>
      </c>
      <c r="J1561" s="21" t="s">
        <v>101</v>
      </c>
      <c r="K1561">
        <v>0</v>
      </c>
      <c r="L1561">
        <v>0</v>
      </c>
      <c r="M1561">
        <v>40</v>
      </c>
      <c r="N1561" s="21" t="str">
        <f>IF(VLOOKUP(B1561,'3.1.Base'!B:J,9,)&gt;M1561,"O",IF(VLOOKUP(B1561,'3.1.Base'!B:J,9,)&lt;M1561,"X",""))</f>
        <v>O</v>
      </c>
      <c r="O1561" t="s">
        <v>3205</v>
      </c>
    </row>
    <row r="1562" spans="1:15" x14ac:dyDescent="0.3">
      <c r="A1562" t="s">
        <v>3</v>
      </c>
      <c r="B1562">
        <v>325813</v>
      </c>
      <c r="C1562" t="s">
        <v>10</v>
      </c>
      <c r="D1562">
        <v>5.5992300000000004</v>
      </c>
      <c r="E1562">
        <v>1.3185899999999999</v>
      </c>
      <c r="F1562">
        <v>0.98877999999999999</v>
      </c>
      <c r="G1562">
        <v>6.86226</v>
      </c>
      <c r="H1562">
        <v>896.30633</v>
      </c>
      <c r="I1562">
        <v>0.91017999999999999</v>
      </c>
      <c r="J1562" s="21" t="s">
        <v>101</v>
      </c>
      <c r="K1562">
        <v>0</v>
      </c>
      <c r="L1562">
        <v>0</v>
      </c>
      <c r="M1562">
        <v>14</v>
      </c>
      <c r="N1562" s="21" t="str">
        <f>IF(VLOOKUP(B1562,'3.1.Base'!B:J,9,)&gt;M1562,"O",IF(VLOOKUP(B1562,'3.1.Base'!B:J,9,)&lt;M1562,"X",""))</f>
        <v>X</v>
      </c>
      <c r="O1562" t="s">
        <v>3206</v>
      </c>
    </row>
    <row r="1563" spans="1:15" x14ac:dyDescent="0.3">
      <c r="A1563" t="s">
        <v>3</v>
      </c>
      <c r="B1563">
        <v>165815</v>
      </c>
      <c r="C1563" t="s">
        <v>11</v>
      </c>
      <c r="D1563">
        <v>8.3918999999999997</v>
      </c>
      <c r="E1563">
        <v>1.4888399999999999</v>
      </c>
      <c r="F1563">
        <v>1.1043400000000001</v>
      </c>
      <c r="G1563">
        <v>9.3041</v>
      </c>
      <c r="H1563">
        <v>1421.9261200000001</v>
      </c>
      <c r="I1563">
        <v>0.41582999999999998</v>
      </c>
      <c r="J1563" s="21">
        <v>10</v>
      </c>
      <c r="K1563">
        <v>0.1</v>
      </c>
      <c r="L1563">
        <v>0.1</v>
      </c>
      <c r="M1563">
        <v>10</v>
      </c>
      <c r="N1563" s="21" t="str">
        <f>IF(VLOOKUP(B1563,'3.1.Base'!B:J,9,)&gt;M1563,"O",IF(VLOOKUP(B1563,'3.1.Base'!B:J,9,)&lt;M1563,"X",""))</f>
        <v>O</v>
      </c>
      <c r="O1563" t="s">
        <v>3207</v>
      </c>
    </row>
    <row r="1564" spans="1:15" x14ac:dyDescent="0.3">
      <c r="A1564" t="s">
        <v>3</v>
      </c>
      <c r="B1564">
        <v>263858</v>
      </c>
      <c r="C1564" t="s">
        <v>11</v>
      </c>
      <c r="D1564">
        <v>12.915240000000001</v>
      </c>
      <c r="E1564">
        <v>1.35297</v>
      </c>
      <c r="F1564">
        <v>1.44631</v>
      </c>
      <c r="G1564">
        <v>12.034750000000001</v>
      </c>
      <c r="H1564">
        <v>1508.8391200000001</v>
      </c>
      <c r="I1564">
        <v>0.47538000000000002</v>
      </c>
      <c r="J1564" s="21" t="s">
        <v>101</v>
      </c>
      <c r="K1564">
        <v>0</v>
      </c>
      <c r="L1564">
        <v>0</v>
      </c>
      <c r="M1564">
        <v>603</v>
      </c>
      <c r="N1564" s="21" t="str">
        <f>IF(VLOOKUP(B1564,'3.1.Base'!B:J,9,)&gt;M1564,"O",IF(VLOOKUP(B1564,'3.1.Base'!B:J,9,)&lt;M1564,"X",""))</f>
        <v>X</v>
      </c>
      <c r="O1564" t="s">
        <v>3208</v>
      </c>
    </row>
    <row r="1565" spans="1:15" x14ac:dyDescent="0.3">
      <c r="A1565" t="s">
        <v>3</v>
      </c>
      <c r="B1565">
        <v>287666</v>
      </c>
      <c r="C1565" t="s">
        <v>10</v>
      </c>
      <c r="D1565">
        <v>5.6558799999999998</v>
      </c>
      <c r="E1565">
        <v>1.7578400000000001</v>
      </c>
      <c r="F1565">
        <v>0.84728999999999999</v>
      </c>
      <c r="G1565">
        <v>6.5538299999999996</v>
      </c>
      <c r="H1565">
        <v>763.245</v>
      </c>
      <c r="I1565">
        <v>0.91286999999999996</v>
      </c>
      <c r="J1565" s="21">
        <v>6</v>
      </c>
      <c r="K1565">
        <v>0.16666666666666599</v>
      </c>
      <c r="L1565">
        <v>0.16666666666666599</v>
      </c>
      <c r="M1565">
        <v>6</v>
      </c>
      <c r="N1565" s="21" t="str">
        <f>IF(VLOOKUP(B1565,'3.1.Base'!B:J,9,)&gt;M1565,"O",IF(VLOOKUP(B1565,'3.1.Base'!B:J,9,)&lt;M1565,"X",""))</f>
        <v>O</v>
      </c>
      <c r="O1565" t="s">
        <v>3209</v>
      </c>
    </row>
    <row r="1566" spans="1:15" x14ac:dyDescent="0.3">
      <c r="A1566" t="s">
        <v>3</v>
      </c>
      <c r="B1566">
        <v>316595</v>
      </c>
      <c r="C1566" t="s">
        <v>10</v>
      </c>
      <c r="D1566">
        <v>6.2856300000000003</v>
      </c>
      <c r="E1566">
        <v>1.42523</v>
      </c>
      <c r="F1566">
        <v>0.76466999999999996</v>
      </c>
      <c r="G1566">
        <v>6.8433799999999998</v>
      </c>
      <c r="H1566">
        <v>793.48460999999998</v>
      </c>
      <c r="I1566">
        <v>0.91017000000000003</v>
      </c>
      <c r="J1566" s="21" t="s">
        <v>101</v>
      </c>
      <c r="K1566">
        <v>0</v>
      </c>
      <c r="L1566">
        <v>0</v>
      </c>
      <c r="M1566">
        <v>35</v>
      </c>
      <c r="N1566" s="21" t="str">
        <f>IF(VLOOKUP(B1566,'3.1.Base'!B:J,9,)&gt;M1566,"O",IF(VLOOKUP(B1566,'3.1.Base'!B:J,9,)&lt;M1566,"X",""))</f>
        <v/>
      </c>
      <c r="O1566" t="s">
        <v>3210</v>
      </c>
    </row>
    <row r="1567" spans="1:15" x14ac:dyDescent="0.3">
      <c r="A1567" t="s">
        <v>3</v>
      </c>
      <c r="B1567">
        <v>321469</v>
      </c>
      <c r="C1567" t="s">
        <v>11</v>
      </c>
      <c r="D1567">
        <v>9.3061000000000007</v>
      </c>
      <c r="E1567">
        <v>1.1293800000000001</v>
      </c>
      <c r="F1567">
        <v>1.2050799999999999</v>
      </c>
      <c r="G1567">
        <v>9.3524700000000003</v>
      </c>
      <c r="H1567">
        <v>1649.5693699999999</v>
      </c>
      <c r="I1567">
        <v>0.6</v>
      </c>
      <c r="J1567" s="21" t="s">
        <v>101</v>
      </c>
      <c r="K1567">
        <v>0</v>
      </c>
      <c r="L1567">
        <v>0</v>
      </c>
      <c r="M1567">
        <v>13</v>
      </c>
      <c r="N1567" s="21" t="str">
        <f>IF(VLOOKUP(B1567,'3.1.Base'!B:J,9,)&gt;M1567,"O",IF(VLOOKUP(B1567,'3.1.Base'!B:J,9,)&lt;M1567,"X",""))</f>
        <v>O</v>
      </c>
      <c r="O1567" t="s">
        <v>3211</v>
      </c>
    </row>
    <row r="1568" spans="1:15" x14ac:dyDescent="0.3">
      <c r="A1568" t="s">
        <v>3</v>
      </c>
      <c r="B1568">
        <v>264126</v>
      </c>
      <c r="C1568" t="s">
        <v>11</v>
      </c>
      <c r="D1568">
        <v>5.2656700000000001</v>
      </c>
      <c r="E1568">
        <v>5.7892599999999996</v>
      </c>
      <c r="F1568">
        <v>0.50461</v>
      </c>
      <c r="G1568">
        <v>4.2263400000000004</v>
      </c>
      <c r="H1568">
        <v>135.74102999999999</v>
      </c>
      <c r="I1568">
        <v>0.46483000000000002</v>
      </c>
      <c r="J1568" s="21" t="s">
        <v>101</v>
      </c>
      <c r="K1568">
        <v>0</v>
      </c>
      <c r="L1568">
        <v>0</v>
      </c>
      <c r="M1568">
        <v>519</v>
      </c>
      <c r="N1568" s="21" t="str">
        <f>IF(VLOOKUP(B1568,'3.1.Base'!B:J,9,)&gt;M1568,"O",IF(VLOOKUP(B1568,'3.1.Base'!B:J,9,)&lt;M1568,"X",""))</f>
        <v>O</v>
      </c>
      <c r="O1568" t="s">
        <v>3212</v>
      </c>
    </row>
    <row r="1569" spans="1:15" x14ac:dyDescent="0.3">
      <c r="A1569" t="s">
        <v>3</v>
      </c>
      <c r="B1569">
        <v>168382</v>
      </c>
      <c r="C1569" t="s">
        <v>26</v>
      </c>
      <c r="D1569">
        <v>2.49017</v>
      </c>
      <c r="E1569">
        <v>15.31148</v>
      </c>
      <c r="F1569">
        <v>0.19727</v>
      </c>
      <c r="G1569">
        <v>1.8190200000000001</v>
      </c>
      <c r="H1569">
        <v>56.586970000000001</v>
      </c>
      <c r="I1569">
        <v>0.11022</v>
      </c>
      <c r="J1569" s="21">
        <v>3</v>
      </c>
      <c r="K1569">
        <v>0.33333333333333298</v>
      </c>
      <c r="L1569">
        <v>0.33333333333333298</v>
      </c>
      <c r="M1569">
        <v>3</v>
      </c>
      <c r="N1569" s="21" t="str">
        <f>IF(VLOOKUP(B1569,'3.1.Base'!B:J,9,)&gt;M1569,"O",IF(VLOOKUP(B1569,'3.1.Base'!B:J,9,)&lt;M1569,"X",""))</f>
        <v>O</v>
      </c>
      <c r="O1569" t="s">
        <v>3213</v>
      </c>
    </row>
    <row r="1570" spans="1:15" x14ac:dyDescent="0.3">
      <c r="A1570" t="s">
        <v>3</v>
      </c>
      <c r="B1570">
        <v>277176</v>
      </c>
      <c r="C1570" t="s">
        <v>10</v>
      </c>
      <c r="D1570">
        <v>9.6993299999999998</v>
      </c>
      <c r="E1570">
        <v>1.50807</v>
      </c>
      <c r="F1570">
        <v>1.3113900000000001</v>
      </c>
      <c r="G1570">
        <v>9.3863699999999994</v>
      </c>
      <c r="H1570">
        <v>1297.2573199999999</v>
      </c>
      <c r="I1570">
        <v>0.93098000000000003</v>
      </c>
      <c r="J1570" s="21" t="s">
        <v>101</v>
      </c>
      <c r="K1570">
        <v>0</v>
      </c>
      <c r="L1570">
        <v>0</v>
      </c>
      <c r="M1570">
        <v>93</v>
      </c>
      <c r="N1570" s="21" t="str">
        <f>IF(VLOOKUP(B1570,'3.1.Base'!B:J,9,)&gt;M1570,"O",IF(VLOOKUP(B1570,'3.1.Base'!B:J,9,)&lt;M1570,"X",""))</f>
        <v>O</v>
      </c>
      <c r="O1570" t="s">
        <v>3214</v>
      </c>
    </row>
    <row r="1571" spans="1:15" x14ac:dyDescent="0.3">
      <c r="A1571" t="s">
        <v>3</v>
      </c>
      <c r="B1571">
        <v>198334</v>
      </c>
      <c r="C1571" t="s">
        <v>11</v>
      </c>
      <c r="D1571">
        <v>7.5328600000000003</v>
      </c>
      <c r="E1571">
        <v>2.7742599999999999</v>
      </c>
      <c r="F1571">
        <v>1.51373</v>
      </c>
      <c r="G1571">
        <v>7.6713399999999998</v>
      </c>
      <c r="H1571">
        <v>550.99096999999995</v>
      </c>
      <c r="I1571">
        <v>0.59919999999999995</v>
      </c>
      <c r="J1571" s="21">
        <v>10</v>
      </c>
      <c r="K1571">
        <v>0.1</v>
      </c>
      <c r="L1571">
        <v>0.1</v>
      </c>
      <c r="M1571">
        <v>10</v>
      </c>
      <c r="N1571" s="21" t="str">
        <f>IF(VLOOKUP(B1571,'3.1.Base'!B:J,9,)&gt;M1571,"O",IF(VLOOKUP(B1571,'3.1.Base'!B:J,9,)&lt;M1571,"X",""))</f>
        <v>O</v>
      </c>
      <c r="O1571" t="s">
        <v>3215</v>
      </c>
    </row>
    <row r="1572" spans="1:15" x14ac:dyDescent="0.3">
      <c r="A1572" t="s">
        <v>3</v>
      </c>
      <c r="B1572">
        <v>338107</v>
      </c>
      <c r="C1572" t="s">
        <v>11</v>
      </c>
      <c r="D1572">
        <v>6.8768200000000004</v>
      </c>
      <c r="E1572">
        <v>1.0666199999999999</v>
      </c>
      <c r="F1572">
        <v>1.06477</v>
      </c>
      <c r="G1572">
        <v>7.5878100000000002</v>
      </c>
      <c r="H1572">
        <v>1283.6870100000001</v>
      </c>
      <c r="I1572">
        <v>0.43526999999999999</v>
      </c>
      <c r="J1572" s="21">
        <v>8</v>
      </c>
      <c r="K1572">
        <v>0.125</v>
      </c>
      <c r="L1572">
        <v>0.125</v>
      </c>
      <c r="M1572">
        <v>8</v>
      </c>
      <c r="N1572" s="21" t="str">
        <f>IF(VLOOKUP(B1572,'3.1.Base'!B:J,9,)&gt;M1572,"O",IF(VLOOKUP(B1572,'3.1.Base'!B:J,9,)&lt;M1572,"X",""))</f>
        <v>O</v>
      </c>
      <c r="O1572" t="s">
        <v>3216</v>
      </c>
    </row>
    <row r="1573" spans="1:15" x14ac:dyDescent="0.3">
      <c r="A1573" t="s">
        <v>3</v>
      </c>
      <c r="B1573">
        <v>252092</v>
      </c>
      <c r="C1573" t="s">
        <v>11</v>
      </c>
      <c r="D1573">
        <v>6.9884599999999999</v>
      </c>
      <c r="E1573">
        <v>1.42161</v>
      </c>
      <c r="F1573">
        <v>0.77483999999999997</v>
      </c>
      <c r="G1573">
        <v>7.0000600000000004</v>
      </c>
      <c r="H1573">
        <v>793.12192000000005</v>
      </c>
      <c r="I1573">
        <v>0.54469999999999996</v>
      </c>
      <c r="J1573" s="21" t="s">
        <v>101</v>
      </c>
      <c r="K1573">
        <v>0</v>
      </c>
      <c r="L1573">
        <v>0</v>
      </c>
      <c r="M1573">
        <v>288</v>
      </c>
      <c r="N1573" s="21" t="str">
        <f>IF(VLOOKUP(B1573,'3.1.Base'!B:J,9,)&gt;M1573,"O",IF(VLOOKUP(B1573,'3.1.Base'!B:J,9,)&lt;M1573,"X",""))</f>
        <v>X</v>
      </c>
      <c r="O1573" t="s">
        <v>3217</v>
      </c>
    </row>
    <row r="1574" spans="1:15" x14ac:dyDescent="0.3">
      <c r="A1574" t="s">
        <v>3</v>
      </c>
      <c r="B1574">
        <v>313029</v>
      </c>
      <c r="C1574" t="s">
        <v>11</v>
      </c>
      <c r="D1574">
        <v>10.60637</v>
      </c>
      <c r="E1574">
        <v>1.0301499999999999</v>
      </c>
      <c r="F1574">
        <v>1.6971499999999999</v>
      </c>
      <c r="G1574">
        <v>9.2944600000000008</v>
      </c>
      <c r="H1574">
        <v>1203.9478200000001</v>
      </c>
      <c r="I1574">
        <v>0.31934000000000001</v>
      </c>
      <c r="J1574" s="21">
        <v>2</v>
      </c>
      <c r="K1574">
        <v>0.5</v>
      </c>
      <c r="L1574">
        <v>0.5</v>
      </c>
      <c r="M1574">
        <v>2</v>
      </c>
      <c r="N1574" s="21" t="str">
        <f>IF(VLOOKUP(B1574,'3.1.Base'!B:J,9,)&gt;M1574,"O",IF(VLOOKUP(B1574,'3.1.Base'!B:J,9,)&lt;M1574,"X",""))</f>
        <v>O</v>
      </c>
      <c r="O1574" t="s">
        <v>3218</v>
      </c>
    </row>
    <row r="1575" spans="1:15" x14ac:dyDescent="0.3">
      <c r="A1575" t="s">
        <v>3</v>
      </c>
      <c r="B1575">
        <v>265414</v>
      </c>
      <c r="C1575" t="s">
        <v>26</v>
      </c>
      <c r="D1575">
        <v>2.8440099999999999</v>
      </c>
      <c r="E1575">
        <v>1.9139299999999999</v>
      </c>
      <c r="F1575">
        <v>0.41824</v>
      </c>
      <c r="G1575">
        <v>3.8731</v>
      </c>
      <c r="H1575">
        <v>390.83685000000003</v>
      </c>
      <c r="I1575">
        <v>0.26201999999999998</v>
      </c>
      <c r="J1575" s="21">
        <v>1</v>
      </c>
      <c r="K1575">
        <v>1</v>
      </c>
      <c r="L1575">
        <v>1</v>
      </c>
      <c r="M1575">
        <v>1</v>
      </c>
      <c r="N1575" s="21" t="str">
        <f>IF(VLOOKUP(B1575,'3.1.Base'!B:J,9,)&gt;M1575,"O",IF(VLOOKUP(B1575,'3.1.Base'!B:J,9,)&lt;M1575,"X",""))</f>
        <v>O</v>
      </c>
      <c r="O1575" t="s">
        <v>3219</v>
      </c>
    </row>
    <row r="1576" spans="1:15" x14ac:dyDescent="0.3">
      <c r="A1576" t="s">
        <v>3</v>
      </c>
      <c r="B1576">
        <v>420290</v>
      </c>
      <c r="C1576" t="s">
        <v>11</v>
      </c>
      <c r="D1576">
        <v>10.03192</v>
      </c>
      <c r="E1576">
        <v>1.10012</v>
      </c>
      <c r="F1576">
        <v>0.83011999999999997</v>
      </c>
      <c r="G1576">
        <v>7.9126599999999998</v>
      </c>
      <c r="H1576">
        <v>1101.99297</v>
      </c>
      <c r="I1576">
        <v>0.55269999999999997</v>
      </c>
      <c r="J1576" s="21" t="s">
        <v>101</v>
      </c>
      <c r="K1576">
        <v>0</v>
      </c>
      <c r="L1576">
        <v>0</v>
      </c>
      <c r="M1576">
        <v>29</v>
      </c>
      <c r="N1576" s="21" t="str">
        <f>IF(VLOOKUP(B1576,'3.1.Base'!B:J,9,)&gt;M1576,"O",IF(VLOOKUP(B1576,'3.1.Base'!B:J,9,)&lt;M1576,"X",""))</f>
        <v>O</v>
      </c>
      <c r="O1576" t="s">
        <v>3220</v>
      </c>
    </row>
    <row r="1577" spans="1:15" x14ac:dyDescent="0.3">
      <c r="A1577" t="s">
        <v>3</v>
      </c>
      <c r="B1577">
        <v>329155</v>
      </c>
      <c r="C1577" t="s">
        <v>26</v>
      </c>
      <c r="D1577">
        <v>1.7556099999999999</v>
      </c>
      <c r="E1577">
        <v>7.35433</v>
      </c>
      <c r="F1577">
        <v>0.17680000000000001</v>
      </c>
      <c r="G1577">
        <v>1.94679</v>
      </c>
      <c r="H1577">
        <v>164.66514000000001</v>
      </c>
      <c r="I1577">
        <v>0.15648999999999999</v>
      </c>
      <c r="J1577" s="21">
        <v>2</v>
      </c>
      <c r="K1577">
        <v>0.5</v>
      </c>
      <c r="L1577">
        <v>0.5</v>
      </c>
      <c r="M1577">
        <v>2</v>
      </c>
      <c r="N1577" s="21" t="str">
        <f>IF(VLOOKUP(B1577,'3.1.Base'!B:J,9,)&gt;M1577,"O",IF(VLOOKUP(B1577,'3.1.Base'!B:J,9,)&lt;M1577,"X",""))</f>
        <v>O</v>
      </c>
      <c r="O1577" t="s">
        <v>3221</v>
      </c>
    </row>
    <row r="1578" spans="1:15" x14ac:dyDescent="0.3">
      <c r="A1578" t="s">
        <v>3</v>
      </c>
      <c r="B1578">
        <v>183492</v>
      </c>
      <c r="C1578" t="s">
        <v>10</v>
      </c>
      <c r="D1578">
        <v>2.4270800000000001</v>
      </c>
      <c r="E1578">
        <v>1.8159400000000001</v>
      </c>
      <c r="F1578">
        <v>0.48941000000000001</v>
      </c>
      <c r="G1578">
        <v>3.4235799999999998</v>
      </c>
      <c r="H1578">
        <v>286.32220000000001</v>
      </c>
      <c r="I1578">
        <v>0.86602999999999997</v>
      </c>
      <c r="J1578" s="21" t="s">
        <v>101</v>
      </c>
      <c r="K1578">
        <v>0</v>
      </c>
      <c r="L1578">
        <v>0</v>
      </c>
      <c r="M1578">
        <v>879</v>
      </c>
      <c r="N1578" s="21" t="str">
        <f>IF(VLOOKUP(B1578,'3.1.Base'!B:J,9,)&gt;M1578,"O",IF(VLOOKUP(B1578,'3.1.Base'!B:J,9,)&lt;M1578,"X",""))</f>
        <v>O</v>
      </c>
      <c r="O1578" t="s">
        <v>3222</v>
      </c>
    </row>
    <row r="1579" spans="1:15" x14ac:dyDescent="0.3">
      <c r="A1579" t="s">
        <v>3</v>
      </c>
      <c r="B1579">
        <v>410048</v>
      </c>
      <c r="C1579" t="s">
        <v>10</v>
      </c>
      <c r="D1579">
        <v>6.31656</v>
      </c>
      <c r="E1579">
        <v>1.9191800000000001</v>
      </c>
      <c r="F1579">
        <v>0.71467000000000003</v>
      </c>
      <c r="G1579">
        <v>6.2051100000000003</v>
      </c>
      <c r="H1579">
        <v>502.55473000000001</v>
      </c>
      <c r="I1579">
        <v>0.91493000000000002</v>
      </c>
      <c r="J1579" s="21" t="s">
        <v>101</v>
      </c>
      <c r="K1579">
        <v>0</v>
      </c>
      <c r="L1579">
        <v>0</v>
      </c>
      <c r="M1579">
        <v>29</v>
      </c>
      <c r="N1579" s="21" t="str">
        <f>IF(VLOOKUP(B1579,'3.1.Base'!B:J,9,)&gt;M1579,"O",IF(VLOOKUP(B1579,'3.1.Base'!B:J,9,)&lt;M1579,"X",""))</f>
        <v>O</v>
      </c>
      <c r="O1579" t="s">
        <v>3223</v>
      </c>
    </row>
    <row r="1580" spans="1:15" x14ac:dyDescent="0.3">
      <c r="A1580" t="s">
        <v>3</v>
      </c>
      <c r="B1580">
        <v>472769</v>
      </c>
      <c r="C1580" t="s">
        <v>10</v>
      </c>
      <c r="D1580">
        <v>6.0774600000000003</v>
      </c>
      <c r="E1580">
        <v>1.34453</v>
      </c>
      <c r="F1580">
        <v>0.57174000000000003</v>
      </c>
      <c r="G1580">
        <v>5.1349099999999996</v>
      </c>
      <c r="H1580">
        <v>600.87054000000001</v>
      </c>
      <c r="I1580">
        <v>0.92201999999999995</v>
      </c>
      <c r="J1580" s="21" t="s">
        <v>101</v>
      </c>
      <c r="K1580">
        <v>0</v>
      </c>
      <c r="L1580">
        <v>0</v>
      </c>
      <c r="M1580">
        <v>113</v>
      </c>
      <c r="N1580" s="21" t="str">
        <f>IF(VLOOKUP(B1580,'3.1.Base'!B:J,9,)&gt;M1580,"O",IF(VLOOKUP(B1580,'3.1.Base'!B:J,9,)&lt;M1580,"X",""))</f>
        <v>X</v>
      </c>
      <c r="O1580" t="s">
        <v>3224</v>
      </c>
    </row>
    <row r="1581" spans="1:15" x14ac:dyDescent="0.3">
      <c r="A1581" t="s">
        <v>3</v>
      </c>
      <c r="B1581">
        <v>328130</v>
      </c>
      <c r="C1581" t="s">
        <v>26</v>
      </c>
      <c r="D1581">
        <v>1.6917899999999999</v>
      </c>
      <c r="E1581">
        <v>1.2387300000000001</v>
      </c>
      <c r="F1581">
        <v>0.20166999999999999</v>
      </c>
      <c r="G1581">
        <v>1.9878400000000001</v>
      </c>
      <c r="H1581">
        <v>165.9573</v>
      </c>
      <c r="I1581">
        <v>0.17774000000000001</v>
      </c>
      <c r="J1581" s="21">
        <v>1</v>
      </c>
      <c r="K1581">
        <v>1</v>
      </c>
      <c r="L1581">
        <v>1</v>
      </c>
      <c r="M1581">
        <v>1</v>
      </c>
      <c r="N1581" s="21" t="str">
        <f>IF(VLOOKUP(B1581,'3.1.Base'!B:J,9,)&gt;M1581,"O",IF(VLOOKUP(B1581,'3.1.Base'!B:J,9,)&lt;M1581,"X",""))</f>
        <v>O</v>
      </c>
      <c r="O1581" t="s">
        <v>3225</v>
      </c>
    </row>
    <row r="1582" spans="1:15" x14ac:dyDescent="0.3">
      <c r="A1582" t="s">
        <v>3</v>
      </c>
      <c r="B1582">
        <v>218308</v>
      </c>
      <c r="C1582" t="s">
        <v>11</v>
      </c>
      <c r="D1582">
        <v>9.3813099999999991</v>
      </c>
      <c r="E1582">
        <v>1.1031500000000001</v>
      </c>
      <c r="F1582">
        <v>1.0645100000000001</v>
      </c>
      <c r="G1582">
        <v>10.403169999999999</v>
      </c>
      <c r="H1582">
        <v>1918.68516</v>
      </c>
      <c r="I1582">
        <v>0.49528</v>
      </c>
      <c r="J1582" s="21" t="s">
        <v>101</v>
      </c>
      <c r="K1582">
        <v>0</v>
      </c>
      <c r="L1582">
        <v>0</v>
      </c>
      <c r="M1582">
        <v>32</v>
      </c>
      <c r="N1582" s="21" t="str">
        <f>IF(VLOOKUP(B1582,'3.1.Base'!B:J,9,)&gt;M1582,"O",IF(VLOOKUP(B1582,'3.1.Base'!B:J,9,)&lt;M1582,"X",""))</f>
        <v>X</v>
      </c>
      <c r="O1582" t="s">
        <v>3226</v>
      </c>
    </row>
    <row r="1583" spans="1:15" x14ac:dyDescent="0.3">
      <c r="A1583" t="s">
        <v>3</v>
      </c>
      <c r="B1583">
        <v>223178</v>
      </c>
      <c r="C1583" t="s">
        <v>11</v>
      </c>
      <c r="D1583">
        <v>8.1414399999999993</v>
      </c>
      <c r="E1583">
        <v>1.21299</v>
      </c>
      <c r="F1583">
        <v>1.4387000000000001</v>
      </c>
      <c r="G1583">
        <v>9.9138500000000001</v>
      </c>
      <c r="H1583">
        <v>1492.33989</v>
      </c>
      <c r="I1583">
        <v>0.70450000000000002</v>
      </c>
      <c r="J1583" s="21" t="s">
        <v>101</v>
      </c>
      <c r="K1583">
        <v>0</v>
      </c>
      <c r="L1583">
        <v>0</v>
      </c>
      <c r="M1583">
        <v>1441</v>
      </c>
      <c r="N1583" s="21" t="str">
        <f>IF(VLOOKUP(B1583,'3.1.Base'!B:J,9,)&gt;M1583,"O",IF(VLOOKUP(B1583,'3.1.Base'!B:J,9,)&lt;M1583,"X",""))</f>
        <v>O</v>
      </c>
      <c r="O1583" t="s">
        <v>3227</v>
      </c>
    </row>
    <row r="1584" spans="1:15" x14ac:dyDescent="0.3">
      <c r="A1584" t="s">
        <v>3</v>
      </c>
      <c r="B1584">
        <v>259273</v>
      </c>
      <c r="C1584" t="s">
        <v>10</v>
      </c>
      <c r="D1584">
        <v>6.9383600000000003</v>
      </c>
      <c r="E1584">
        <v>1.2912399999999999</v>
      </c>
      <c r="F1584">
        <v>0.7389</v>
      </c>
      <c r="G1584">
        <v>6.9225099999999999</v>
      </c>
      <c r="H1584">
        <v>1443.76532</v>
      </c>
      <c r="I1584">
        <v>0.95879000000000003</v>
      </c>
      <c r="J1584" s="21" t="s">
        <v>101</v>
      </c>
      <c r="K1584">
        <v>0</v>
      </c>
      <c r="L1584">
        <v>0</v>
      </c>
      <c r="M1584">
        <v>18</v>
      </c>
      <c r="N1584" s="21" t="str">
        <f>IF(VLOOKUP(B1584,'3.1.Base'!B:J,9,)&gt;M1584,"O",IF(VLOOKUP(B1584,'3.1.Base'!B:J,9,)&lt;M1584,"X",""))</f>
        <v>O</v>
      </c>
      <c r="O1584" t="s">
        <v>3228</v>
      </c>
    </row>
    <row r="1585" spans="1:15" x14ac:dyDescent="0.3">
      <c r="A1585" t="s">
        <v>3</v>
      </c>
      <c r="B1585">
        <v>316106</v>
      </c>
      <c r="C1585" t="s">
        <v>11</v>
      </c>
      <c r="D1585">
        <v>5.0381400000000003</v>
      </c>
      <c r="E1585">
        <v>1.12395</v>
      </c>
      <c r="F1585">
        <v>0.60255999999999998</v>
      </c>
      <c r="G1585">
        <v>5.1981900000000003</v>
      </c>
      <c r="H1585">
        <v>526.30029000000002</v>
      </c>
      <c r="I1585">
        <v>0.44907000000000002</v>
      </c>
      <c r="J1585" s="21" t="s">
        <v>101</v>
      </c>
      <c r="K1585">
        <v>0</v>
      </c>
      <c r="L1585">
        <v>0</v>
      </c>
      <c r="M1585">
        <v>13</v>
      </c>
      <c r="N1585" s="21" t="str">
        <f>IF(VLOOKUP(B1585,'3.1.Base'!B:J,9,)&gt;M1585,"O",IF(VLOOKUP(B1585,'3.1.Base'!B:J,9,)&lt;M1585,"X",""))</f>
        <v>O</v>
      </c>
      <c r="O1585" t="s">
        <v>3229</v>
      </c>
    </row>
    <row r="1586" spans="1:15" x14ac:dyDescent="0.3">
      <c r="A1586" t="s">
        <v>3</v>
      </c>
      <c r="B1586">
        <v>221139</v>
      </c>
      <c r="C1586" t="s">
        <v>10</v>
      </c>
      <c r="D1586">
        <v>7.5770900000000001</v>
      </c>
      <c r="E1586">
        <v>1.55064</v>
      </c>
      <c r="F1586">
        <v>0.82396999999999998</v>
      </c>
      <c r="G1586">
        <v>8.3761100000000006</v>
      </c>
      <c r="H1586">
        <v>1171.9735700000001</v>
      </c>
      <c r="I1586">
        <v>0.92105999999999999</v>
      </c>
      <c r="J1586" s="21" t="s">
        <v>101</v>
      </c>
      <c r="K1586">
        <v>0</v>
      </c>
      <c r="L1586">
        <v>0</v>
      </c>
      <c r="M1586">
        <v>91</v>
      </c>
      <c r="N1586" s="21" t="str">
        <f>IF(VLOOKUP(B1586,'3.1.Base'!B:J,9,)&gt;M1586,"O",IF(VLOOKUP(B1586,'3.1.Base'!B:J,9,)&lt;M1586,"X",""))</f>
        <v>O</v>
      </c>
      <c r="O1586" t="s">
        <v>3230</v>
      </c>
    </row>
    <row r="1587" spans="1:15" x14ac:dyDescent="0.3">
      <c r="A1587" t="s">
        <v>3</v>
      </c>
      <c r="B1587">
        <v>265174</v>
      </c>
      <c r="C1587" t="s">
        <v>10</v>
      </c>
      <c r="D1587">
        <v>6.87033</v>
      </c>
      <c r="E1587">
        <v>1.2627299999999999</v>
      </c>
      <c r="F1587">
        <v>1.07246</v>
      </c>
      <c r="G1587">
        <v>7.7844499999999996</v>
      </c>
      <c r="H1587">
        <v>1158.5108</v>
      </c>
      <c r="I1587">
        <v>0.84067000000000003</v>
      </c>
      <c r="J1587" s="21" t="s">
        <v>101</v>
      </c>
      <c r="K1587">
        <v>0</v>
      </c>
      <c r="L1587">
        <v>0</v>
      </c>
      <c r="M1587">
        <v>660</v>
      </c>
      <c r="N1587" s="21" t="str">
        <f>IF(VLOOKUP(B1587,'3.1.Base'!B:J,9,)&gt;M1587,"O",IF(VLOOKUP(B1587,'3.1.Base'!B:J,9,)&lt;M1587,"X",""))</f>
        <v>X</v>
      </c>
      <c r="O1587" t="s">
        <v>3231</v>
      </c>
    </row>
    <row r="1588" spans="1:15" x14ac:dyDescent="0.3">
      <c r="A1588" t="s">
        <v>3</v>
      </c>
      <c r="B1588">
        <v>112597</v>
      </c>
      <c r="C1588" t="s">
        <v>10</v>
      </c>
      <c r="D1588">
        <v>5.8824800000000002</v>
      </c>
      <c r="E1588">
        <v>1.4944</v>
      </c>
      <c r="F1588">
        <v>0.86831000000000003</v>
      </c>
      <c r="G1588">
        <v>7.2976099999999997</v>
      </c>
      <c r="H1588">
        <v>865.28895999999997</v>
      </c>
      <c r="I1588">
        <v>0.77459999999999996</v>
      </c>
      <c r="J1588" s="21" t="s">
        <v>101</v>
      </c>
      <c r="K1588">
        <v>0</v>
      </c>
      <c r="L1588">
        <v>0</v>
      </c>
      <c r="M1588">
        <v>369</v>
      </c>
      <c r="N1588" s="21" t="str">
        <f>IF(VLOOKUP(B1588,'3.1.Base'!B:J,9,)&gt;M1588,"O",IF(VLOOKUP(B1588,'3.1.Base'!B:J,9,)&lt;M1588,"X",""))</f>
        <v>X</v>
      </c>
      <c r="O1588" t="s">
        <v>3232</v>
      </c>
    </row>
    <row r="1589" spans="1:15" x14ac:dyDescent="0.3">
      <c r="A1589" t="s">
        <v>3</v>
      </c>
      <c r="B1589">
        <v>259286</v>
      </c>
      <c r="C1589" t="s">
        <v>10</v>
      </c>
      <c r="D1589">
        <v>12.85703</v>
      </c>
      <c r="E1589">
        <v>1.0122800000000001</v>
      </c>
      <c r="F1589">
        <v>1.27843</v>
      </c>
      <c r="G1589">
        <v>10.47861</v>
      </c>
      <c r="H1589">
        <v>2234.3806599999998</v>
      </c>
      <c r="I1589">
        <v>0.89566999999999997</v>
      </c>
      <c r="J1589" s="21" t="s">
        <v>101</v>
      </c>
      <c r="K1589">
        <v>0</v>
      </c>
      <c r="L1589">
        <v>0</v>
      </c>
      <c r="M1589">
        <v>11</v>
      </c>
      <c r="N1589" s="21" t="str">
        <f>IF(VLOOKUP(B1589,'3.1.Base'!B:J,9,)&gt;M1589,"O",IF(VLOOKUP(B1589,'3.1.Base'!B:J,9,)&lt;M1589,"X",""))</f>
        <v>O</v>
      </c>
      <c r="O1589" t="s">
        <v>3233</v>
      </c>
    </row>
    <row r="1590" spans="1:15" x14ac:dyDescent="0.3">
      <c r="A1590" t="s">
        <v>3</v>
      </c>
      <c r="B1590">
        <v>256980</v>
      </c>
      <c r="C1590" t="s">
        <v>10</v>
      </c>
      <c r="D1590">
        <v>7.4388800000000002</v>
      </c>
      <c r="E1590">
        <v>1.5088900000000001</v>
      </c>
      <c r="F1590">
        <v>1.0616399999999999</v>
      </c>
      <c r="G1590">
        <v>9.3106799999999996</v>
      </c>
      <c r="H1590">
        <v>1420.2309600000001</v>
      </c>
      <c r="I1590">
        <v>0.89598</v>
      </c>
      <c r="J1590" s="21">
        <v>8</v>
      </c>
      <c r="K1590">
        <v>0.125</v>
      </c>
      <c r="L1590">
        <v>0.125</v>
      </c>
      <c r="M1590">
        <v>8</v>
      </c>
      <c r="N1590" s="21" t="str">
        <f>IF(VLOOKUP(B1590,'3.1.Base'!B:J,9,)&gt;M1590,"O",IF(VLOOKUP(B1590,'3.1.Base'!B:J,9,)&lt;M1590,"X",""))</f>
        <v>O</v>
      </c>
      <c r="O1590" t="s">
        <v>3234</v>
      </c>
    </row>
    <row r="1591" spans="1:15" x14ac:dyDescent="0.3">
      <c r="A1591" t="s">
        <v>3</v>
      </c>
      <c r="B1591">
        <v>165082</v>
      </c>
      <c r="C1591" t="s">
        <v>11</v>
      </c>
      <c r="D1591">
        <v>10.4686</v>
      </c>
      <c r="E1591">
        <v>1.2072400000000001</v>
      </c>
      <c r="F1591">
        <v>1.1871400000000001</v>
      </c>
      <c r="G1591">
        <v>9.8699899999999996</v>
      </c>
      <c r="H1591">
        <v>1248.1641099999999</v>
      </c>
      <c r="I1591">
        <v>0.79542000000000002</v>
      </c>
      <c r="J1591" s="21" t="s">
        <v>101</v>
      </c>
      <c r="K1591">
        <v>0</v>
      </c>
      <c r="L1591">
        <v>0</v>
      </c>
      <c r="M1591">
        <v>716</v>
      </c>
      <c r="N1591" s="21" t="str">
        <f>IF(VLOOKUP(B1591,'3.1.Base'!B:J,9,)&gt;M1591,"O",IF(VLOOKUP(B1591,'3.1.Base'!B:J,9,)&lt;M1591,"X",""))</f>
        <v>O</v>
      </c>
      <c r="O1591" t="s">
        <v>3235</v>
      </c>
    </row>
    <row r="1592" spans="1:15" x14ac:dyDescent="0.3">
      <c r="A1592" t="s">
        <v>3</v>
      </c>
      <c r="B1592">
        <v>317919</v>
      </c>
      <c r="C1592" t="s">
        <v>26</v>
      </c>
      <c r="D1592">
        <v>1.6577500000000001</v>
      </c>
      <c r="E1592">
        <v>1.3179700000000001</v>
      </c>
      <c r="F1592">
        <v>0.21904999999999999</v>
      </c>
      <c r="G1592">
        <v>1.84423</v>
      </c>
      <c r="H1592">
        <v>108.65152</v>
      </c>
      <c r="I1592">
        <v>0.17471</v>
      </c>
      <c r="J1592" s="21">
        <v>1</v>
      </c>
      <c r="K1592">
        <v>1</v>
      </c>
      <c r="L1592">
        <v>1</v>
      </c>
      <c r="M1592">
        <v>1</v>
      </c>
      <c r="N1592" s="21" t="str">
        <f>IF(VLOOKUP(B1592,'3.1.Base'!B:J,9,)&gt;M1592,"O",IF(VLOOKUP(B1592,'3.1.Base'!B:J,9,)&lt;M1592,"X",""))</f>
        <v>O</v>
      </c>
      <c r="O1592" t="s">
        <v>3236</v>
      </c>
    </row>
    <row r="1593" spans="1:15" x14ac:dyDescent="0.3">
      <c r="A1593" t="s">
        <v>3</v>
      </c>
      <c r="B1593">
        <v>254687</v>
      </c>
      <c r="C1593" t="s">
        <v>26</v>
      </c>
      <c r="D1593">
        <v>1.1091899999999999</v>
      </c>
      <c r="E1593">
        <v>4.7491500000000002</v>
      </c>
      <c r="F1593">
        <v>0.25790999999999997</v>
      </c>
      <c r="G1593">
        <v>1.27688</v>
      </c>
      <c r="H1593">
        <v>53.502110000000002</v>
      </c>
      <c r="I1593">
        <v>9.357E-2</v>
      </c>
      <c r="J1593" s="21">
        <v>6</v>
      </c>
      <c r="K1593">
        <v>0.16666666666666599</v>
      </c>
      <c r="L1593">
        <v>0.16666666666666599</v>
      </c>
      <c r="M1593">
        <v>6</v>
      </c>
      <c r="N1593" s="21" t="str">
        <f>IF(VLOOKUP(B1593,'3.1.Base'!B:J,9,)&gt;M1593,"O",IF(VLOOKUP(B1593,'3.1.Base'!B:J,9,)&lt;M1593,"X",""))</f>
        <v>O</v>
      </c>
      <c r="O1593" t="s">
        <v>3237</v>
      </c>
    </row>
    <row r="1594" spans="1:15" x14ac:dyDescent="0.3">
      <c r="A1594" t="s">
        <v>3</v>
      </c>
      <c r="B1594">
        <v>267481</v>
      </c>
      <c r="C1594" t="s">
        <v>11</v>
      </c>
      <c r="D1594">
        <v>7.8129999999999997</v>
      </c>
      <c r="E1594">
        <v>1.3014399999999999</v>
      </c>
      <c r="F1594">
        <v>0.98668999999999996</v>
      </c>
      <c r="G1594">
        <v>8.1207700000000003</v>
      </c>
      <c r="H1594">
        <v>1155.2667799999999</v>
      </c>
      <c r="I1594">
        <v>0.69272</v>
      </c>
      <c r="J1594" s="21" t="s">
        <v>101</v>
      </c>
      <c r="K1594">
        <v>0</v>
      </c>
      <c r="L1594">
        <v>0</v>
      </c>
      <c r="M1594">
        <v>13</v>
      </c>
      <c r="N1594" s="21" t="str">
        <f>IF(VLOOKUP(B1594,'3.1.Base'!B:J,9,)&gt;M1594,"O",IF(VLOOKUP(B1594,'3.1.Base'!B:J,9,)&lt;M1594,"X",""))</f>
        <v>X</v>
      </c>
      <c r="O1594" t="s">
        <v>3238</v>
      </c>
    </row>
    <row r="1595" spans="1:15" x14ac:dyDescent="0.3">
      <c r="A1595" t="s">
        <v>3</v>
      </c>
      <c r="B1595">
        <v>271323</v>
      </c>
      <c r="C1595" t="s">
        <v>10</v>
      </c>
      <c r="D1595">
        <v>5.9087399999999999</v>
      </c>
      <c r="E1595">
        <v>1.2458899999999999</v>
      </c>
      <c r="F1595">
        <v>0.63268000000000002</v>
      </c>
      <c r="G1595">
        <v>4.8441999999999998</v>
      </c>
      <c r="H1595">
        <v>677.57168000000001</v>
      </c>
      <c r="I1595">
        <v>0.92878000000000005</v>
      </c>
      <c r="J1595" s="21" t="s">
        <v>101</v>
      </c>
      <c r="K1595">
        <v>0</v>
      </c>
      <c r="L1595">
        <v>0</v>
      </c>
      <c r="M1595">
        <v>104</v>
      </c>
      <c r="N1595" s="21" t="str">
        <f>IF(VLOOKUP(B1595,'3.1.Base'!B:J,9,)&gt;M1595,"O",IF(VLOOKUP(B1595,'3.1.Base'!B:J,9,)&lt;M1595,"X",""))</f>
        <v>O</v>
      </c>
      <c r="O1595" t="s">
        <v>3239</v>
      </c>
    </row>
    <row r="1596" spans="1:15" x14ac:dyDescent="0.3">
      <c r="A1596" t="s">
        <v>3</v>
      </c>
      <c r="B1596">
        <v>267494</v>
      </c>
      <c r="C1596" t="s">
        <v>26</v>
      </c>
      <c r="D1596">
        <v>1.2895700000000001</v>
      </c>
      <c r="E1596">
        <v>1.6424399999999999</v>
      </c>
      <c r="F1596">
        <v>0.17433000000000001</v>
      </c>
      <c r="G1596">
        <v>1.8424100000000001</v>
      </c>
      <c r="H1596">
        <v>245.79814999999999</v>
      </c>
      <c r="I1596">
        <v>8.2809999999999995E-2</v>
      </c>
      <c r="J1596" s="21">
        <v>1</v>
      </c>
      <c r="K1596">
        <v>1</v>
      </c>
      <c r="L1596">
        <v>0.75</v>
      </c>
      <c r="M1596">
        <v>1</v>
      </c>
      <c r="N1596" s="21" t="str">
        <f>IF(VLOOKUP(B1596,'3.1.Base'!B:J,9,)&gt;M1596,"O",IF(VLOOKUP(B1596,'3.1.Base'!B:J,9,)&lt;M1596,"X",""))</f>
        <v>O</v>
      </c>
      <c r="O1596" t="s">
        <v>3240</v>
      </c>
    </row>
    <row r="1597" spans="1:15" x14ac:dyDescent="0.3">
      <c r="A1597" t="s">
        <v>3</v>
      </c>
      <c r="B1597">
        <v>219878</v>
      </c>
      <c r="C1597" t="s">
        <v>11</v>
      </c>
      <c r="D1597">
        <v>9.2528600000000001</v>
      </c>
      <c r="E1597">
        <v>1.09839</v>
      </c>
      <c r="F1597">
        <v>1.20444</v>
      </c>
      <c r="G1597">
        <v>8.5358099999999997</v>
      </c>
      <c r="H1597">
        <v>1218.50001</v>
      </c>
      <c r="I1597">
        <v>0.51188999999999996</v>
      </c>
      <c r="J1597" s="21" t="s">
        <v>101</v>
      </c>
      <c r="K1597">
        <v>0</v>
      </c>
      <c r="L1597">
        <v>0</v>
      </c>
      <c r="M1597">
        <v>588</v>
      </c>
      <c r="N1597" s="21" t="str">
        <f>IF(VLOOKUP(B1597,'3.1.Base'!B:J,9,)&gt;M1597,"O",IF(VLOOKUP(B1597,'3.1.Base'!B:J,9,)&lt;M1597,"X",""))</f>
        <v>O</v>
      </c>
      <c r="O1597" t="s">
        <v>3241</v>
      </c>
    </row>
    <row r="1598" spans="1:15" x14ac:dyDescent="0.3">
      <c r="A1598" t="s">
        <v>3</v>
      </c>
      <c r="B1598">
        <v>249061</v>
      </c>
      <c r="C1598" t="s">
        <v>10</v>
      </c>
      <c r="D1598">
        <v>7.8821899999999996</v>
      </c>
      <c r="E1598">
        <v>1.0159499999999999</v>
      </c>
      <c r="F1598">
        <v>1.1090100000000001</v>
      </c>
      <c r="G1598">
        <v>9.9206800000000008</v>
      </c>
      <c r="H1598">
        <v>2447.5502499999998</v>
      </c>
      <c r="I1598">
        <v>0.95964000000000005</v>
      </c>
      <c r="J1598" s="21" t="s">
        <v>101</v>
      </c>
      <c r="K1598">
        <v>0</v>
      </c>
      <c r="L1598">
        <v>0</v>
      </c>
      <c r="M1598">
        <v>45</v>
      </c>
      <c r="N1598" s="21" t="str">
        <f>IF(VLOOKUP(B1598,'3.1.Base'!B:J,9,)&gt;M1598,"O",IF(VLOOKUP(B1598,'3.1.Base'!B:J,9,)&lt;M1598,"X",""))</f>
        <v>X</v>
      </c>
      <c r="O1598" t="s">
        <v>3242</v>
      </c>
    </row>
    <row r="1599" spans="1:15" x14ac:dyDescent="0.3">
      <c r="A1599" t="s">
        <v>3</v>
      </c>
      <c r="B1599">
        <v>324333</v>
      </c>
      <c r="C1599" t="s">
        <v>11</v>
      </c>
      <c r="D1599">
        <v>5.4412500000000001</v>
      </c>
      <c r="E1599">
        <v>1.0670200000000001</v>
      </c>
      <c r="F1599">
        <v>0.85345000000000004</v>
      </c>
      <c r="G1599">
        <v>6.6904000000000003</v>
      </c>
      <c r="H1599">
        <v>927.10233000000005</v>
      </c>
      <c r="I1599">
        <v>0.76948000000000005</v>
      </c>
      <c r="J1599" s="21" t="s">
        <v>101</v>
      </c>
      <c r="K1599">
        <v>0</v>
      </c>
      <c r="L1599">
        <v>0</v>
      </c>
      <c r="M1599">
        <v>150</v>
      </c>
      <c r="N1599" s="21" t="str">
        <f>IF(VLOOKUP(B1599,'3.1.Base'!B:J,9,)&gt;M1599,"O",IF(VLOOKUP(B1599,'3.1.Base'!B:J,9,)&lt;M1599,"X",""))</f>
        <v>X</v>
      </c>
      <c r="O1599" t="s">
        <v>3243</v>
      </c>
    </row>
    <row r="1600" spans="1:15" x14ac:dyDescent="0.3">
      <c r="A1600" t="s">
        <v>3</v>
      </c>
      <c r="B1600">
        <v>327919</v>
      </c>
      <c r="C1600" t="s">
        <v>26</v>
      </c>
      <c r="D1600">
        <v>1.93632</v>
      </c>
      <c r="E1600">
        <v>2.1195200000000001</v>
      </c>
      <c r="F1600">
        <v>0.33892</v>
      </c>
      <c r="G1600">
        <v>2.7479300000000002</v>
      </c>
      <c r="H1600">
        <v>130.54005000000001</v>
      </c>
      <c r="I1600">
        <v>0.25039</v>
      </c>
      <c r="J1600" s="21" t="s">
        <v>101</v>
      </c>
      <c r="K1600">
        <v>0</v>
      </c>
      <c r="L1600">
        <v>0</v>
      </c>
      <c r="M1600">
        <v>383</v>
      </c>
      <c r="N1600" s="21" t="str">
        <f>IF(VLOOKUP(B1600,'3.1.Base'!B:J,9,)&gt;M1600,"O",IF(VLOOKUP(B1600,'3.1.Base'!B:J,9,)&lt;M1600,"X",""))</f>
        <v>X</v>
      </c>
      <c r="O1600" t="s">
        <v>3244</v>
      </c>
    </row>
    <row r="1601" spans="1:15" x14ac:dyDescent="0.3">
      <c r="A1601" t="s">
        <v>3</v>
      </c>
      <c r="B1601">
        <v>337643</v>
      </c>
      <c r="C1601" t="s">
        <v>11</v>
      </c>
      <c r="D1601">
        <v>8.2297100000000007</v>
      </c>
      <c r="E1601">
        <v>1.4856799999999999</v>
      </c>
      <c r="F1601">
        <v>1.3720000000000001</v>
      </c>
      <c r="G1601">
        <v>10.63616</v>
      </c>
      <c r="H1601">
        <v>2105.3255600000002</v>
      </c>
      <c r="I1601">
        <v>0.39772000000000002</v>
      </c>
      <c r="J1601" s="21" t="s">
        <v>101</v>
      </c>
      <c r="K1601">
        <v>0</v>
      </c>
      <c r="L1601">
        <v>0</v>
      </c>
      <c r="M1601">
        <v>36</v>
      </c>
      <c r="N1601" s="21" t="str">
        <f>IF(VLOOKUP(B1601,'3.1.Base'!B:J,9,)&gt;M1601,"O",IF(VLOOKUP(B1601,'3.1.Base'!B:J,9,)&lt;M1601,"X",""))</f>
        <v>O</v>
      </c>
      <c r="O1601" t="s">
        <v>3245</v>
      </c>
    </row>
    <row r="1602" spans="1:15" x14ac:dyDescent="0.3">
      <c r="A1602" t="s">
        <v>3</v>
      </c>
      <c r="B1602">
        <v>471541</v>
      </c>
      <c r="C1602" t="s">
        <v>11</v>
      </c>
      <c r="D1602">
        <v>9.4673099999999994</v>
      </c>
      <c r="E1602">
        <v>1.2041299999999999</v>
      </c>
      <c r="F1602">
        <v>0.98692000000000002</v>
      </c>
      <c r="G1602">
        <v>9.4474099999999996</v>
      </c>
      <c r="H1602">
        <v>1748.0781300000001</v>
      </c>
      <c r="I1602">
        <v>0.44642999999999999</v>
      </c>
      <c r="J1602" s="21" t="s">
        <v>101</v>
      </c>
      <c r="K1602">
        <v>0</v>
      </c>
      <c r="L1602">
        <v>0</v>
      </c>
      <c r="M1602">
        <v>265</v>
      </c>
      <c r="N1602" s="21" t="str">
        <f>IF(VLOOKUP(B1602,'3.1.Base'!B:J,9,)&gt;M1602,"O",IF(VLOOKUP(B1602,'3.1.Base'!B:J,9,)&lt;M1602,"X",""))</f>
        <v>X</v>
      </c>
      <c r="O1602" t="s">
        <v>3246</v>
      </c>
    </row>
    <row r="1603" spans="1:15" x14ac:dyDescent="0.3">
      <c r="A1603" t="s">
        <v>3</v>
      </c>
      <c r="B1603">
        <v>273138</v>
      </c>
      <c r="C1603" t="s">
        <v>26</v>
      </c>
      <c r="D1603">
        <v>1.68323</v>
      </c>
      <c r="E1603">
        <v>2.4072200000000001</v>
      </c>
      <c r="F1603">
        <v>0.10933</v>
      </c>
      <c r="G1603">
        <v>1.3996200000000001</v>
      </c>
      <c r="H1603">
        <v>33.874110000000002</v>
      </c>
      <c r="I1603">
        <v>0.13206999999999999</v>
      </c>
      <c r="J1603" s="21" t="s">
        <v>101</v>
      </c>
      <c r="K1603">
        <v>0</v>
      </c>
      <c r="L1603">
        <v>0</v>
      </c>
      <c r="M1603">
        <v>15</v>
      </c>
      <c r="N1603" s="21" t="str">
        <f>IF(VLOOKUP(B1603,'3.1.Base'!B:J,9,)&gt;M1603,"O",IF(VLOOKUP(B1603,'3.1.Base'!B:J,9,)&lt;M1603,"X",""))</f>
        <v>O</v>
      </c>
      <c r="O1603" t="s">
        <v>3247</v>
      </c>
    </row>
    <row r="1604" spans="1:15" x14ac:dyDescent="0.3">
      <c r="A1604" t="s">
        <v>3</v>
      </c>
      <c r="B1604">
        <v>192756</v>
      </c>
      <c r="C1604" t="s">
        <v>10</v>
      </c>
      <c r="D1604">
        <v>9.4458699999999993</v>
      </c>
      <c r="E1604">
        <v>1.3878200000000001</v>
      </c>
      <c r="F1604">
        <v>1.1793100000000001</v>
      </c>
      <c r="G1604">
        <v>10.0755</v>
      </c>
      <c r="H1604">
        <v>1766.06367</v>
      </c>
      <c r="I1604">
        <v>0.93242000000000003</v>
      </c>
      <c r="J1604" s="21">
        <v>6</v>
      </c>
      <c r="K1604">
        <v>0.16666666666666599</v>
      </c>
      <c r="L1604">
        <v>0.16666666666666599</v>
      </c>
      <c r="M1604">
        <v>6</v>
      </c>
      <c r="N1604" s="21" t="str">
        <f>IF(VLOOKUP(B1604,'3.1.Base'!B:J,9,)&gt;M1604,"O",IF(VLOOKUP(B1604,'3.1.Base'!B:J,9,)&lt;M1604,"X",""))</f>
        <v>O</v>
      </c>
      <c r="O1604" t="s">
        <v>3248</v>
      </c>
    </row>
    <row r="1605" spans="1:15" x14ac:dyDescent="0.3">
      <c r="A1605" t="s">
        <v>3</v>
      </c>
      <c r="B1605">
        <v>198132</v>
      </c>
      <c r="C1605" t="s">
        <v>11</v>
      </c>
      <c r="D1605">
        <v>4.0202299999999997</v>
      </c>
      <c r="E1605">
        <v>3.2964699999999998</v>
      </c>
      <c r="F1605">
        <v>0.53625999999999996</v>
      </c>
      <c r="G1605">
        <v>3.8378100000000002</v>
      </c>
      <c r="H1605">
        <v>147.57222999999999</v>
      </c>
      <c r="I1605">
        <v>0.62158000000000002</v>
      </c>
      <c r="J1605" s="21" t="s">
        <v>101</v>
      </c>
      <c r="K1605">
        <v>0</v>
      </c>
      <c r="L1605">
        <v>0</v>
      </c>
      <c r="M1605">
        <v>333</v>
      </c>
      <c r="N1605" s="21" t="str">
        <f>IF(VLOOKUP(B1605,'3.1.Base'!B:J,9,)&gt;M1605,"O",IF(VLOOKUP(B1605,'3.1.Base'!B:J,9,)&lt;M1605,"X",""))</f>
        <v>O</v>
      </c>
      <c r="O1605" t="s">
        <v>3249</v>
      </c>
    </row>
    <row r="1606" spans="1:15" x14ac:dyDescent="0.3">
      <c r="A1606" t="s">
        <v>3</v>
      </c>
      <c r="B1606">
        <v>264958</v>
      </c>
      <c r="C1606" t="s">
        <v>26</v>
      </c>
      <c r="D1606">
        <v>0.63243000000000005</v>
      </c>
      <c r="E1606">
        <v>6.4413799999999997</v>
      </c>
      <c r="F1606">
        <v>7.1389999999999995E-2</v>
      </c>
      <c r="G1606">
        <v>0.83126</v>
      </c>
      <c r="H1606">
        <v>95.772909999999996</v>
      </c>
      <c r="I1606">
        <v>0.12687000000000001</v>
      </c>
      <c r="J1606" s="21">
        <v>1</v>
      </c>
      <c r="K1606">
        <v>1</v>
      </c>
      <c r="L1606">
        <v>0.75</v>
      </c>
      <c r="M1606">
        <v>1</v>
      </c>
      <c r="N1606" s="21" t="str">
        <f>IF(VLOOKUP(B1606,'3.1.Base'!B:J,9,)&gt;M1606,"O",IF(VLOOKUP(B1606,'3.1.Base'!B:J,9,)&lt;M1606,"X",""))</f>
        <v>O</v>
      </c>
      <c r="O1606" t="s">
        <v>3250</v>
      </c>
    </row>
    <row r="1607" spans="1:15" x14ac:dyDescent="0.3">
      <c r="A1607" t="s">
        <v>3</v>
      </c>
      <c r="B1607">
        <v>420858</v>
      </c>
      <c r="C1607" t="s">
        <v>10</v>
      </c>
      <c r="D1607">
        <v>5.5583799999999997</v>
      </c>
      <c r="E1607">
        <v>1.0093700000000001</v>
      </c>
      <c r="F1607">
        <v>0.83416000000000001</v>
      </c>
      <c r="G1607">
        <v>6.52841</v>
      </c>
      <c r="H1607">
        <v>987.34856000000002</v>
      </c>
      <c r="I1607">
        <v>0.91569999999999996</v>
      </c>
      <c r="J1607" s="21" t="s">
        <v>101</v>
      </c>
      <c r="K1607">
        <v>0</v>
      </c>
      <c r="L1607">
        <v>0</v>
      </c>
      <c r="M1607">
        <v>20</v>
      </c>
      <c r="N1607" s="21" t="str">
        <f>IF(VLOOKUP(B1607,'3.1.Base'!B:J,9,)&gt;M1607,"O",IF(VLOOKUP(B1607,'3.1.Base'!B:J,9,)&lt;M1607,"X",""))</f>
        <v>X</v>
      </c>
      <c r="O1607" t="s">
        <v>3251</v>
      </c>
    </row>
    <row r="1608" spans="1:15" x14ac:dyDescent="0.3">
      <c r="A1608" t="s">
        <v>3</v>
      </c>
      <c r="B1608">
        <v>264698</v>
      </c>
      <c r="C1608" t="s">
        <v>11</v>
      </c>
      <c r="D1608">
        <v>11.670439999999999</v>
      </c>
      <c r="E1608">
        <v>1.87049</v>
      </c>
      <c r="F1608">
        <v>1.4784600000000001</v>
      </c>
      <c r="G1608">
        <v>10.969390000000001</v>
      </c>
      <c r="H1608">
        <v>1064.6285600000001</v>
      </c>
      <c r="I1608">
        <v>0.52905999999999997</v>
      </c>
      <c r="J1608" s="21">
        <v>2</v>
      </c>
      <c r="K1608">
        <v>0.5</v>
      </c>
      <c r="L1608">
        <v>0.41666666666666602</v>
      </c>
      <c r="M1608">
        <v>2</v>
      </c>
      <c r="N1608" s="21" t="str">
        <f>IF(VLOOKUP(B1608,'3.1.Base'!B:J,9,)&gt;M1608,"O",IF(VLOOKUP(B1608,'3.1.Base'!B:J,9,)&lt;M1608,"X",""))</f>
        <v>O</v>
      </c>
      <c r="O1608" t="s">
        <v>3252</v>
      </c>
    </row>
  </sheetData>
  <phoneticPr fontId="2" type="noConversion"/>
  <hyperlinks>
    <hyperlink ref="K1" r:id="rId1"/>
    <hyperlink ref="L1" r:id="rId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08"/>
  <sheetViews>
    <sheetView topLeftCell="E1" workbookViewId="0">
      <selection activeCell="L1" sqref="L1:L1048576"/>
    </sheetView>
  </sheetViews>
  <sheetFormatPr defaultRowHeight="16.5" x14ac:dyDescent="0.3"/>
  <cols>
    <col min="2" max="2" width="9.125" bestFit="1" customWidth="1"/>
    <col min="4" max="9" width="9.125" bestFit="1" customWidth="1"/>
    <col min="10" max="10" width="19.875" style="44" bestFit="1" customWidth="1"/>
    <col min="11" max="12" width="9.25" bestFit="1" customWidth="1"/>
  </cols>
  <sheetData>
    <row r="1" spans="1:15" x14ac:dyDescent="0.3">
      <c r="A1" s="41" t="s">
        <v>1638</v>
      </c>
      <c r="B1" s="41" t="s">
        <v>1632</v>
      </c>
      <c r="C1" s="41" t="s">
        <v>20</v>
      </c>
      <c r="D1" s="41" t="s">
        <v>14</v>
      </c>
      <c r="E1" s="41" t="s">
        <v>15</v>
      </c>
      <c r="F1" s="41" t="s">
        <v>16</v>
      </c>
      <c r="G1" s="41" t="s">
        <v>17</v>
      </c>
      <c r="H1" s="41" t="s">
        <v>18</v>
      </c>
      <c r="I1" s="41" t="s">
        <v>19</v>
      </c>
      <c r="J1" s="60" t="s">
        <v>1647</v>
      </c>
      <c r="K1" s="43" t="s">
        <v>1645</v>
      </c>
      <c r="L1" s="43" t="s">
        <v>1646</v>
      </c>
      <c r="M1" s="43" t="s">
        <v>3561</v>
      </c>
      <c r="N1" s="43" t="s">
        <v>3560</v>
      </c>
      <c r="O1" s="41" t="s">
        <v>21</v>
      </c>
    </row>
    <row r="2" spans="1:15" x14ac:dyDescent="0.3">
      <c r="A2" t="s">
        <v>8</v>
      </c>
      <c r="B2">
        <v>430084</v>
      </c>
      <c r="C2" t="s">
        <v>26</v>
      </c>
      <c r="D2">
        <v>3.1061899999999998</v>
      </c>
      <c r="E2">
        <v>2.3851399999999998</v>
      </c>
      <c r="F2">
        <v>9.3780000000000002E-2</v>
      </c>
      <c r="G2">
        <v>1.8151299999999999</v>
      </c>
      <c r="H2">
        <v>719.41627000000005</v>
      </c>
      <c r="I2">
        <v>0.57621999999999995</v>
      </c>
      <c r="J2" s="44">
        <v>9</v>
      </c>
      <c r="K2">
        <v>0.11111111111111099</v>
      </c>
      <c r="L2">
        <v>0.11111111111111099</v>
      </c>
      <c r="M2">
        <v>9</v>
      </c>
      <c r="N2" s="21" t="str">
        <f>IF(VLOOKUP(B2,'3.1.Base'!B:J,9,)&gt;M2,"O",IF(VLOOKUP(B2,'3.1.Base'!B:J,9,)&lt;M2,"X",""))</f>
        <v>O</v>
      </c>
      <c r="O2" t="s">
        <v>3562</v>
      </c>
    </row>
    <row r="3" spans="1:15" x14ac:dyDescent="0.3">
      <c r="A3" t="s">
        <v>8</v>
      </c>
      <c r="B3">
        <v>482309</v>
      </c>
      <c r="C3" t="s">
        <v>11</v>
      </c>
      <c r="D3">
        <v>1.55457</v>
      </c>
      <c r="E3">
        <v>4.2019900000000003</v>
      </c>
      <c r="F3">
        <v>6.948E-2</v>
      </c>
      <c r="G3">
        <v>1.5445</v>
      </c>
      <c r="H3">
        <v>238.36237</v>
      </c>
      <c r="I3">
        <v>0.85524</v>
      </c>
      <c r="J3" s="44" t="s">
        <v>101</v>
      </c>
      <c r="K3">
        <v>0</v>
      </c>
      <c r="L3">
        <v>0</v>
      </c>
      <c r="M3">
        <v>58</v>
      </c>
      <c r="N3" s="21" t="str">
        <f>IF(VLOOKUP(B3,'3.1.Base'!B:J,9,)&gt;M3,"O",IF(VLOOKUP(B3,'3.1.Base'!B:J,9,)&lt;M3,"X",""))</f>
        <v>O</v>
      </c>
      <c r="O3" t="s">
        <v>3563</v>
      </c>
    </row>
    <row r="4" spans="1:15" x14ac:dyDescent="0.3">
      <c r="A4" t="s">
        <v>8</v>
      </c>
      <c r="B4">
        <v>410114</v>
      </c>
      <c r="C4" t="s">
        <v>26</v>
      </c>
      <c r="D4">
        <v>6.2311899999999998</v>
      </c>
      <c r="E4">
        <v>1.29647</v>
      </c>
      <c r="F4">
        <v>0.44274000000000002</v>
      </c>
      <c r="G4">
        <v>5.5488900000000001</v>
      </c>
      <c r="H4">
        <v>4812.2312199999997</v>
      </c>
      <c r="I4">
        <v>0.66871000000000003</v>
      </c>
      <c r="J4" s="44" t="s">
        <v>101</v>
      </c>
      <c r="K4">
        <v>0</v>
      </c>
      <c r="L4">
        <v>0</v>
      </c>
      <c r="M4">
        <v>15</v>
      </c>
      <c r="N4" s="21" t="str">
        <f>IF(VLOOKUP(B4,'3.1.Base'!B:J,9,)&gt;M4,"O",IF(VLOOKUP(B4,'3.1.Base'!B:J,9,)&lt;M4,"X",""))</f>
        <v>O</v>
      </c>
      <c r="O4" t="s">
        <v>3564</v>
      </c>
    </row>
    <row r="5" spans="1:15" x14ac:dyDescent="0.3">
      <c r="A5" t="s">
        <v>8</v>
      </c>
      <c r="B5">
        <v>46084</v>
      </c>
      <c r="C5" t="s">
        <v>26</v>
      </c>
      <c r="D5">
        <v>7.8491499999999998</v>
      </c>
      <c r="E5">
        <v>1.90151</v>
      </c>
      <c r="F5">
        <v>0.20424</v>
      </c>
      <c r="G5">
        <v>5.1521999999999997</v>
      </c>
      <c r="H5">
        <v>2823.0162300000002</v>
      </c>
      <c r="I5">
        <v>0.51548000000000005</v>
      </c>
      <c r="J5" s="44">
        <v>5</v>
      </c>
      <c r="K5">
        <v>0.2</v>
      </c>
      <c r="L5">
        <v>0.2</v>
      </c>
      <c r="M5">
        <v>5</v>
      </c>
      <c r="N5" s="21" t="str">
        <f>IF(VLOOKUP(B5,'3.1.Base'!B:J,9,)&gt;M5,"O",IF(VLOOKUP(B5,'3.1.Base'!B:J,9,)&lt;M5,"X",""))</f>
        <v>O</v>
      </c>
      <c r="O5" t="s">
        <v>3565</v>
      </c>
    </row>
    <row r="6" spans="1:15" x14ac:dyDescent="0.3">
      <c r="A6" t="s">
        <v>8</v>
      </c>
      <c r="B6">
        <v>246276</v>
      </c>
      <c r="C6" t="s">
        <v>26</v>
      </c>
      <c r="D6">
        <v>4.8975799999999996</v>
      </c>
      <c r="E6">
        <v>1.7335700000000001</v>
      </c>
      <c r="F6">
        <v>0.32456000000000002</v>
      </c>
      <c r="G6">
        <v>4.7711199999999998</v>
      </c>
      <c r="H6">
        <v>3049.7714900000001</v>
      </c>
      <c r="I6">
        <v>0.52547999999999995</v>
      </c>
      <c r="J6" s="44" t="s">
        <v>101</v>
      </c>
      <c r="K6">
        <v>0</v>
      </c>
      <c r="L6">
        <v>0</v>
      </c>
      <c r="M6">
        <v>27</v>
      </c>
      <c r="N6" s="21" t="str">
        <f>IF(VLOOKUP(B6,'3.1.Base'!B:J,9,)&gt;M6,"O",IF(VLOOKUP(B6,'3.1.Base'!B:J,9,)&lt;M6,"X",""))</f>
        <v>O</v>
      </c>
      <c r="O6" t="s">
        <v>3566</v>
      </c>
    </row>
    <row r="7" spans="1:15" x14ac:dyDescent="0.3">
      <c r="A7" t="s">
        <v>8</v>
      </c>
      <c r="B7">
        <v>403457</v>
      </c>
      <c r="C7" t="s">
        <v>11</v>
      </c>
      <c r="D7">
        <v>1.56487</v>
      </c>
      <c r="E7">
        <v>3.9597899999999999</v>
      </c>
      <c r="F7">
        <v>0.18518999999999999</v>
      </c>
      <c r="G7">
        <v>1.08893</v>
      </c>
      <c r="H7">
        <v>218.53756000000001</v>
      </c>
      <c r="I7">
        <v>0.67518999999999996</v>
      </c>
      <c r="J7" s="44">
        <v>7</v>
      </c>
      <c r="K7">
        <v>0.14285714285714199</v>
      </c>
      <c r="L7">
        <v>0.14285714285714199</v>
      </c>
      <c r="M7">
        <v>7</v>
      </c>
      <c r="N7" s="21" t="str">
        <f>IF(VLOOKUP(B7,'3.1.Base'!B:J,9,)&gt;M7,"O",IF(VLOOKUP(B7,'3.1.Base'!B:J,9,)&lt;M7,"X",""))</f>
        <v>O</v>
      </c>
      <c r="O7" t="s">
        <v>3567</v>
      </c>
    </row>
    <row r="8" spans="1:15" x14ac:dyDescent="0.3">
      <c r="A8" t="s">
        <v>8</v>
      </c>
      <c r="B8">
        <v>421902</v>
      </c>
      <c r="C8" t="s">
        <v>11</v>
      </c>
      <c r="D8">
        <v>0.66693000000000002</v>
      </c>
      <c r="E8">
        <v>422</v>
      </c>
      <c r="F8">
        <v>6.3499999999999997E-3</v>
      </c>
      <c r="G8">
        <v>0.53030999999999995</v>
      </c>
      <c r="H8">
        <v>11.267379999999999</v>
      </c>
      <c r="I8">
        <v>0.42938999999999999</v>
      </c>
      <c r="J8" s="44">
        <v>1</v>
      </c>
      <c r="K8">
        <v>1</v>
      </c>
      <c r="L8">
        <v>1</v>
      </c>
      <c r="M8">
        <v>1</v>
      </c>
      <c r="N8" s="21" t="str">
        <f>IF(VLOOKUP(B8,'3.1.Base'!B:J,9,)&gt;M8,"O",IF(VLOOKUP(B8,'3.1.Base'!B:J,9,)&lt;M8,"X",""))</f>
        <v>O</v>
      </c>
      <c r="O8" t="s">
        <v>3568</v>
      </c>
    </row>
    <row r="9" spans="1:15" x14ac:dyDescent="0.3">
      <c r="A9" t="s">
        <v>8</v>
      </c>
      <c r="B9">
        <v>66570</v>
      </c>
      <c r="C9" t="s">
        <v>11</v>
      </c>
      <c r="D9">
        <v>6.4538799999999998</v>
      </c>
      <c r="E9">
        <v>2.05281</v>
      </c>
      <c r="F9">
        <v>0.35665999999999998</v>
      </c>
      <c r="G9">
        <v>4.2481499999999999</v>
      </c>
      <c r="H9">
        <v>1102.1404700000001</v>
      </c>
      <c r="I9">
        <v>0.88348000000000004</v>
      </c>
      <c r="J9" s="44" t="s">
        <v>101</v>
      </c>
      <c r="K9">
        <v>0</v>
      </c>
      <c r="L9">
        <v>0</v>
      </c>
      <c r="M9">
        <v>23</v>
      </c>
      <c r="N9" s="21" t="str">
        <f>IF(VLOOKUP(B9,'3.1.Base'!B:J,9,)&gt;M9,"O",IF(VLOOKUP(B9,'3.1.Base'!B:J,9,)&lt;M9,"X",""))</f>
        <v>O</v>
      </c>
      <c r="O9" t="s">
        <v>3569</v>
      </c>
    </row>
    <row r="10" spans="1:15" x14ac:dyDescent="0.3">
      <c r="A10" t="s">
        <v>8</v>
      </c>
      <c r="B10">
        <v>343060</v>
      </c>
      <c r="C10" t="s">
        <v>11</v>
      </c>
      <c r="D10">
        <v>0.60426999999999997</v>
      </c>
      <c r="E10">
        <v>256.86957000000001</v>
      </c>
      <c r="F10">
        <v>1.18E-2</v>
      </c>
      <c r="G10">
        <v>0.38357999999999998</v>
      </c>
      <c r="H10">
        <v>95.863330000000005</v>
      </c>
      <c r="I10">
        <v>0.56438999999999995</v>
      </c>
      <c r="J10" s="44">
        <v>4</v>
      </c>
      <c r="K10">
        <v>0.25</v>
      </c>
      <c r="L10">
        <v>0.25</v>
      </c>
      <c r="M10">
        <v>4</v>
      </c>
      <c r="N10" s="21" t="str">
        <f>IF(VLOOKUP(B10,'3.1.Base'!B:J,9,)&gt;M10,"O",IF(VLOOKUP(B10,'3.1.Base'!B:J,9,)&lt;M10,"X",""))</f>
        <v>O</v>
      </c>
      <c r="O10" t="s">
        <v>3570</v>
      </c>
    </row>
    <row r="11" spans="1:15" x14ac:dyDescent="0.3">
      <c r="A11" t="s">
        <v>8</v>
      </c>
      <c r="B11">
        <v>426515</v>
      </c>
      <c r="C11" t="s">
        <v>11</v>
      </c>
      <c r="D11">
        <v>10.4689</v>
      </c>
      <c r="E11">
        <v>1.9150700000000001</v>
      </c>
      <c r="F11">
        <v>0.81342000000000003</v>
      </c>
      <c r="G11">
        <v>8.9870800000000006</v>
      </c>
      <c r="H11">
        <v>5984.0953600000003</v>
      </c>
      <c r="I11">
        <v>0.80406</v>
      </c>
      <c r="J11" s="44" t="s">
        <v>101</v>
      </c>
      <c r="K11">
        <v>0</v>
      </c>
      <c r="L11">
        <v>0</v>
      </c>
      <c r="M11">
        <v>26</v>
      </c>
      <c r="N11" s="21" t="str">
        <f>IF(VLOOKUP(B11,'3.1.Base'!B:J,9,)&gt;M11,"O",IF(VLOOKUP(B11,'3.1.Base'!B:J,9,)&lt;M11,"X",""))</f>
        <v>X</v>
      </c>
      <c r="O11" t="s">
        <v>3571</v>
      </c>
    </row>
    <row r="12" spans="1:15" x14ac:dyDescent="0.3">
      <c r="A12" t="s">
        <v>8</v>
      </c>
      <c r="B12">
        <v>71702</v>
      </c>
      <c r="C12" t="s">
        <v>11</v>
      </c>
      <c r="D12">
        <v>1.9213</v>
      </c>
      <c r="E12">
        <v>1.5429600000000001</v>
      </c>
      <c r="F12">
        <v>0.22047</v>
      </c>
      <c r="G12">
        <v>2.0275500000000002</v>
      </c>
      <c r="H12">
        <v>408.07209</v>
      </c>
      <c r="I12">
        <v>0.88344999999999996</v>
      </c>
      <c r="J12" s="44" t="s">
        <v>101</v>
      </c>
      <c r="K12">
        <v>0</v>
      </c>
      <c r="L12">
        <v>0</v>
      </c>
      <c r="M12">
        <v>153</v>
      </c>
      <c r="N12" s="21" t="str">
        <f>IF(VLOOKUP(B12,'3.1.Base'!B:J,9,)&gt;M12,"O",IF(VLOOKUP(B12,'3.1.Base'!B:J,9,)&lt;M12,"X",""))</f>
        <v>X</v>
      </c>
      <c r="O12" t="s">
        <v>3572</v>
      </c>
    </row>
    <row r="13" spans="1:15" x14ac:dyDescent="0.3">
      <c r="A13" t="s">
        <v>8</v>
      </c>
      <c r="B13">
        <v>420894</v>
      </c>
      <c r="C13" t="s">
        <v>26</v>
      </c>
      <c r="D13">
        <v>20.237629999999999</v>
      </c>
      <c r="E13">
        <v>2.2294299999999998</v>
      </c>
      <c r="F13">
        <v>0.85043000000000002</v>
      </c>
      <c r="G13">
        <v>11.558770000000001</v>
      </c>
      <c r="H13">
        <v>11063.74107</v>
      </c>
      <c r="I13">
        <v>0.34550999999999998</v>
      </c>
      <c r="J13" s="44">
        <v>5</v>
      </c>
      <c r="K13">
        <v>0.2</v>
      </c>
      <c r="L13">
        <v>0.2</v>
      </c>
      <c r="M13">
        <v>5</v>
      </c>
      <c r="N13" s="21" t="str">
        <f>IF(VLOOKUP(B13,'3.1.Base'!B:J,9,)&gt;M13,"O",IF(VLOOKUP(B13,'3.1.Base'!B:J,9,)&lt;M13,"X",""))</f>
        <v>O</v>
      </c>
      <c r="O13" t="s">
        <v>3573</v>
      </c>
    </row>
    <row r="14" spans="1:15" x14ac:dyDescent="0.3">
      <c r="A14" t="s">
        <v>8</v>
      </c>
      <c r="B14">
        <v>71705</v>
      </c>
      <c r="C14" t="s">
        <v>11</v>
      </c>
      <c r="D14">
        <v>2.3315000000000001</v>
      </c>
      <c r="E14">
        <v>1.3650599999999999</v>
      </c>
      <c r="F14">
        <v>0.27004</v>
      </c>
      <c r="G14">
        <v>2.25129</v>
      </c>
      <c r="H14">
        <v>534.42853000000002</v>
      </c>
      <c r="I14">
        <v>1</v>
      </c>
      <c r="J14" s="44" t="s">
        <v>101</v>
      </c>
      <c r="K14">
        <v>0</v>
      </c>
      <c r="L14">
        <v>0</v>
      </c>
      <c r="M14">
        <v>69</v>
      </c>
      <c r="N14" s="21" t="str">
        <f>IF(VLOOKUP(B14,'3.1.Base'!B:J,9,)&gt;M14,"O",IF(VLOOKUP(B14,'3.1.Base'!B:J,9,)&lt;M14,"X",""))</f>
        <v/>
      </c>
      <c r="O14" t="s">
        <v>3574</v>
      </c>
    </row>
    <row r="15" spans="1:15" x14ac:dyDescent="0.3">
      <c r="A15" t="s">
        <v>8</v>
      </c>
      <c r="B15">
        <v>430108</v>
      </c>
      <c r="C15" t="s">
        <v>11</v>
      </c>
      <c r="D15">
        <v>11.215820000000001</v>
      </c>
      <c r="E15">
        <v>2.3774600000000001</v>
      </c>
      <c r="F15">
        <v>0.60241</v>
      </c>
      <c r="G15">
        <v>8.4154800000000005</v>
      </c>
      <c r="H15">
        <v>4751.4652100000003</v>
      </c>
      <c r="I15">
        <v>0.67720000000000002</v>
      </c>
      <c r="J15" s="44" t="s">
        <v>101</v>
      </c>
      <c r="K15">
        <v>0</v>
      </c>
      <c r="L15">
        <v>0</v>
      </c>
      <c r="M15">
        <v>85</v>
      </c>
      <c r="N15" s="21" t="str">
        <f>IF(VLOOKUP(B15,'3.1.Base'!B:J,9,)&gt;M15,"O",IF(VLOOKUP(B15,'3.1.Base'!B:J,9,)&lt;M15,"X",""))</f>
        <v>O</v>
      </c>
      <c r="O15" t="s">
        <v>3575</v>
      </c>
    </row>
    <row r="16" spans="1:15" x14ac:dyDescent="0.3">
      <c r="A16" t="s">
        <v>8</v>
      </c>
      <c r="B16">
        <v>418843</v>
      </c>
      <c r="C16" t="s">
        <v>26</v>
      </c>
      <c r="D16">
        <v>16.96123</v>
      </c>
      <c r="E16">
        <v>2.0928100000000001</v>
      </c>
      <c r="F16">
        <v>0.84372999999999998</v>
      </c>
      <c r="G16">
        <v>13.14321</v>
      </c>
      <c r="H16">
        <v>11823.138919999999</v>
      </c>
      <c r="I16">
        <v>0.43608000000000002</v>
      </c>
      <c r="J16" s="44" t="s">
        <v>101</v>
      </c>
      <c r="K16">
        <v>0</v>
      </c>
      <c r="L16">
        <v>0</v>
      </c>
      <c r="M16">
        <v>75</v>
      </c>
      <c r="N16" s="21" t="str">
        <f>IF(VLOOKUP(B16,'3.1.Base'!B:J,9,)&gt;M16,"O",IF(VLOOKUP(B16,'3.1.Base'!B:J,9,)&lt;M16,"X",""))</f>
        <v>O</v>
      </c>
      <c r="O16" t="s">
        <v>3576</v>
      </c>
    </row>
    <row r="17" spans="1:15" x14ac:dyDescent="0.3">
      <c r="A17" t="s">
        <v>8</v>
      </c>
      <c r="B17">
        <v>31261</v>
      </c>
      <c r="C17" t="s">
        <v>11</v>
      </c>
      <c r="D17">
        <v>2.55186</v>
      </c>
      <c r="E17">
        <v>2.9868600000000001</v>
      </c>
      <c r="F17">
        <v>0.11294</v>
      </c>
      <c r="G17">
        <v>2.9596399999999998</v>
      </c>
      <c r="H17">
        <v>684.13120000000004</v>
      </c>
      <c r="I17">
        <v>0.75370000000000004</v>
      </c>
      <c r="J17" s="44" t="s">
        <v>101</v>
      </c>
      <c r="K17">
        <v>0</v>
      </c>
      <c r="L17">
        <v>0</v>
      </c>
      <c r="M17">
        <v>47</v>
      </c>
      <c r="N17" s="21" t="str">
        <f>IF(VLOOKUP(B17,'3.1.Base'!B:J,9,)&gt;M17,"O",IF(VLOOKUP(B17,'3.1.Base'!B:J,9,)&lt;M17,"X",""))</f>
        <v>X</v>
      </c>
      <c r="O17" t="s">
        <v>3577</v>
      </c>
    </row>
    <row r="18" spans="1:15" x14ac:dyDescent="0.3">
      <c r="A18" t="s">
        <v>8</v>
      </c>
      <c r="B18">
        <v>388634</v>
      </c>
      <c r="C18" t="s">
        <v>11</v>
      </c>
      <c r="D18">
        <v>4.0210499999999998</v>
      </c>
      <c r="E18">
        <v>3.8413499999999998</v>
      </c>
      <c r="F18">
        <v>8.6319999999999994E-2</v>
      </c>
      <c r="G18">
        <v>2.9812099999999999</v>
      </c>
      <c r="H18">
        <v>376.39922999999999</v>
      </c>
      <c r="I18">
        <v>0.72582999999999998</v>
      </c>
      <c r="J18" s="44" t="s">
        <v>101</v>
      </c>
      <c r="K18">
        <v>0</v>
      </c>
      <c r="L18">
        <v>0</v>
      </c>
      <c r="M18">
        <v>14</v>
      </c>
      <c r="N18" s="21" t="str">
        <f>IF(VLOOKUP(B18,'3.1.Base'!B:J,9,)&gt;M18,"O",IF(VLOOKUP(B18,'3.1.Base'!B:J,9,)&lt;M18,"X",""))</f>
        <v>O</v>
      </c>
      <c r="O18" t="s">
        <v>3578</v>
      </c>
    </row>
    <row r="19" spans="1:15" x14ac:dyDescent="0.3">
      <c r="A19" t="s">
        <v>8</v>
      </c>
      <c r="B19">
        <v>69152</v>
      </c>
      <c r="C19" t="s">
        <v>26</v>
      </c>
      <c r="D19">
        <v>0.91252</v>
      </c>
      <c r="E19">
        <v>2954</v>
      </c>
      <c r="F19">
        <v>0</v>
      </c>
      <c r="G19">
        <v>0.10197000000000001</v>
      </c>
      <c r="H19">
        <v>10.895820000000001</v>
      </c>
      <c r="I19">
        <v>0.48077999999999999</v>
      </c>
      <c r="J19" s="44">
        <v>5</v>
      </c>
      <c r="K19">
        <v>0.2</v>
      </c>
      <c r="L19">
        <v>0.2</v>
      </c>
      <c r="M19">
        <v>5</v>
      </c>
      <c r="N19" s="21" t="str">
        <f>IF(VLOOKUP(B19,'3.1.Base'!B:J,9,)&gt;M19,"O",IF(VLOOKUP(B19,'3.1.Base'!B:J,9,)&lt;M19,"X",""))</f>
        <v>O</v>
      </c>
      <c r="O19" t="s">
        <v>3579</v>
      </c>
    </row>
    <row r="20" spans="1:15" x14ac:dyDescent="0.3">
      <c r="A20" t="s">
        <v>8</v>
      </c>
      <c r="B20">
        <v>336934</v>
      </c>
      <c r="C20" t="s">
        <v>11</v>
      </c>
      <c r="D20">
        <v>4.5867599999999999</v>
      </c>
      <c r="E20">
        <v>2.0309400000000002</v>
      </c>
      <c r="F20">
        <v>0.15509000000000001</v>
      </c>
      <c r="G20">
        <v>3.55843</v>
      </c>
      <c r="H20">
        <v>1088.8502599999999</v>
      </c>
      <c r="I20">
        <v>0.92386999999999997</v>
      </c>
      <c r="J20" s="44" t="s">
        <v>101</v>
      </c>
      <c r="K20">
        <v>0</v>
      </c>
      <c r="L20">
        <v>0</v>
      </c>
      <c r="M20">
        <v>24</v>
      </c>
      <c r="N20" s="21" t="str">
        <f>IF(VLOOKUP(B20,'3.1.Base'!B:J,9,)&gt;M20,"O",IF(VLOOKUP(B20,'3.1.Base'!B:J,9,)&lt;M20,"X",""))</f>
        <v>O</v>
      </c>
      <c r="O20" t="s">
        <v>3580</v>
      </c>
    </row>
    <row r="21" spans="1:15" x14ac:dyDescent="0.3">
      <c r="A21" t="s">
        <v>8</v>
      </c>
      <c r="B21">
        <v>497698</v>
      </c>
      <c r="C21" t="s">
        <v>26</v>
      </c>
      <c r="D21">
        <v>8.7738200000000006</v>
      </c>
      <c r="E21">
        <v>2.6164700000000001</v>
      </c>
      <c r="F21">
        <v>0.35183999999999999</v>
      </c>
      <c r="G21">
        <v>5.0774900000000001</v>
      </c>
      <c r="H21">
        <v>3002.7815900000001</v>
      </c>
      <c r="I21">
        <v>0.42264000000000002</v>
      </c>
      <c r="J21" s="44" t="s">
        <v>101</v>
      </c>
      <c r="K21">
        <v>0</v>
      </c>
      <c r="L21">
        <v>0</v>
      </c>
      <c r="M21">
        <v>15</v>
      </c>
      <c r="N21" s="21" t="str">
        <f>IF(VLOOKUP(B21,'3.1.Base'!B:J,9,)&gt;M21,"O",IF(VLOOKUP(B21,'3.1.Base'!B:J,9,)&lt;M21,"X",""))</f>
        <v>O</v>
      </c>
      <c r="O21" t="s">
        <v>3581</v>
      </c>
    </row>
    <row r="22" spans="1:15" x14ac:dyDescent="0.3">
      <c r="A22" t="s">
        <v>8</v>
      </c>
      <c r="B22">
        <v>27173</v>
      </c>
      <c r="C22" t="s">
        <v>11</v>
      </c>
      <c r="D22">
        <v>1.1233500000000001</v>
      </c>
      <c r="E22">
        <v>5.6862399999999997</v>
      </c>
      <c r="F22">
        <v>1.021E-2</v>
      </c>
      <c r="G22">
        <v>0.20075000000000001</v>
      </c>
      <c r="H22">
        <v>99.618129999999994</v>
      </c>
      <c r="I22">
        <v>1</v>
      </c>
      <c r="J22" s="44" t="s">
        <v>101</v>
      </c>
      <c r="K22">
        <v>0</v>
      </c>
      <c r="L22">
        <v>0</v>
      </c>
      <c r="M22">
        <v>20</v>
      </c>
      <c r="N22" s="21" t="str">
        <f>IF(VLOOKUP(B22,'3.1.Base'!B:J,9,)&gt;M22,"O",IF(VLOOKUP(B22,'3.1.Base'!B:J,9,)&lt;M22,"X",""))</f>
        <v/>
      </c>
      <c r="O22" t="s">
        <v>3253</v>
      </c>
    </row>
    <row r="23" spans="1:15" x14ac:dyDescent="0.3">
      <c r="A23" t="s">
        <v>8</v>
      </c>
      <c r="B23">
        <v>153130</v>
      </c>
      <c r="C23" t="s">
        <v>26</v>
      </c>
      <c r="D23">
        <v>5.7404900000000003</v>
      </c>
      <c r="E23">
        <v>51.373910000000002</v>
      </c>
      <c r="F23">
        <v>0.23981</v>
      </c>
      <c r="G23">
        <v>2.8922500000000002</v>
      </c>
      <c r="H23">
        <v>590.74303999999995</v>
      </c>
      <c r="I23">
        <v>0.38984999999999997</v>
      </c>
      <c r="J23" s="44" t="s">
        <v>101</v>
      </c>
      <c r="K23">
        <v>0</v>
      </c>
      <c r="L23">
        <v>0</v>
      </c>
      <c r="M23">
        <v>346</v>
      </c>
      <c r="N23" s="21" t="str">
        <f>IF(VLOOKUP(B23,'3.1.Base'!B:J,9,)&gt;M23,"O",IF(VLOOKUP(B23,'3.1.Base'!B:J,9,)&lt;M23,"X",""))</f>
        <v>X</v>
      </c>
      <c r="O23" t="s">
        <v>3582</v>
      </c>
    </row>
    <row r="24" spans="1:15" x14ac:dyDescent="0.3">
      <c r="A24" t="s">
        <v>8</v>
      </c>
      <c r="B24">
        <v>448043</v>
      </c>
      <c r="C24" t="s">
        <v>26</v>
      </c>
      <c r="D24">
        <v>5.27597</v>
      </c>
      <c r="E24">
        <v>1.8929800000000001</v>
      </c>
      <c r="F24">
        <v>0.45815</v>
      </c>
      <c r="G24">
        <v>4.5893499999999996</v>
      </c>
      <c r="H24">
        <v>2639.32818</v>
      </c>
      <c r="I24">
        <v>0.62797000000000003</v>
      </c>
      <c r="J24" s="44" t="s">
        <v>101</v>
      </c>
      <c r="K24">
        <v>0</v>
      </c>
      <c r="L24">
        <v>0</v>
      </c>
      <c r="M24">
        <v>127</v>
      </c>
      <c r="N24" s="21" t="str">
        <f>IF(VLOOKUP(B24,'3.1.Base'!B:J,9,)&gt;M24,"O",IF(VLOOKUP(B24,'3.1.Base'!B:J,9,)&lt;M24,"X",""))</f>
        <v>O</v>
      </c>
      <c r="O24" t="s">
        <v>3583</v>
      </c>
    </row>
    <row r="25" spans="1:15" x14ac:dyDescent="0.3">
      <c r="A25" t="s">
        <v>8</v>
      </c>
      <c r="B25">
        <v>412726</v>
      </c>
      <c r="C25" t="s">
        <v>11</v>
      </c>
      <c r="D25">
        <v>1.6717</v>
      </c>
      <c r="E25">
        <v>2.1672799999999999</v>
      </c>
      <c r="F25">
        <v>5.2819999999999999E-2</v>
      </c>
      <c r="G25">
        <v>1.6193</v>
      </c>
      <c r="H25">
        <v>440.64195999999998</v>
      </c>
      <c r="I25">
        <v>0.97724999999999995</v>
      </c>
      <c r="J25" s="44" t="s">
        <v>101</v>
      </c>
      <c r="K25">
        <v>0</v>
      </c>
      <c r="L25">
        <v>0</v>
      </c>
      <c r="M25">
        <v>21</v>
      </c>
      <c r="N25" s="21" t="str">
        <f>IF(VLOOKUP(B25,'3.1.Base'!B:J,9,)&gt;M25,"O",IF(VLOOKUP(B25,'3.1.Base'!B:J,9,)&lt;M25,"X",""))</f>
        <v>X</v>
      </c>
      <c r="O25" t="s">
        <v>3254</v>
      </c>
    </row>
    <row r="26" spans="1:15" x14ac:dyDescent="0.3">
      <c r="A26" t="s">
        <v>8</v>
      </c>
      <c r="B26">
        <v>483895</v>
      </c>
      <c r="C26" t="s">
        <v>10</v>
      </c>
      <c r="D26">
        <v>2.7769300000000001</v>
      </c>
      <c r="E26">
        <v>2.85825</v>
      </c>
      <c r="F26">
        <v>0.30784</v>
      </c>
      <c r="G26">
        <v>2.79921</v>
      </c>
      <c r="H26">
        <v>533.55273999999997</v>
      </c>
      <c r="I26">
        <v>0.88821000000000006</v>
      </c>
      <c r="J26" s="44" t="s">
        <v>101</v>
      </c>
      <c r="K26">
        <v>0</v>
      </c>
      <c r="L26">
        <v>0</v>
      </c>
      <c r="M26">
        <v>16</v>
      </c>
      <c r="N26" s="21" t="str">
        <f>IF(VLOOKUP(B26,'3.1.Base'!B:J,9,)&gt;M26,"O",IF(VLOOKUP(B26,'3.1.Base'!B:J,9,)&lt;M26,"X",""))</f>
        <v>O</v>
      </c>
      <c r="O26" t="s">
        <v>3255</v>
      </c>
    </row>
    <row r="27" spans="1:15" x14ac:dyDescent="0.3">
      <c r="A27" t="s">
        <v>8</v>
      </c>
      <c r="B27">
        <v>384567</v>
      </c>
      <c r="C27" t="s">
        <v>11</v>
      </c>
      <c r="D27">
        <v>2.4501499999999998</v>
      </c>
      <c r="E27">
        <v>2.0729799999999998</v>
      </c>
      <c r="F27">
        <v>7.707E-2</v>
      </c>
      <c r="G27">
        <v>1.83351</v>
      </c>
      <c r="H27">
        <v>369.83001000000002</v>
      </c>
      <c r="I27">
        <v>1</v>
      </c>
      <c r="J27" s="44" t="s">
        <v>101</v>
      </c>
      <c r="K27">
        <v>0</v>
      </c>
      <c r="L27">
        <v>0</v>
      </c>
      <c r="M27">
        <v>14</v>
      </c>
      <c r="N27" s="21" t="str">
        <f>IF(VLOOKUP(B27,'3.1.Base'!B:J,9,)&gt;M27,"O",IF(VLOOKUP(B27,'3.1.Base'!B:J,9,)&lt;M27,"X",""))</f>
        <v/>
      </c>
      <c r="O27" t="s">
        <v>3584</v>
      </c>
    </row>
    <row r="28" spans="1:15" x14ac:dyDescent="0.3">
      <c r="A28" t="s">
        <v>8</v>
      </c>
      <c r="B28">
        <v>393781</v>
      </c>
      <c r="C28" t="s">
        <v>10</v>
      </c>
      <c r="D28">
        <v>0.91252</v>
      </c>
      <c r="E28">
        <v>2954</v>
      </c>
      <c r="F28">
        <v>2.47E-3</v>
      </c>
      <c r="G28">
        <v>0.34847</v>
      </c>
      <c r="H28">
        <v>27.634270000000001</v>
      </c>
      <c r="I28">
        <v>0.55427000000000004</v>
      </c>
      <c r="J28" s="44">
        <v>8</v>
      </c>
      <c r="K28">
        <v>0.125</v>
      </c>
      <c r="L28">
        <v>0.125</v>
      </c>
      <c r="M28">
        <v>8</v>
      </c>
      <c r="N28" s="21" t="str">
        <f>IF(VLOOKUP(B28,'3.1.Base'!B:J,9,)&gt;M28,"O",IF(VLOOKUP(B28,'3.1.Base'!B:J,9,)&lt;M28,"X",""))</f>
        <v>O</v>
      </c>
      <c r="O28" t="s">
        <v>3585</v>
      </c>
    </row>
    <row r="29" spans="1:15" x14ac:dyDescent="0.3">
      <c r="A29" t="s">
        <v>8</v>
      </c>
      <c r="B29">
        <v>149562</v>
      </c>
      <c r="C29" t="s">
        <v>11</v>
      </c>
      <c r="D29">
        <v>4.6733799999999999</v>
      </c>
      <c r="E29">
        <v>1.94598</v>
      </c>
      <c r="F29">
        <v>0.30928</v>
      </c>
      <c r="G29">
        <v>3.8669500000000001</v>
      </c>
      <c r="H29">
        <v>1172.72875</v>
      </c>
      <c r="I29">
        <v>1</v>
      </c>
      <c r="J29" s="44" t="s">
        <v>101</v>
      </c>
      <c r="K29">
        <v>0</v>
      </c>
      <c r="L29">
        <v>0</v>
      </c>
      <c r="M29">
        <v>-1</v>
      </c>
      <c r="N29" s="21" t="str">
        <f>IF(VLOOKUP(B29,'3.1.Base'!B:J,9,)&gt;M29,"O",IF(VLOOKUP(B29,'3.1.Base'!B:J,9,)&lt;M29,"X",""))</f>
        <v>O</v>
      </c>
      <c r="O29" t="s">
        <v>148</v>
      </c>
    </row>
    <row r="30" spans="1:15" x14ac:dyDescent="0.3">
      <c r="A30" t="s">
        <v>8</v>
      </c>
      <c r="B30">
        <v>416313</v>
      </c>
      <c r="C30" t="s">
        <v>11</v>
      </c>
      <c r="D30">
        <v>0.91252</v>
      </c>
      <c r="E30">
        <v>2954</v>
      </c>
      <c r="F30">
        <v>3.29E-3</v>
      </c>
      <c r="G30">
        <v>0.10197000000000001</v>
      </c>
      <c r="H30">
        <v>0</v>
      </c>
      <c r="I30">
        <v>0.66712000000000005</v>
      </c>
      <c r="J30" s="44">
        <v>1</v>
      </c>
      <c r="K30">
        <v>1</v>
      </c>
      <c r="L30">
        <v>1</v>
      </c>
      <c r="M30">
        <v>1</v>
      </c>
      <c r="N30" s="21" t="str">
        <f>IF(VLOOKUP(B30,'3.1.Base'!B:J,9,)&gt;M30,"O",IF(VLOOKUP(B30,'3.1.Base'!B:J,9,)&lt;M30,"X",""))</f>
        <v>O</v>
      </c>
      <c r="O30" t="s">
        <v>3586</v>
      </c>
    </row>
    <row r="31" spans="1:15" x14ac:dyDescent="0.3">
      <c r="A31" t="s">
        <v>8</v>
      </c>
      <c r="B31">
        <v>383046</v>
      </c>
      <c r="C31" t="s">
        <v>11</v>
      </c>
      <c r="D31">
        <v>1.2552000000000001</v>
      </c>
      <c r="E31">
        <v>16.098089999999999</v>
      </c>
      <c r="F31">
        <v>6.447E-2</v>
      </c>
      <c r="G31">
        <v>0.93628</v>
      </c>
      <c r="H31">
        <v>31.507850000000001</v>
      </c>
      <c r="I31">
        <v>0.42258000000000001</v>
      </c>
      <c r="J31" s="44" t="s">
        <v>101</v>
      </c>
      <c r="K31">
        <v>0</v>
      </c>
      <c r="L31">
        <v>0</v>
      </c>
      <c r="M31">
        <v>39</v>
      </c>
      <c r="N31" s="21" t="str">
        <f>IF(VLOOKUP(B31,'3.1.Base'!B:J,9,)&gt;M31,"O",IF(VLOOKUP(B31,'3.1.Base'!B:J,9,)&lt;M31,"X",""))</f>
        <v>O</v>
      </c>
      <c r="O31" t="s">
        <v>3587</v>
      </c>
    </row>
    <row r="32" spans="1:15" x14ac:dyDescent="0.3">
      <c r="A32" t="s">
        <v>8</v>
      </c>
      <c r="B32">
        <v>152135</v>
      </c>
      <c r="C32" t="s">
        <v>10</v>
      </c>
      <c r="D32">
        <v>1</v>
      </c>
      <c r="E32">
        <v>5908</v>
      </c>
      <c r="F32">
        <v>0</v>
      </c>
      <c r="G32">
        <v>0.6018</v>
      </c>
      <c r="H32">
        <v>0</v>
      </c>
      <c r="I32">
        <v>0.43915999999999999</v>
      </c>
      <c r="J32" s="44" t="s">
        <v>101</v>
      </c>
      <c r="K32">
        <v>0</v>
      </c>
      <c r="L32">
        <v>0</v>
      </c>
      <c r="M32">
        <v>48</v>
      </c>
      <c r="N32" s="21" t="str">
        <f>IF(VLOOKUP(B32,'3.1.Base'!B:J,9,)&gt;M32,"O",IF(VLOOKUP(B32,'3.1.Base'!B:J,9,)&lt;M32,"X",""))</f>
        <v>O</v>
      </c>
      <c r="O32" t="s">
        <v>3588</v>
      </c>
    </row>
    <row r="33" spans="1:15" x14ac:dyDescent="0.3">
      <c r="A33" t="s">
        <v>8</v>
      </c>
      <c r="B33">
        <v>426048</v>
      </c>
      <c r="C33" t="s">
        <v>26</v>
      </c>
      <c r="D33">
        <v>19.50432</v>
      </c>
      <c r="E33">
        <v>2.1704599999999998</v>
      </c>
      <c r="F33">
        <v>0.71214</v>
      </c>
      <c r="G33">
        <v>11.68421</v>
      </c>
      <c r="H33">
        <v>16942.815480000001</v>
      </c>
      <c r="I33">
        <v>0.42588999999999999</v>
      </c>
      <c r="J33" s="44">
        <v>6</v>
      </c>
      <c r="K33">
        <v>0.16666666666666599</v>
      </c>
      <c r="L33">
        <v>0.16666666666666599</v>
      </c>
      <c r="M33">
        <v>6</v>
      </c>
      <c r="N33" s="21" t="str">
        <f>IF(VLOOKUP(B33,'3.1.Base'!B:J,9,)&gt;M33,"O",IF(VLOOKUP(B33,'3.1.Base'!B:J,9,)&lt;M33,"X",""))</f>
        <v>O</v>
      </c>
      <c r="O33" t="s">
        <v>3589</v>
      </c>
    </row>
    <row r="34" spans="1:15" x14ac:dyDescent="0.3">
      <c r="A34" t="s">
        <v>8</v>
      </c>
      <c r="B34">
        <v>336451</v>
      </c>
      <c r="C34" t="s">
        <v>26</v>
      </c>
      <c r="D34">
        <v>24.53126</v>
      </c>
      <c r="E34">
        <v>2.1704599999999998</v>
      </c>
      <c r="F34">
        <v>1.4495899999999999</v>
      </c>
      <c r="G34">
        <v>15.53945</v>
      </c>
      <c r="H34">
        <v>16435.485949999998</v>
      </c>
      <c r="I34">
        <v>0.36581000000000002</v>
      </c>
      <c r="J34" s="44" t="s">
        <v>101</v>
      </c>
      <c r="K34">
        <v>0</v>
      </c>
      <c r="L34">
        <v>0</v>
      </c>
      <c r="M34">
        <v>63</v>
      </c>
      <c r="N34" s="21" t="str">
        <f>IF(VLOOKUP(B34,'3.1.Base'!B:J,9,)&gt;M34,"O",IF(VLOOKUP(B34,'3.1.Base'!B:J,9,)&lt;M34,"X",""))</f>
        <v>O</v>
      </c>
      <c r="O34" t="s">
        <v>3590</v>
      </c>
    </row>
    <row r="35" spans="1:15" x14ac:dyDescent="0.3">
      <c r="A35" t="s">
        <v>8</v>
      </c>
      <c r="B35">
        <v>93254</v>
      </c>
      <c r="C35" t="s">
        <v>26</v>
      </c>
      <c r="D35">
        <v>6.1880899999999999</v>
      </c>
      <c r="E35">
        <v>1.83535</v>
      </c>
      <c r="F35">
        <v>0.24323</v>
      </c>
      <c r="G35">
        <v>5.83805</v>
      </c>
      <c r="H35">
        <v>3210.47874</v>
      </c>
      <c r="I35">
        <v>0.61172000000000004</v>
      </c>
      <c r="J35" s="44">
        <v>6</v>
      </c>
      <c r="K35">
        <v>0.16666666666666599</v>
      </c>
      <c r="L35">
        <v>0.16666666666666599</v>
      </c>
      <c r="M35">
        <v>6</v>
      </c>
      <c r="N35" s="21" t="str">
        <f>IF(VLOOKUP(B35,'3.1.Base'!B:J,9,)&gt;M35,"O",IF(VLOOKUP(B35,'3.1.Base'!B:J,9,)&lt;M35,"X",""))</f>
        <v>O</v>
      </c>
      <c r="O35" t="s">
        <v>3591</v>
      </c>
    </row>
    <row r="36" spans="1:15" x14ac:dyDescent="0.3">
      <c r="A36" t="s">
        <v>8</v>
      </c>
      <c r="B36">
        <v>178760</v>
      </c>
      <c r="C36" t="s">
        <v>10</v>
      </c>
      <c r="D36">
        <v>1.50868</v>
      </c>
      <c r="E36">
        <v>12.18144</v>
      </c>
      <c r="F36">
        <v>2.8850000000000001E-2</v>
      </c>
      <c r="G36">
        <v>0.77822999999999998</v>
      </c>
      <c r="H36">
        <v>42.989220000000003</v>
      </c>
      <c r="I36">
        <v>0.77151999999999998</v>
      </c>
      <c r="J36" s="44" t="s">
        <v>101</v>
      </c>
      <c r="K36">
        <v>0</v>
      </c>
      <c r="L36">
        <v>0</v>
      </c>
      <c r="M36">
        <v>359</v>
      </c>
      <c r="N36" s="21" t="str">
        <f>IF(VLOOKUP(B36,'3.1.Base'!B:J,9,)&gt;M36,"O",IF(VLOOKUP(B36,'3.1.Base'!B:J,9,)&lt;M36,"X",""))</f>
        <v>O</v>
      </c>
      <c r="O36" t="s">
        <v>3592</v>
      </c>
    </row>
    <row r="37" spans="1:15" x14ac:dyDescent="0.3">
      <c r="A37" t="s">
        <v>8</v>
      </c>
      <c r="B37">
        <v>39499</v>
      </c>
      <c r="C37" t="s">
        <v>11</v>
      </c>
      <c r="D37">
        <v>4.6359000000000004</v>
      </c>
      <c r="E37">
        <v>3.8140700000000001</v>
      </c>
      <c r="F37">
        <v>0.26616000000000001</v>
      </c>
      <c r="G37">
        <v>4.3894500000000001</v>
      </c>
      <c r="H37">
        <v>1065.8021200000001</v>
      </c>
      <c r="I37">
        <v>0.94789000000000001</v>
      </c>
      <c r="J37" s="44">
        <v>10</v>
      </c>
      <c r="K37">
        <v>0.1</v>
      </c>
      <c r="L37">
        <v>0.1</v>
      </c>
      <c r="M37">
        <v>10</v>
      </c>
      <c r="N37" s="21" t="str">
        <f>IF(VLOOKUP(B37,'3.1.Base'!B:J,9,)&gt;M37,"O",IF(VLOOKUP(B37,'3.1.Base'!B:J,9,)&lt;M37,"X",""))</f>
        <v>O</v>
      </c>
      <c r="O37" t="s">
        <v>3593</v>
      </c>
    </row>
    <row r="38" spans="1:15" x14ac:dyDescent="0.3">
      <c r="A38" t="s">
        <v>8</v>
      </c>
      <c r="B38">
        <v>447062</v>
      </c>
      <c r="C38" t="s">
        <v>26</v>
      </c>
      <c r="D38">
        <v>7.0725600000000002</v>
      </c>
      <c r="E38">
        <v>1.4649099999999999</v>
      </c>
      <c r="F38">
        <v>0.50219999999999998</v>
      </c>
      <c r="G38">
        <v>7.18947</v>
      </c>
      <c r="H38">
        <v>5641.4582799999998</v>
      </c>
      <c r="I38">
        <v>0.43296000000000001</v>
      </c>
      <c r="J38" s="44" t="s">
        <v>101</v>
      </c>
      <c r="K38">
        <v>0</v>
      </c>
      <c r="L38">
        <v>0</v>
      </c>
      <c r="M38">
        <v>41</v>
      </c>
      <c r="N38" s="21" t="str">
        <f>IF(VLOOKUP(B38,'3.1.Base'!B:J,9,)&gt;M38,"O",IF(VLOOKUP(B38,'3.1.Base'!B:J,9,)&lt;M38,"X",""))</f>
        <v>O</v>
      </c>
      <c r="O38" t="s">
        <v>3594</v>
      </c>
    </row>
    <row r="39" spans="1:15" x14ac:dyDescent="0.3">
      <c r="A39" t="s">
        <v>8</v>
      </c>
      <c r="B39">
        <v>41554</v>
      </c>
      <c r="C39" t="s">
        <v>11</v>
      </c>
      <c r="D39">
        <v>3.5763199999999999</v>
      </c>
      <c r="E39">
        <v>2.2506699999999999</v>
      </c>
      <c r="F39">
        <v>0.26240999999999998</v>
      </c>
      <c r="G39">
        <v>2.9365100000000002</v>
      </c>
      <c r="H39">
        <v>874.06832999999995</v>
      </c>
      <c r="I39">
        <v>0.77654999999999996</v>
      </c>
      <c r="J39" s="44" t="s">
        <v>101</v>
      </c>
      <c r="K39">
        <v>0</v>
      </c>
      <c r="L39">
        <v>0</v>
      </c>
      <c r="M39">
        <v>26</v>
      </c>
      <c r="N39" s="21" t="str">
        <f>IF(VLOOKUP(B39,'3.1.Base'!B:J,9,)&gt;M39,"O",IF(VLOOKUP(B39,'3.1.Base'!B:J,9,)&lt;M39,"X",""))</f>
        <v>O</v>
      </c>
      <c r="O39" t="s">
        <v>3595</v>
      </c>
    </row>
    <row r="40" spans="1:15" x14ac:dyDescent="0.3">
      <c r="A40" t="s">
        <v>8</v>
      </c>
      <c r="B40">
        <v>428112</v>
      </c>
      <c r="C40" t="s">
        <v>26</v>
      </c>
      <c r="D40">
        <v>1</v>
      </c>
      <c r="E40">
        <v>5908</v>
      </c>
      <c r="F40">
        <v>0</v>
      </c>
      <c r="G40">
        <v>0.11994</v>
      </c>
      <c r="H40">
        <v>67.325550000000007</v>
      </c>
      <c r="I40">
        <v>0.46134999999999998</v>
      </c>
      <c r="J40" s="44" t="s">
        <v>101</v>
      </c>
      <c r="K40">
        <v>0</v>
      </c>
      <c r="L40">
        <v>0</v>
      </c>
      <c r="M40">
        <v>95</v>
      </c>
      <c r="N40" s="21" t="str">
        <f>IF(VLOOKUP(B40,'3.1.Base'!B:J,9,)&gt;M40,"O",IF(VLOOKUP(B40,'3.1.Base'!B:J,9,)&lt;M40,"X",""))</f>
        <v>X</v>
      </c>
      <c r="O40" t="s">
        <v>3596</v>
      </c>
    </row>
    <row r="41" spans="1:15" x14ac:dyDescent="0.3">
      <c r="A41" t="s">
        <v>8</v>
      </c>
      <c r="B41">
        <v>464977</v>
      </c>
      <c r="C41" t="s">
        <v>11</v>
      </c>
      <c r="D41">
        <v>0.53442999999999996</v>
      </c>
      <c r="E41">
        <v>147.69999999999999</v>
      </c>
      <c r="F41">
        <v>6.6299999999999996E-3</v>
      </c>
      <c r="G41">
        <v>0.44985999999999998</v>
      </c>
      <c r="H41">
        <v>20.475639999999999</v>
      </c>
      <c r="I41">
        <v>0.56149000000000004</v>
      </c>
      <c r="J41" s="44" t="s">
        <v>101</v>
      </c>
      <c r="K41">
        <v>0</v>
      </c>
      <c r="L41">
        <v>0</v>
      </c>
      <c r="M41">
        <v>19</v>
      </c>
      <c r="N41" s="21" t="str">
        <f>IF(VLOOKUP(B41,'3.1.Base'!B:J,9,)&gt;M41,"O",IF(VLOOKUP(B41,'3.1.Base'!B:J,9,)&lt;M41,"X",""))</f>
        <v>O</v>
      </c>
      <c r="O41" t="s">
        <v>3256</v>
      </c>
    </row>
    <row r="42" spans="1:15" x14ac:dyDescent="0.3">
      <c r="A42" t="s">
        <v>8</v>
      </c>
      <c r="B42">
        <v>466512</v>
      </c>
      <c r="C42" t="s">
        <v>26</v>
      </c>
      <c r="D42">
        <v>10.46326</v>
      </c>
      <c r="E42">
        <v>2.3060100000000001</v>
      </c>
      <c r="F42">
        <v>0.57072999999999996</v>
      </c>
      <c r="G42">
        <v>6.4408200000000004</v>
      </c>
      <c r="H42">
        <v>4445.12637</v>
      </c>
      <c r="I42">
        <v>0.47953000000000001</v>
      </c>
      <c r="J42" s="44">
        <v>1</v>
      </c>
      <c r="K42">
        <v>1</v>
      </c>
      <c r="L42">
        <v>1</v>
      </c>
      <c r="M42">
        <v>1</v>
      </c>
      <c r="N42" s="21" t="str">
        <f>IF(VLOOKUP(B42,'3.1.Base'!B:J,9,)&gt;M42,"O",IF(VLOOKUP(B42,'3.1.Base'!B:J,9,)&lt;M42,"X",""))</f>
        <v>O</v>
      </c>
      <c r="O42" t="s">
        <v>3597</v>
      </c>
    </row>
    <row r="43" spans="1:15" x14ac:dyDescent="0.3">
      <c r="A43" t="s">
        <v>8</v>
      </c>
      <c r="B43">
        <v>234074</v>
      </c>
      <c r="C43" t="s">
        <v>10</v>
      </c>
      <c r="D43">
        <v>4.66648</v>
      </c>
      <c r="E43">
        <v>1.4519500000000001</v>
      </c>
      <c r="F43">
        <v>0.18434</v>
      </c>
      <c r="G43">
        <v>3.37507</v>
      </c>
      <c r="H43">
        <v>807.01770999999997</v>
      </c>
      <c r="I43">
        <v>0.96087</v>
      </c>
      <c r="J43" s="44" t="s">
        <v>101</v>
      </c>
      <c r="K43">
        <v>0</v>
      </c>
      <c r="L43">
        <v>0</v>
      </c>
      <c r="M43">
        <v>15</v>
      </c>
      <c r="N43" s="21" t="str">
        <f>IF(VLOOKUP(B43,'3.1.Base'!B:J,9,)&gt;M43,"O",IF(VLOOKUP(B43,'3.1.Base'!B:J,9,)&lt;M43,"X",""))</f>
        <v>O</v>
      </c>
      <c r="O43" t="s">
        <v>3598</v>
      </c>
    </row>
    <row r="44" spans="1:15" x14ac:dyDescent="0.3">
      <c r="A44" t="s">
        <v>8</v>
      </c>
      <c r="B44">
        <v>410207</v>
      </c>
      <c r="C44" t="s">
        <v>10</v>
      </c>
      <c r="D44">
        <v>11.146100000000001</v>
      </c>
      <c r="E44">
        <v>2.5575800000000002</v>
      </c>
      <c r="F44">
        <v>0.40662999999999999</v>
      </c>
      <c r="G44">
        <v>8.7850400000000004</v>
      </c>
      <c r="H44">
        <v>6266.5856700000004</v>
      </c>
      <c r="I44">
        <v>0.87339</v>
      </c>
      <c r="J44" s="44" t="s">
        <v>101</v>
      </c>
      <c r="K44">
        <v>0</v>
      </c>
      <c r="L44">
        <v>0</v>
      </c>
      <c r="M44">
        <v>16</v>
      </c>
      <c r="N44" s="21" t="str">
        <f>IF(VLOOKUP(B44,'3.1.Base'!B:J,9,)&gt;M44,"O",IF(VLOOKUP(B44,'3.1.Base'!B:J,9,)&lt;M44,"X",""))</f>
        <v>O</v>
      </c>
      <c r="O44" t="s">
        <v>3599</v>
      </c>
    </row>
    <row r="45" spans="1:15" x14ac:dyDescent="0.3">
      <c r="A45" t="s">
        <v>8</v>
      </c>
      <c r="B45">
        <v>421469</v>
      </c>
      <c r="C45" t="s">
        <v>26</v>
      </c>
      <c r="D45">
        <v>4.8614800000000002</v>
      </c>
      <c r="E45">
        <v>1.33968</v>
      </c>
      <c r="F45">
        <v>0.41375000000000001</v>
      </c>
      <c r="G45">
        <v>5.2510199999999996</v>
      </c>
      <c r="H45">
        <v>3856.7419100000002</v>
      </c>
      <c r="I45">
        <v>0.58009999999999995</v>
      </c>
      <c r="J45" s="44" t="s">
        <v>101</v>
      </c>
      <c r="K45">
        <v>0</v>
      </c>
      <c r="L45">
        <v>0</v>
      </c>
      <c r="M45">
        <v>124</v>
      </c>
      <c r="N45" s="21" t="str">
        <f>IF(VLOOKUP(B45,'3.1.Base'!B:J,9,)&gt;M45,"O",IF(VLOOKUP(B45,'3.1.Base'!B:J,9,)&lt;M45,"X",""))</f>
        <v>O</v>
      </c>
      <c r="O45" t="s">
        <v>3600</v>
      </c>
    </row>
    <row r="46" spans="1:15" x14ac:dyDescent="0.3">
      <c r="A46" t="s">
        <v>8</v>
      </c>
      <c r="B46">
        <v>407131</v>
      </c>
      <c r="C46" t="s">
        <v>11</v>
      </c>
      <c r="D46">
        <v>1.6184400000000001</v>
      </c>
      <c r="E46">
        <v>4.7492000000000001</v>
      </c>
      <c r="F46">
        <v>5.6169999999999998E-2</v>
      </c>
      <c r="G46">
        <v>1.36626</v>
      </c>
      <c r="H46">
        <v>160.18801999999999</v>
      </c>
      <c r="I46">
        <v>1</v>
      </c>
      <c r="J46" s="44" t="s">
        <v>101</v>
      </c>
      <c r="K46">
        <v>0</v>
      </c>
      <c r="L46">
        <v>0</v>
      </c>
      <c r="M46">
        <v>25</v>
      </c>
      <c r="N46" s="21" t="str">
        <f>IF(VLOOKUP(B46,'3.1.Base'!B:J,9,)&gt;M46,"O",IF(VLOOKUP(B46,'3.1.Base'!B:J,9,)&lt;M46,"X",""))</f>
        <v/>
      </c>
      <c r="O46" t="s">
        <v>3601</v>
      </c>
    </row>
    <row r="47" spans="1:15" x14ac:dyDescent="0.3">
      <c r="A47" t="s">
        <v>8</v>
      </c>
      <c r="B47">
        <v>438875</v>
      </c>
      <c r="C47" t="s">
        <v>10</v>
      </c>
      <c r="D47">
        <v>3.3378800000000002</v>
      </c>
      <c r="E47">
        <v>2.4332799999999999</v>
      </c>
      <c r="F47">
        <v>0.25851000000000002</v>
      </c>
      <c r="G47">
        <v>3.2460100000000001</v>
      </c>
      <c r="H47">
        <v>610.69399999999996</v>
      </c>
      <c r="I47">
        <v>0.91852999999999996</v>
      </c>
      <c r="J47" s="44" t="s">
        <v>101</v>
      </c>
      <c r="K47">
        <v>0</v>
      </c>
      <c r="L47">
        <v>0</v>
      </c>
      <c r="M47">
        <v>32</v>
      </c>
      <c r="N47" s="21" t="str">
        <f>IF(VLOOKUP(B47,'3.1.Base'!B:J,9,)&gt;M47,"O",IF(VLOOKUP(B47,'3.1.Base'!B:J,9,)&lt;M47,"X",""))</f>
        <v>X</v>
      </c>
      <c r="O47" t="s">
        <v>3602</v>
      </c>
    </row>
    <row r="48" spans="1:15" x14ac:dyDescent="0.3">
      <c r="A48" t="s">
        <v>8</v>
      </c>
      <c r="B48">
        <v>431716</v>
      </c>
      <c r="C48" t="s">
        <v>26</v>
      </c>
      <c r="D48">
        <v>27.68646</v>
      </c>
      <c r="E48">
        <v>1.77098</v>
      </c>
      <c r="F48">
        <v>1.3918699999999999</v>
      </c>
      <c r="G48">
        <v>18.950710000000001</v>
      </c>
      <c r="H48">
        <v>23150.06193</v>
      </c>
      <c r="I48">
        <v>0.27400000000000002</v>
      </c>
      <c r="J48" s="44">
        <v>6</v>
      </c>
      <c r="K48">
        <v>0.16666666666666599</v>
      </c>
      <c r="L48">
        <v>0.16666666666666599</v>
      </c>
      <c r="M48">
        <v>6</v>
      </c>
      <c r="N48" s="21" t="str">
        <f>IF(VLOOKUP(B48,'3.1.Base'!B:J,9,)&gt;M48,"O",IF(VLOOKUP(B48,'3.1.Base'!B:J,9,)&lt;M48,"X",""))</f>
        <v>O</v>
      </c>
      <c r="O48" t="s">
        <v>3603</v>
      </c>
    </row>
    <row r="49" spans="1:15" x14ac:dyDescent="0.3">
      <c r="A49" t="s">
        <v>8</v>
      </c>
      <c r="B49">
        <v>406627</v>
      </c>
      <c r="C49" t="s">
        <v>11</v>
      </c>
      <c r="D49">
        <v>4.6718099999999998</v>
      </c>
      <c r="E49">
        <v>1.4215599999999999</v>
      </c>
      <c r="F49">
        <v>0.35660999999999998</v>
      </c>
      <c r="G49">
        <v>4.50528</v>
      </c>
      <c r="H49">
        <v>2127.4670999999998</v>
      </c>
      <c r="I49">
        <v>0.79767999999999994</v>
      </c>
      <c r="J49" s="44" t="s">
        <v>101</v>
      </c>
      <c r="K49">
        <v>0</v>
      </c>
      <c r="L49">
        <v>0</v>
      </c>
      <c r="M49">
        <v>15</v>
      </c>
      <c r="N49" s="21" t="str">
        <f>IF(VLOOKUP(B49,'3.1.Base'!B:J,9,)&gt;M49,"O",IF(VLOOKUP(B49,'3.1.Base'!B:J,9,)&lt;M49,"X",""))</f>
        <v>O</v>
      </c>
      <c r="O49" t="s">
        <v>3604</v>
      </c>
    </row>
    <row r="50" spans="1:15" x14ac:dyDescent="0.3">
      <c r="A50" t="s">
        <v>8</v>
      </c>
      <c r="B50">
        <v>44647</v>
      </c>
      <c r="C50" t="s">
        <v>26</v>
      </c>
      <c r="D50">
        <v>1.6615</v>
      </c>
      <c r="E50">
        <v>16.45682</v>
      </c>
      <c r="F50">
        <v>0.28234999999999999</v>
      </c>
      <c r="G50">
        <v>1.0227900000000001</v>
      </c>
      <c r="H50">
        <v>276.73176000000001</v>
      </c>
      <c r="I50">
        <v>0.44678000000000001</v>
      </c>
      <c r="J50" s="44" t="s">
        <v>101</v>
      </c>
      <c r="K50">
        <v>0</v>
      </c>
      <c r="L50">
        <v>0</v>
      </c>
      <c r="M50">
        <v>32</v>
      </c>
      <c r="N50" s="21" t="str">
        <f>IF(VLOOKUP(B50,'3.1.Base'!B:J,9,)&gt;M50,"O",IF(VLOOKUP(B50,'3.1.Base'!B:J,9,)&lt;M50,"X",""))</f>
        <v>O</v>
      </c>
      <c r="O50" t="s">
        <v>3605</v>
      </c>
    </row>
    <row r="51" spans="1:15" x14ac:dyDescent="0.3">
      <c r="A51" t="s">
        <v>8</v>
      </c>
      <c r="B51">
        <v>385132</v>
      </c>
      <c r="C51" t="s">
        <v>10</v>
      </c>
      <c r="D51">
        <v>1</v>
      </c>
      <c r="E51">
        <v>5908</v>
      </c>
      <c r="F51">
        <v>0</v>
      </c>
      <c r="G51">
        <v>2.7779999999999999E-2</v>
      </c>
      <c r="H51">
        <v>0</v>
      </c>
      <c r="I51">
        <v>0.57864000000000004</v>
      </c>
      <c r="J51" s="44" t="s">
        <v>101</v>
      </c>
      <c r="K51">
        <v>0</v>
      </c>
      <c r="L51">
        <v>0</v>
      </c>
      <c r="M51">
        <v>50</v>
      </c>
      <c r="N51" s="21" t="str">
        <f>IF(VLOOKUP(B51,'3.1.Base'!B:J,9,)&gt;M51,"O",IF(VLOOKUP(B51,'3.1.Base'!B:J,9,)&lt;M51,"X",""))</f>
        <v>O</v>
      </c>
      <c r="O51" t="s">
        <v>3606</v>
      </c>
    </row>
    <row r="52" spans="1:15" x14ac:dyDescent="0.3">
      <c r="A52" t="s">
        <v>8</v>
      </c>
      <c r="B52">
        <v>406636</v>
      </c>
      <c r="C52" t="s">
        <v>26</v>
      </c>
      <c r="D52">
        <v>0.55127999999999999</v>
      </c>
      <c r="E52">
        <v>168.8</v>
      </c>
      <c r="F52">
        <v>1.2880000000000001E-2</v>
      </c>
      <c r="G52">
        <v>0.44800000000000001</v>
      </c>
      <c r="H52">
        <v>23.454969999999999</v>
      </c>
      <c r="I52">
        <v>0.60877999999999999</v>
      </c>
      <c r="J52" s="44">
        <v>7</v>
      </c>
      <c r="K52">
        <v>0.14285714285714199</v>
      </c>
      <c r="L52">
        <v>0.14285714285714199</v>
      </c>
      <c r="M52">
        <v>7</v>
      </c>
      <c r="N52" s="21" t="str">
        <f>IF(VLOOKUP(B52,'3.1.Base'!B:J,9,)&gt;M52,"O",IF(VLOOKUP(B52,'3.1.Base'!B:J,9,)&lt;M52,"X",""))</f>
        <v>O</v>
      </c>
      <c r="O52" t="s">
        <v>3607</v>
      </c>
    </row>
    <row r="53" spans="1:15" x14ac:dyDescent="0.3">
      <c r="A53" t="s">
        <v>8</v>
      </c>
      <c r="B53">
        <v>390761</v>
      </c>
      <c r="C53" t="s">
        <v>11</v>
      </c>
      <c r="D53">
        <v>13.34685</v>
      </c>
      <c r="E53">
        <v>6.2320700000000002</v>
      </c>
      <c r="F53">
        <v>0.25357000000000002</v>
      </c>
      <c r="G53">
        <v>7.8650700000000002</v>
      </c>
      <c r="H53">
        <v>3293.5331999999999</v>
      </c>
      <c r="I53">
        <v>0.73241999999999996</v>
      </c>
      <c r="J53" s="44">
        <v>9</v>
      </c>
      <c r="K53">
        <v>0.11111111111111099</v>
      </c>
      <c r="L53">
        <v>0.11111111111111099</v>
      </c>
      <c r="M53">
        <v>9</v>
      </c>
      <c r="N53" s="21" t="str">
        <f>IF(VLOOKUP(B53,'3.1.Base'!B:J,9,)&gt;M53,"O",IF(VLOOKUP(B53,'3.1.Base'!B:J,9,)&lt;M53,"X",""))</f>
        <v>O</v>
      </c>
      <c r="O53" t="s">
        <v>3608</v>
      </c>
    </row>
    <row r="54" spans="1:15" x14ac:dyDescent="0.3">
      <c r="A54" t="s">
        <v>8</v>
      </c>
      <c r="B54">
        <v>420458</v>
      </c>
      <c r="C54" t="s">
        <v>11</v>
      </c>
      <c r="D54">
        <v>0.67627999999999999</v>
      </c>
      <c r="E54">
        <v>454.46154000000001</v>
      </c>
      <c r="F54">
        <v>1.157E-2</v>
      </c>
      <c r="G54">
        <v>0.26434999999999997</v>
      </c>
      <c r="H54">
        <v>21.56784</v>
      </c>
      <c r="I54">
        <v>0.66742000000000001</v>
      </c>
      <c r="J54" s="44">
        <v>10</v>
      </c>
      <c r="K54">
        <v>0.1</v>
      </c>
      <c r="L54">
        <v>0.1</v>
      </c>
      <c r="M54">
        <v>10</v>
      </c>
      <c r="N54" s="21" t="str">
        <f>IF(VLOOKUP(B54,'3.1.Base'!B:J,9,)&gt;M54,"O",IF(VLOOKUP(B54,'3.1.Base'!B:J,9,)&lt;M54,"X",""))</f>
        <v>O</v>
      </c>
      <c r="O54" t="s">
        <v>3609</v>
      </c>
    </row>
    <row r="55" spans="1:15" x14ac:dyDescent="0.3">
      <c r="A55" t="s">
        <v>8</v>
      </c>
      <c r="B55">
        <v>422516</v>
      </c>
      <c r="C55" t="s">
        <v>26</v>
      </c>
      <c r="D55">
        <v>1</v>
      </c>
      <c r="E55">
        <v>5908</v>
      </c>
      <c r="F55">
        <v>0</v>
      </c>
      <c r="G55">
        <v>0.17383999999999999</v>
      </c>
      <c r="H55">
        <v>211.48718</v>
      </c>
      <c r="I55">
        <v>0.39445999999999998</v>
      </c>
      <c r="J55" s="44">
        <v>6</v>
      </c>
      <c r="K55">
        <v>0.16666666666666599</v>
      </c>
      <c r="L55">
        <v>0.16666666666666599</v>
      </c>
      <c r="M55">
        <v>6</v>
      </c>
      <c r="N55" s="21" t="str">
        <f>IF(VLOOKUP(B55,'3.1.Base'!B:J,9,)&gt;M55,"O",IF(VLOOKUP(B55,'3.1.Base'!B:J,9,)&lt;M55,"X",""))</f>
        <v>O</v>
      </c>
      <c r="O55" t="s">
        <v>3610</v>
      </c>
    </row>
    <row r="56" spans="1:15" x14ac:dyDescent="0.3">
      <c r="A56" t="s">
        <v>8</v>
      </c>
      <c r="B56">
        <v>424053</v>
      </c>
      <c r="C56" t="s">
        <v>10</v>
      </c>
      <c r="D56">
        <v>4.2313299999999998</v>
      </c>
      <c r="E56">
        <v>2.3603700000000001</v>
      </c>
      <c r="F56">
        <v>6.2129999999999998E-2</v>
      </c>
      <c r="G56">
        <v>2.2073399999999999</v>
      </c>
      <c r="H56">
        <v>339.60476</v>
      </c>
      <c r="I56">
        <v>0.94491000000000003</v>
      </c>
      <c r="J56" s="44" t="s">
        <v>101</v>
      </c>
      <c r="K56">
        <v>0</v>
      </c>
      <c r="L56">
        <v>0</v>
      </c>
      <c r="M56">
        <v>24</v>
      </c>
      <c r="N56" s="21" t="str">
        <f>IF(VLOOKUP(B56,'3.1.Base'!B:J,9,)&gt;M56,"O",IF(VLOOKUP(B56,'3.1.Base'!B:J,9,)&lt;M56,"X",""))</f>
        <v>X</v>
      </c>
      <c r="O56" t="s">
        <v>3611</v>
      </c>
    </row>
    <row r="57" spans="1:15" x14ac:dyDescent="0.3">
      <c r="A57" t="s">
        <v>8</v>
      </c>
      <c r="B57">
        <v>472178</v>
      </c>
      <c r="C57" t="s">
        <v>11</v>
      </c>
      <c r="D57">
        <v>0.86133999999999999</v>
      </c>
      <c r="E57">
        <v>1969.3333299999999</v>
      </c>
      <c r="F57">
        <v>1.9599999999999999E-3</v>
      </c>
      <c r="G57">
        <v>0.13854</v>
      </c>
      <c r="H57">
        <v>10.04466</v>
      </c>
      <c r="I57">
        <v>0.71545000000000003</v>
      </c>
      <c r="J57" s="44" t="s">
        <v>101</v>
      </c>
      <c r="K57">
        <v>0</v>
      </c>
      <c r="L57">
        <v>0</v>
      </c>
      <c r="M57">
        <v>35</v>
      </c>
      <c r="N57" s="21" t="str">
        <f>IF(VLOOKUP(B57,'3.1.Base'!B:J,9,)&gt;M57,"O",IF(VLOOKUP(B57,'3.1.Base'!B:J,9,)&lt;M57,"X",""))</f>
        <v>O</v>
      </c>
      <c r="O57" t="s">
        <v>3612</v>
      </c>
    </row>
    <row r="58" spans="1:15" x14ac:dyDescent="0.3">
      <c r="A58" t="s">
        <v>8</v>
      </c>
      <c r="B58">
        <v>448112</v>
      </c>
      <c r="C58" t="s">
        <v>26</v>
      </c>
      <c r="D58">
        <v>30.000219999999999</v>
      </c>
      <c r="E58">
        <v>2.2429800000000002</v>
      </c>
      <c r="F58">
        <v>0.92422000000000004</v>
      </c>
      <c r="G58">
        <v>18.757190000000001</v>
      </c>
      <c r="H58">
        <v>21343.022949999999</v>
      </c>
      <c r="I58">
        <v>0.48194999999999999</v>
      </c>
      <c r="J58" s="44" t="s">
        <v>101</v>
      </c>
      <c r="K58">
        <v>0</v>
      </c>
      <c r="L58">
        <v>0</v>
      </c>
      <c r="M58">
        <v>22</v>
      </c>
      <c r="N58" s="21" t="str">
        <f>IF(VLOOKUP(B58,'3.1.Base'!B:J,9,)&gt;M58,"O",IF(VLOOKUP(B58,'3.1.Base'!B:J,9,)&lt;M58,"X",""))</f>
        <v>O</v>
      </c>
      <c r="O58" t="s">
        <v>3613</v>
      </c>
    </row>
    <row r="59" spans="1:15" x14ac:dyDescent="0.3">
      <c r="A59" t="s">
        <v>8</v>
      </c>
      <c r="B59">
        <v>17531</v>
      </c>
      <c r="C59" t="s">
        <v>11</v>
      </c>
      <c r="D59">
        <v>0.86133999999999999</v>
      </c>
      <c r="E59">
        <v>1969.3333299999999</v>
      </c>
      <c r="F59">
        <v>1.6000000000000001E-4</v>
      </c>
      <c r="G59">
        <v>0.17194999999999999</v>
      </c>
      <c r="H59">
        <v>32.53416</v>
      </c>
      <c r="I59">
        <v>0.48463000000000001</v>
      </c>
      <c r="J59" s="44" t="s">
        <v>101</v>
      </c>
      <c r="K59">
        <v>0</v>
      </c>
      <c r="L59">
        <v>0</v>
      </c>
      <c r="M59">
        <v>1241</v>
      </c>
      <c r="N59" s="21" t="str">
        <f>IF(VLOOKUP(B59,'3.1.Base'!B:J,9,)&gt;M59,"O",IF(VLOOKUP(B59,'3.1.Base'!B:J,9,)&lt;M59,"X",""))</f>
        <v>O</v>
      </c>
      <c r="O59" t="s">
        <v>3614</v>
      </c>
    </row>
    <row r="60" spans="1:15" x14ac:dyDescent="0.3">
      <c r="A60" t="s">
        <v>8</v>
      </c>
      <c r="B60">
        <v>383096</v>
      </c>
      <c r="C60" t="s">
        <v>26</v>
      </c>
      <c r="D60">
        <v>0.42004999999999998</v>
      </c>
      <c r="E60">
        <v>59.676769999999998</v>
      </c>
      <c r="F60">
        <v>1.2370000000000001E-2</v>
      </c>
      <c r="G60">
        <v>0.41499999999999998</v>
      </c>
      <c r="H60">
        <v>113.76990000000001</v>
      </c>
      <c r="I60">
        <v>0.61436000000000002</v>
      </c>
      <c r="J60" s="44" t="s">
        <v>101</v>
      </c>
      <c r="K60">
        <v>0</v>
      </c>
      <c r="L60">
        <v>0</v>
      </c>
      <c r="M60">
        <v>26</v>
      </c>
      <c r="N60" s="21" t="str">
        <f>IF(VLOOKUP(B60,'3.1.Base'!B:J,9,)&gt;M60,"O",IF(VLOOKUP(B60,'3.1.Base'!B:J,9,)&lt;M60,"X",""))</f>
        <v>O</v>
      </c>
      <c r="O60" t="s">
        <v>3257</v>
      </c>
    </row>
    <row r="61" spans="1:15" x14ac:dyDescent="0.3">
      <c r="A61" t="s">
        <v>8</v>
      </c>
      <c r="B61">
        <v>449659</v>
      </c>
      <c r="C61" t="s">
        <v>10</v>
      </c>
      <c r="D61">
        <v>3.2637800000000001</v>
      </c>
      <c r="E61">
        <v>2.66486</v>
      </c>
      <c r="F61">
        <v>7.7310000000000004E-2</v>
      </c>
      <c r="G61">
        <v>2.42354</v>
      </c>
      <c r="H61">
        <v>373.58341000000001</v>
      </c>
      <c r="I61">
        <v>0.85716000000000003</v>
      </c>
      <c r="J61" s="44" t="s">
        <v>101</v>
      </c>
      <c r="K61">
        <v>0</v>
      </c>
      <c r="L61">
        <v>0</v>
      </c>
      <c r="M61">
        <v>16</v>
      </c>
      <c r="N61" s="21" t="str">
        <f>IF(VLOOKUP(B61,'3.1.Base'!B:J,9,)&gt;M61,"O",IF(VLOOKUP(B61,'3.1.Base'!B:J,9,)&lt;M61,"X",""))</f>
        <v>O</v>
      </c>
      <c r="O61" t="s">
        <v>3258</v>
      </c>
    </row>
    <row r="62" spans="1:15" x14ac:dyDescent="0.3">
      <c r="A62" t="s">
        <v>8</v>
      </c>
      <c r="B62">
        <v>434297</v>
      </c>
      <c r="C62" t="s">
        <v>26</v>
      </c>
      <c r="D62">
        <v>0.86133999999999999</v>
      </c>
      <c r="E62">
        <v>1969.3333299999999</v>
      </c>
      <c r="F62">
        <v>5.4000000000000001E-4</v>
      </c>
      <c r="G62">
        <v>0.21904000000000001</v>
      </c>
      <c r="H62">
        <v>210.55165</v>
      </c>
      <c r="I62">
        <v>0.55467</v>
      </c>
      <c r="J62" s="44">
        <v>1</v>
      </c>
      <c r="K62">
        <v>1</v>
      </c>
      <c r="L62">
        <v>1</v>
      </c>
      <c r="M62">
        <v>1</v>
      </c>
      <c r="N62" s="21" t="str">
        <f>IF(VLOOKUP(B62,'3.1.Base'!B:J,9,)&gt;M62,"O",IF(VLOOKUP(B62,'3.1.Base'!B:J,9,)&lt;M62,"X",""))</f>
        <v>O</v>
      </c>
      <c r="O62" t="s">
        <v>3615</v>
      </c>
    </row>
    <row r="63" spans="1:15" x14ac:dyDescent="0.3">
      <c r="A63" t="s">
        <v>8</v>
      </c>
      <c r="B63">
        <v>439431</v>
      </c>
      <c r="C63" t="s">
        <v>26</v>
      </c>
      <c r="D63">
        <v>0.61575000000000002</v>
      </c>
      <c r="E63">
        <v>281.33332999999999</v>
      </c>
      <c r="F63">
        <v>2.4330000000000001E-2</v>
      </c>
      <c r="G63">
        <v>0.29056999999999999</v>
      </c>
      <c r="H63">
        <v>0</v>
      </c>
      <c r="I63">
        <v>0.46865000000000001</v>
      </c>
      <c r="J63" s="44" t="s">
        <v>101</v>
      </c>
      <c r="K63">
        <v>0</v>
      </c>
      <c r="L63">
        <v>0</v>
      </c>
      <c r="M63">
        <v>69</v>
      </c>
      <c r="N63" s="21" t="str">
        <f>IF(VLOOKUP(B63,'3.1.Base'!B:J,9,)&gt;M63,"O",IF(VLOOKUP(B63,'3.1.Base'!B:J,9,)&lt;M63,"X",""))</f>
        <v>O</v>
      </c>
      <c r="O63" t="s">
        <v>3616</v>
      </c>
    </row>
    <row r="64" spans="1:15" x14ac:dyDescent="0.3">
      <c r="A64" t="s">
        <v>8</v>
      </c>
      <c r="B64">
        <v>460422</v>
      </c>
      <c r="C64" t="s">
        <v>26</v>
      </c>
      <c r="D64">
        <v>16.24982</v>
      </c>
      <c r="E64">
        <v>2.0920700000000001</v>
      </c>
      <c r="F64">
        <v>0.81988000000000005</v>
      </c>
      <c r="G64">
        <v>11.404019999999999</v>
      </c>
      <c r="H64">
        <v>10992.131789999999</v>
      </c>
      <c r="I64">
        <v>0.44658999999999999</v>
      </c>
      <c r="J64" s="44" t="s">
        <v>101</v>
      </c>
      <c r="K64">
        <v>0</v>
      </c>
      <c r="L64">
        <v>0</v>
      </c>
      <c r="M64">
        <v>92</v>
      </c>
      <c r="N64" s="21" t="str">
        <f>IF(VLOOKUP(B64,'3.1.Base'!B:J,9,)&gt;M64,"O",IF(VLOOKUP(B64,'3.1.Base'!B:J,9,)&lt;M64,"X",""))</f>
        <v>O</v>
      </c>
      <c r="O64" t="s">
        <v>3617</v>
      </c>
    </row>
    <row r="65" spans="1:15" x14ac:dyDescent="0.3">
      <c r="A65" t="s">
        <v>8</v>
      </c>
      <c r="B65">
        <v>204417</v>
      </c>
      <c r="C65" t="s">
        <v>26</v>
      </c>
      <c r="D65">
        <v>23.74004</v>
      </c>
      <c r="E65">
        <v>1.9713000000000001</v>
      </c>
      <c r="F65">
        <v>1.1149199999999999</v>
      </c>
      <c r="G65">
        <v>16.201889999999999</v>
      </c>
      <c r="H65">
        <v>17737.88823</v>
      </c>
      <c r="I65">
        <v>0.41249000000000002</v>
      </c>
      <c r="J65" s="44" t="s">
        <v>101</v>
      </c>
      <c r="K65">
        <v>0</v>
      </c>
      <c r="L65">
        <v>0</v>
      </c>
      <c r="M65">
        <v>126</v>
      </c>
      <c r="N65" s="21" t="str">
        <f>IF(VLOOKUP(B65,'3.1.Base'!B:J,9,)&gt;M65,"O",IF(VLOOKUP(B65,'3.1.Base'!B:J,9,)&lt;M65,"X",""))</f>
        <v>O</v>
      </c>
      <c r="O65" t="s">
        <v>3618</v>
      </c>
    </row>
    <row r="66" spans="1:15" x14ac:dyDescent="0.3">
      <c r="A66" t="s">
        <v>8</v>
      </c>
      <c r="B66">
        <v>420482</v>
      </c>
      <c r="C66" t="s">
        <v>11</v>
      </c>
      <c r="D66">
        <v>4.5234199999999998</v>
      </c>
      <c r="E66">
        <v>1.99258</v>
      </c>
      <c r="F66">
        <v>0.21915000000000001</v>
      </c>
      <c r="G66">
        <v>4.1715799999999996</v>
      </c>
      <c r="H66">
        <v>1582.42127</v>
      </c>
      <c r="I66">
        <v>0.94491000000000003</v>
      </c>
      <c r="J66" s="44" t="s">
        <v>101</v>
      </c>
      <c r="K66">
        <v>0</v>
      </c>
      <c r="L66">
        <v>0</v>
      </c>
      <c r="M66">
        <v>43</v>
      </c>
      <c r="N66" s="21" t="str">
        <f>IF(VLOOKUP(B66,'3.1.Base'!B:J,9,)&gt;M66,"O",IF(VLOOKUP(B66,'3.1.Base'!B:J,9,)&lt;M66,"X",""))</f>
        <v>O</v>
      </c>
      <c r="O66" t="s">
        <v>3259</v>
      </c>
    </row>
    <row r="67" spans="1:15" x14ac:dyDescent="0.3">
      <c r="A67" t="s">
        <v>8</v>
      </c>
      <c r="B67">
        <v>424591</v>
      </c>
      <c r="C67" t="s">
        <v>10</v>
      </c>
      <c r="D67">
        <v>14.59573</v>
      </c>
      <c r="E67">
        <v>1.24431</v>
      </c>
      <c r="F67">
        <v>0.52041999999999999</v>
      </c>
      <c r="G67">
        <v>10.098710000000001</v>
      </c>
      <c r="H67">
        <v>9173.7817699999996</v>
      </c>
      <c r="I67">
        <v>0.83697999999999995</v>
      </c>
      <c r="J67" s="44" t="s">
        <v>101</v>
      </c>
      <c r="K67">
        <v>0</v>
      </c>
      <c r="L67">
        <v>0</v>
      </c>
      <c r="M67">
        <v>98</v>
      </c>
      <c r="N67" s="21" t="str">
        <f>IF(VLOOKUP(B67,'3.1.Base'!B:J,9,)&gt;M67,"O",IF(VLOOKUP(B67,'3.1.Base'!B:J,9,)&lt;M67,"X",""))</f>
        <v>O</v>
      </c>
      <c r="O67" t="s">
        <v>3619</v>
      </c>
    </row>
    <row r="68" spans="1:15" x14ac:dyDescent="0.3">
      <c r="A68" t="s">
        <v>8</v>
      </c>
      <c r="B68">
        <v>424589</v>
      </c>
      <c r="C68" t="s">
        <v>26</v>
      </c>
      <c r="D68">
        <v>0.73755999999999999</v>
      </c>
      <c r="E68">
        <v>738.5</v>
      </c>
      <c r="F68">
        <v>2.98E-3</v>
      </c>
      <c r="G68">
        <v>0.29886000000000001</v>
      </c>
      <c r="H68">
        <v>176.74180000000001</v>
      </c>
      <c r="I68">
        <v>0.41709000000000002</v>
      </c>
      <c r="J68" s="44">
        <v>4</v>
      </c>
      <c r="K68">
        <v>0.25</v>
      </c>
      <c r="L68">
        <v>0.25</v>
      </c>
      <c r="M68">
        <v>4</v>
      </c>
      <c r="N68" s="21" t="str">
        <f>IF(VLOOKUP(B68,'3.1.Base'!B:J,9,)&gt;M68,"O",IF(VLOOKUP(B68,'3.1.Base'!B:J,9,)&lt;M68,"X",""))</f>
        <v>O</v>
      </c>
      <c r="O68" t="s">
        <v>3620</v>
      </c>
    </row>
    <row r="69" spans="1:15" x14ac:dyDescent="0.3">
      <c r="A69" t="s">
        <v>8</v>
      </c>
      <c r="B69">
        <v>483467</v>
      </c>
      <c r="C69" t="s">
        <v>26</v>
      </c>
      <c r="D69">
        <v>3.9411800000000001</v>
      </c>
      <c r="E69">
        <v>5.5214999999999996</v>
      </c>
      <c r="F69">
        <v>0.12586</v>
      </c>
      <c r="G69">
        <v>2.2915100000000002</v>
      </c>
      <c r="H69">
        <v>276.44819000000001</v>
      </c>
      <c r="I69">
        <v>0.53044999999999998</v>
      </c>
      <c r="J69" s="44" t="s">
        <v>101</v>
      </c>
      <c r="K69">
        <v>0</v>
      </c>
      <c r="L69">
        <v>0</v>
      </c>
      <c r="M69">
        <v>19</v>
      </c>
      <c r="N69" s="21" t="str">
        <f>IF(VLOOKUP(B69,'3.1.Base'!B:J,9,)&gt;M69,"O",IF(VLOOKUP(B69,'3.1.Base'!B:J,9,)&lt;M69,"X",""))</f>
        <v>O</v>
      </c>
      <c r="O69" t="s">
        <v>3621</v>
      </c>
    </row>
    <row r="70" spans="1:15" x14ac:dyDescent="0.3">
      <c r="A70" t="s">
        <v>8</v>
      </c>
      <c r="B70">
        <v>25233</v>
      </c>
      <c r="C70" t="s">
        <v>26</v>
      </c>
      <c r="D70">
        <v>3.76823</v>
      </c>
      <c r="E70">
        <v>5.3417700000000004</v>
      </c>
      <c r="F70">
        <v>0.1321</v>
      </c>
      <c r="G70">
        <v>2.59809</v>
      </c>
      <c r="H70">
        <v>700.39112999999998</v>
      </c>
      <c r="I70">
        <v>0.42313000000000001</v>
      </c>
      <c r="J70" s="44">
        <v>6</v>
      </c>
      <c r="K70">
        <v>0.16666666666666599</v>
      </c>
      <c r="L70">
        <v>0.16666666666666599</v>
      </c>
      <c r="M70">
        <v>6</v>
      </c>
      <c r="N70" s="21" t="str">
        <f>IF(VLOOKUP(B70,'3.1.Base'!B:J,9,)&gt;M70,"O",IF(VLOOKUP(B70,'3.1.Base'!B:J,9,)&lt;M70,"X",""))</f>
        <v>O</v>
      </c>
      <c r="O70" t="s">
        <v>3622</v>
      </c>
    </row>
    <row r="71" spans="1:15" x14ac:dyDescent="0.3">
      <c r="A71" t="s">
        <v>8</v>
      </c>
      <c r="B71">
        <v>423582</v>
      </c>
      <c r="C71" t="s">
        <v>26</v>
      </c>
      <c r="D71">
        <v>7.08155</v>
      </c>
      <c r="E71">
        <v>1.8290999999999999</v>
      </c>
      <c r="F71">
        <v>0.48565000000000003</v>
      </c>
      <c r="G71">
        <v>6.1355199999999996</v>
      </c>
      <c r="H71">
        <v>3160.7324400000002</v>
      </c>
      <c r="I71">
        <v>0.53771999999999998</v>
      </c>
      <c r="J71" s="44">
        <v>7</v>
      </c>
      <c r="K71">
        <v>0.14285714285714199</v>
      </c>
      <c r="L71">
        <v>0.14285714285714199</v>
      </c>
      <c r="M71">
        <v>7</v>
      </c>
      <c r="N71" s="21" t="str">
        <f>IF(VLOOKUP(B71,'3.1.Base'!B:J,9,)&gt;M71,"O",IF(VLOOKUP(B71,'3.1.Base'!B:J,9,)&lt;M71,"X",""))</f>
        <v>O</v>
      </c>
      <c r="O71" t="s">
        <v>3623</v>
      </c>
    </row>
    <row r="72" spans="1:15" x14ac:dyDescent="0.3">
      <c r="A72" t="s">
        <v>8</v>
      </c>
      <c r="B72">
        <v>456861</v>
      </c>
      <c r="C72" t="s">
        <v>26</v>
      </c>
      <c r="D72">
        <v>22.080010000000001</v>
      </c>
      <c r="E72">
        <v>2.0184500000000001</v>
      </c>
      <c r="F72">
        <v>0.80327000000000004</v>
      </c>
      <c r="G72">
        <v>14.966139999999999</v>
      </c>
      <c r="H72">
        <v>12507.29326</v>
      </c>
      <c r="I72">
        <v>0.37901000000000001</v>
      </c>
      <c r="J72" s="44" t="s">
        <v>101</v>
      </c>
      <c r="K72">
        <v>0</v>
      </c>
      <c r="L72">
        <v>0</v>
      </c>
      <c r="M72">
        <v>15</v>
      </c>
      <c r="N72" s="21" t="str">
        <f>IF(VLOOKUP(B72,'3.1.Base'!B:J,9,)&gt;M72,"O",IF(VLOOKUP(B72,'3.1.Base'!B:J,9,)&lt;M72,"X",""))</f>
        <v>O</v>
      </c>
      <c r="O72" t="s">
        <v>3624</v>
      </c>
    </row>
    <row r="73" spans="1:15" x14ac:dyDescent="0.3">
      <c r="A73" t="s">
        <v>8</v>
      </c>
      <c r="B73">
        <v>143001</v>
      </c>
      <c r="C73" t="s">
        <v>11</v>
      </c>
      <c r="D73">
        <v>0.95942000000000005</v>
      </c>
      <c r="E73">
        <v>37.157229999999998</v>
      </c>
      <c r="F73">
        <v>1.2869999999999999E-2</v>
      </c>
      <c r="G73">
        <v>0.73580000000000001</v>
      </c>
      <c r="H73">
        <v>72.677980000000005</v>
      </c>
      <c r="I73">
        <v>0.61111000000000004</v>
      </c>
      <c r="J73" s="44">
        <v>3</v>
      </c>
      <c r="K73">
        <v>0.33333333333333298</v>
      </c>
      <c r="L73">
        <v>0.33333333333333298</v>
      </c>
      <c r="M73">
        <v>3</v>
      </c>
      <c r="N73" s="21" t="str">
        <f>IF(VLOOKUP(B73,'3.1.Base'!B:J,9,)&gt;M73,"O",IF(VLOOKUP(B73,'3.1.Base'!B:J,9,)&lt;M73,"X",""))</f>
        <v>O</v>
      </c>
      <c r="O73" t="s">
        <v>3625</v>
      </c>
    </row>
    <row r="74" spans="1:15" x14ac:dyDescent="0.3">
      <c r="A74" t="s">
        <v>8</v>
      </c>
      <c r="B74">
        <v>72352</v>
      </c>
      <c r="C74" t="s">
        <v>11</v>
      </c>
      <c r="D74">
        <v>1.0114300000000001</v>
      </c>
      <c r="E74">
        <v>28.67961</v>
      </c>
      <c r="F74">
        <v>5.4339999999999999E-2</v>
      </c>
      <c r="G74">
        <v>0.73775999999999997</v>
      </c>
      <c r="H74">
        <v>18.949660000000002</v>
      </c>
      <c r="I74">
        <v>0.68720999999999999</v>
      </c>
      <c r="J74" s="44">
        <v>1</v>
      </c>
      <c r="K74">
        <v>1</v>
      </c>
      <c r="L74">
        <v>1</v>
      </c>
      <c r="M74">
        <v>1</v>
      </c>
      <c r="N74" s="21" t="str">
        <f>IF(VLOOKUP(B74,'3.1.Base'!B:J,9,)&gt;M74,"O",IF(VLOOKUP(B74,'3.1.Base'!B:J,9,)&lt;M74,"X",""))</f>
        <v>O</v>
      </c>
      <c r="O74" t="s">
        <v>3626</v>
      </c>
    </row>
    <row r="75" spans="1:15" x14ac:dyDescent="0.3">
      <c r="A75" t="s">
        <v>8</v>
      </c>
      <c r="B75">
        <v>135328</v>
      </c>
      <c r="C75" t="s">
        <v>11</v>
      </c>
      <c r="D75">
        <v>0.86133999999999999</v>
      </c>
      <c r="E75">
        <v>1969.3333299999999</v>
      </c>
      <c r="F75">
        <v>1.5499999999999999E-3</v>
      </c>
      <c r="G75">
        <v>0.13854</v>
      </c>
      <c r="H75">
        <v>16.209029999999998</v>
      </c>
      <c r="I75">
        <v>0.55901999999999996</v>
      </c>
      <c r="J75" s="44" t="s">
        <v>101</v>
      </c>
      <c r="K75">
        <v>0</v>
      </c>
      <c r="L75">
        <v>0</v>
      </c>
      <c r="M75">
        <v>92</v>
      </c>
      <c r="N75" s="21" t="str">
        <f>IF(VLOOKUP(B75,'3.1.Base'!B:J,9,)&gt;M75,"O",IF(VLOOKUP(B75,'3.1.Base'!B:J,9,)&lt;M75,"X",""))</f>
        <v>O</v>
      </c>
      <c r="O75" t="s">
        <v>3627</v>
      </c>
    </row>
    <row r="76" spans="1:15" x14ac:dyDescent="0.3">
      <c r="A76" t="s">
        <v>8</v>
      </c>
      <c r="B76">
        <v>429733</v>
      </c>
      <c r="C76" t="s">
        <v>26</v>
      </c>
      <c r="D76">
        <v>3.8883999999999999</v>
      </c>
      <c r="E76">
        <v>1.40734</v>
      </c>
      <c r="F76">
        <v>0.24226</v>
      </c>
      <c r="G76">
        <v>3.36389</v>
      </c>
      <c r="H76">
        <v>1367.56404</v>
      </c>
      <c r="I76">
        <v>0.70028999999999997</v>
      </c>
      <c r="J76" s="44" t="s">
        <v>101</v>
      </c>
      <c r="K76">
        <v>0</v>
      </c>
      <c r="L76">
        <v>0</v>
      </c>
      <c r="M76">
        <v>17</v>
      </c>
      <c r="N76" s="21" t="str">
        <f>IF(VLOOKUP(B76,'3.1.Base'!B:J,9,)&gt;M76,"O",IF(VLOOKUP(B76,'3.1.Base'!B:J,9,)&lt;M76,"X",""))</f>
        <v>O</v>
      </c>
      <c r="O76" t="s">
        <v>3628</v>
      </c>
    </row>
    <row r="77" spans="1:15" x14ac:dyDescent="0.3">
      <c r="A77" t="s">
        <v>8</v>
      </c>
      <c r="B77">
        <v>425632</v>
      </c>
      <c r="C77" t="s">
        <v>11</v>
      </c>
      <c r="D77">
        <v>6.9341400000000002</v>
      </c>
      <c r="E77">
        <v>1.5242500000000001</v>
      </c>
      <c r="F77">
        <v>0.34390999999999999</v>
      </c>
      <c r="G77">
        <v>5.46983</v>
      </c>
      <c r="H77">
        <v>1803.0837799999999</v>
      </c>
      <c r="I77">
        <v>1</v>
      </c>
      <c r="J77" s="44" t="s">
        <v>101</v>
      </c>
      <c r="K77">
        <v>0</v>
      </c>
      <c r="L77">
        <v>0</v>
      </c>
      <c r="M77">
        <v>22</v>
      </c>
      <c r="N77" s="21" t="str">
        <f>IF(VLOOKUP(B77,'3.1.Base'!B:J,9,)&gt;M77,"O",IF(VLOOKUP(B77,'3.1.Base'!B:J,9,)&lt;M77,"X",""))</f>
        <v/>
      </c>
      <c r="O77" t="s">
        <v>3629</v>
      </c>
    </row>
    <row r="78" spans="1:15" x14ac:dyDescent="0.3">
      <c r="A78" t="s">
        <v>8</v>
      </c>
      <c r="B78">
        <v>24747</v>
      </c>
      <c r="C78" t="s">
        <v>11</v>
      </c>
      <c r="D78">
        <v>0.67627999999999999</v>
      </c>
      <c r="E78">
        <v>454.46154000000001</v>
      </c>
      <c r="F78">
        <v>3.9100000000000003E-3</v>
      </c>
      <c r="G78">
        <v>0.25392999999999999</v>
      </c>
      <c r="H78">
        <v>0</v>
      </c>
      <c r="I78">
        <v>0.48507</v>
      </c>
      <c r="J78" s="44">
        <v>8</v>
      </c>
      <c r="K78">
        <v>0.125</v>
      </c>
      <c r="L78">
        <v>0.125</v>
      </c>
      <c r="M78">
        <v>8</v>
      </c>
      <c r="N78" s="21" t="str">
        <f>IF(VLOOKUP(B78,'3.1.Base'!B:J,9,)&gt;M78,"O",IF(VLOOKUP(B78,'3.1.Base'!B:J,9,)&lt;M78,"X",""))</f>
        <v>O</v>
      </c>
      <c r="O78" t="s">
        <v>3630</v>
      </c>
    </row>
    <row r="79" spans="1:15" x14ac:dyDescent="0.3">
      <c r="A79" t="s">
        <v>8</v>
      </c>
      <c r="B79">
        <v>60081</v>
      </c>
      <c r="C79" t="s">
        <v>11</v>
      </c>
      <c r="D79">
        <v>5.5137299999999998</v>
      </c>
      <c r="E79">
        <v>2.09429</v>
      </c>
      <c r="F79">
        <v>0.21387</v>
      </c>
      <c r="G79">
        <v>3.9035799999999998</v>
      </c>
      <c r="H79">
        <v>1091.61482</v>
      </c>
      <c r="I79">
        <v>0.65464999999999995</v>
      </c>
      <c r="J79" s="44">
        <v>3</v>
      </c>
      <c r="K79">
        <v>0.33333333333333298</v>
      </c>
      <c r="L79">
        <v>0.33333333333333298</v>
      </c>
      <c r="M79">
        <v>3</v>
      </c>
      <c r="N79" s="21" t="str">
        <f>IF(VLOOKUP(B79,'3.1.Base'!B:J,9,)&gt;M79,"O",IF(VLOOKUP(B79,'3.1.Base'!B:J,9,)&lt;M79,"X",""))</f>
        <v>O</v>
      </c>
      <c r="O79" t="s">
        <v>3631</v>
      </c>
    </row>
    <row r="80" spans="1:15" x14ac:dyDescent="0.3">
      <c r="A80" t="s">
        <v>8</v>
      </c>
      <c r="B80">
        <v>74934</v>
      </c>
      <c r="C80" t="s">
        <v>11</v>
      </c>
      <c r="D80">
        <v>1</v>
      </c>
      <c r="E80">
        <v>5908</v>
      </c>
      <c r="F80">
        <v>0</v>
      </c>
      <c r="G80">
        <v>0.11994</v>
      </c>
      <c r="H80">
        <v>20.213660000000001</v>
      </c>
      <c r="I80">
        <v>0.52732000000000001</v>
      </c>
      <c r="J80" s="44" t="s">
        <v>101</v>
      </c>
      <c r="K80">
        <v>0</v>
      </c>
      <c r="L80">
        <v>0</v>
      </c>
      <c r="M80">
        <v>89</v>
      </c>
      <c r="N80" s="21" t="str">
        <f>IF(VLOOKUP(B80,'3.1.Base'!B:J,9,)&gt;M80,"O",IF(VLOOKUP(B80,'3.1.Base'!B:J,9,)&lt;M80,"X",""))</f>
        <v>O</v>
      </c>
      <c r="O80" t="s">
        <v>3632</v>
      </c>
    </row>
    <row r="81" spans="1:15" x14ac:dyDescent="0.3">
      <c r="A81" t="s">
        <v>8</v>
      </c>
      <c r="B81">
        <v>154811</v>
      </c>
      <c r="C81" t="s">
        <v>26</v>
      </c>
      <c r="D81">
        <v>64.668520000000001</v>
      </c>
      <c r="E81">
        <v>1.39208</v>
      </c>
      <c r="F81">
        <v>1.8932100000000001</v>
      </c>
      <c r="G81">
        <v>40.509399999999999</v>
      </c>
      <c r="H81">
        <v>106998.83081</v>
      </c>
      <c r="I81">
        <v>0.45762999999999998</v>
      </c>
      <c r="J81" s="44" t="s">
        <v>101</v>
      </c>
      <c r="K81">
        <v>0</v>
      </c>
      <c r="L81">
        <v>0</v>
      </c>
      <c r="M81">
        <v>292</v>
      </c>
      <c r="N81" s="21" t="str">
        <f>IF(VLOOKUP(B81,'3.1.Base'!B:J,9,)&gt;M81,"O",IF(VLOOKUP(B81,'3.1.Base'!B:J,9,)&lt;M81,"X",""))</f>
        <v>O</v>
      </c>
      <c r="O81" t="s">
        <v>3633</v>
      </c>
    </row>
    <row r="82" spans="1:15" x14ac:dyDescent="0.3">
      <c r="A82" t="s">
        <v>8</v>
      </c>
      <c r="B82">
        <v>424637</v>
      </c>
      <c r="C82" t="s">
        <v>26</v>
      </c>
      <c r="D82">
        <v>20.35455</v>
      </c>
      <c r="E82">
        <v>1.9732799999999999</v>
      </c>
      <c r="F82">
        <v>0.61834999999999996</v>
      </c>
      <c r="G82">
        <v>12.431290000000001</v>
      </c>
      <c r="H82">
        <v>14627.68908</v>
      </c>
      <c r="I82">
        <v>0.40927000000000002</v>
      </c>
      <c r="J82" s="44">
        <v>10</v>
      </c>
      <c r="K82">
        <v>0.1</v>
      </c>
      <c r="L82">
        <v>0.1</v>
      </c>
      <c r="M82">
        <v>10</v>
      </c>
      <c r="N82" s="21" t="str">
        <f>IF(VLOOKUP(B82,'3.1.Base'!B:J,9,)&gt;M82,"O",IF(VLOOKUP(B82,'3.1.Base'!B:J,9,)&lt;M82,"X",""))</f>
        <v>O</v>
      </c>
      <c r="O82" t="s">
        <v>3634</v>
      </c>
    </row>
    <row r="83" spans="1:15" x14ac:dyDescent="0.3">
      <c r="A83" t="s">
        <v>8</v>
      </c>
      <c r="B83">
        <v>15036</v>
      </c>
      <c r="C83" t="s">
        <v>11</v>
      </c>
      <c r="D83">
        <v>7.4968700000000004</v>
      </c>
      <c r="E83">
        <v>1.7811300000000001</v>
      </c>
      <c r="F83">
        <v>0.31894</v>
      </c>
      <c r="G83">
        <v>6.3982000000000001</v>
      </c>
      <c r="H83">
        <v>4573.0713999999998</v>
      </c>
      <c r="I83">
        <v>0.67844000000000004</v>
      </c>
      <c r="J83" s="44" t="s">
        <v>101</v>
      </c>
      <c r="K83">
        <v>0</v>
      </c>
      <c r="L83">
        <v>0</v>
      </c>
      <c r="M83">
        <v>14</v>
      </c>
      <c r="N83" s="21" t="str">
        <f>IF(VLOOKUP(B83,'3.1.Base'!B:J,9,)&gt;M83,"O",IF(VLOOKUP(B83,'3.1.Base'!B:J,9,)&lt;M83,"X",""))</f>
        <v>O</v>
      </c>
      <c r="O83" t="s">
        <v>3635</v>
      </c>
    </row>
    <row r="84" spans="1:15" x14ac:dyDescent="0.3">
      <c r="A84" t="s">
        <v>8</v>
      </c>
      <c r="B84">
        <v>476859</v>
      </c>
      <c r="C84" t="s">
        <v>10</v>
      </c>
      <c r="D84">
        <v>4.4842399999999998</v>
      </c>
      <c r="E84">
        <v>1.2896700000000001</v>
      </c>
      <c r="F84">
        <v>0.18645999999999999</v>
      </c>
      <c r="G84">
        <v>3.8540199999999998</v>
      </c>
      <c r="H84">
        <v>1250.5506800000001</v>
      </c>
      <c r="I84">
        <v>0.81052000000000002</v>
      </c>
      <c r="J84" s="44" t="s">
        <v>101</v>
      </c>
      <c r="K84">
        <v>0</v>
      </c>
      <c r="L84">
        <v>0</v>
      </c>
      <c r="M84">
        <v>14</v>
      </c>
      <c r="N84" s="21" t="str">
        <f>IF(VLOOKUP(B84,'3.1.Base'!B:J,9,)&gt;M84,"O",IF(VLOOKUP(B84,'3.1.Base'!B:J,9,)&lt;M84,"X",""))</f>
        <v>O</v>
      </c>
      <c r="O84" t="s">
        <v>3636</v>
      </c>
    </row>
    <row r="85" spans="1:15" x14ac:dyDescent="0.3">
      <c r="A85" t="s">
        <v>8</v>
      </c>
      <c r="B85">
        <v>69308</v>
      </c>
      <c r="C85" t="s">
        <v>11</v>
      </c>
      <c r="D85">
        <v>7.1328800000000001</v>
      </c>
      <c r="E85">
        <v>2.7737099999999999</v>
      </c>
      <c r="F85">
        <v>0.1618</v>
      </c>
      <c r="G85">
        <v>3.9579300000000002</v>
      </c>
      <c r="H85">
        <v>1280.1123700000001</v>
      </c>
      <c r="I85">
        <v>0.79361000000000004</v>
      </c>
      <c r="J85" s="44" t="s">
        <v>101</v>
      </c>
      <c r="K85">
        <v>0</v>
      </c>
      <c r="L85">
        <v>0</v>
      </c>
      <c r="M85">
        <v>13</v>
      </c>
      <c r="N85" s="21" t="str">
        <f>IF(VLOOKUP(B85,'3.1.Base'!B:J,9,)&gt;M85,"O",IF(VLOOKUP(B85,'3.1.Base'!B:J,9,)&lt;M85,"X",""))</f>
        <v>O</v>
      </c>
      <c r="O85" t="s">
        <v>3637</v>
      </c>
    </row>
    <row r="86" spans="1:15" x14ac:dyDescent="0.3">
      <c r="A86" t="s">
        <v>8</v>
      </c>
      <c r="B86">
        <v>398520</v>
      </c>
      <c r="C86" t="s">
        <v>11</v>
      </c>
      <c r="D86">
        <v>11.8994</v>
      </c>
      <c r="E86">
        <v>1.7552000000000001</v>
      </c>
      <c r="F86">
        <v>0.97641999999999995</v>
      </c>
      <c r="G86">
        <v>10.768990000000001</v>
      </c>
      <c r="H86">
        <v>9323.2641800000001</v>
      </c>
      <c r="I86">
        <v>0.79612000000000005</v>
      </c>
      <c r="J86" s="44" t="s">
        <v>101</v>
      </c>
      <c r="K86">
        <v>0</v>
      </c>
      <c r="L86">
        <v>0</v>
      </c>
      <c r="M86">
        <v>16</v>
      </c>
      <c r="N86" s="21" t="str">
        <f>IF(VLOOKUP(B86,'3.1.Base'!B:J,9,)&gt;M86,"O",IF(VLOOKUP(B86,'3.1.Base'!B:J,9,)&lt;M86,"X",""))</f>
        <v>X</v>
      </c>
      <c r="O86" t="s">
        <v>3638</v>
      </c>
    </row>
    <row r="87" spans="1:15" x14ac:dyDescent="0.3">
      <c r="A87" t="s">
        <v>8</v>
      </c>
      <c r="B87">
        <v>249027</v>
      </c>
      <c r="C87" t="s">
        <v>26</v>
      </c>
      <c r="D87">
        <v>0.65007000000000004</v>
      </c>
      <c r="E87">
        <v>369.25</v>
      </c>
      <c r="F87">
        <v>5.0499999999999998E-3</v>
      </c>
      <c r="G87">
        <v>0.42375000000000002</v>
      </c>
      <c r="H87">
        <v>81.2012</v>
      </c>
      <c r="I87">
        <v>0.47166999999999998</v>
      </c>
      <c r="J87" s="44">
        <v>2</v>
      </c>
      <c r="K87">
        <v>0.5</v>
      </c>
      <c r="L87">
        <v>0.5</v>
      </c>
      <c r="M87">
        <v>2</v>
      </c>
      <c r="N87" s="21" t="str">
        <f>IF(VLOOKUP(B87,'3.1.Base'!B:J,9,)&gt;M87,"O",IF(VLOOKUP(B87,'3.1.Base'!B:J,9,)&lt;M87,"X",""))</f>
        <v>O</v>
      </c>
      <c r="O87" t="s">
        <v>3639</v>
      </c>
    </row>
    <row r="88" spans="1:15" x14ac:dyDescent="0.3">
      <c r="A88" t="s">
        <v>8</v>
      </c>
      <c r="B88">
        <v>124099</v>
      </c>
      <c r="C88" t="s">
        <v>11</v>
      </c>
      <c r="D88">
        <v>8.9318500000000007</v>
      </c>
      <c r="E88">
        <v>1.4526699999999999</v>
      </c>
      <c r="F88">
        <v>0.33868999999999999</v>
      </c>
      <c r="G88">
        <v>6.7012700000000001</v>
      </c>
      <c r="H88">
        <v>2644.5062800000001</v>
      </c>
      <c r="I88">
        <v>1</v>
      </c>
      <c r="J88" s="44" t="s">
        <v>101</v>
      </c>
      <c r="K88">
        <v>0</v>
      </c>
      <c r="L88">
        <v>0</v>
      </c>
      <c r="M88">
        <v>-1</v>
      </c>
      <c r="N88" s="21" t="str">
        <f>IF(VLOOKUP(B88,'3.1.Base'!B:J,9,)&gt;M88,"O",IF(VLOOKUP(B88,'3.1.Base'!B:J,9,)&lt;M88,"X",""))</f>
        <v>O</v>
      </c>
      <c r="O88" t="s">
        <v>138</v>
      </c>
    </row>
    <row r="89" spans="1:15" x14ac:dyDescent="0.3">
      <c r="A89" t="s">
        <v>8</v>
      </c>
      <c r="B89">
        <v>388800</v>
      </c>
      <c r="C89" t="s">
        <v>11</v>
      </c>
      <c r="D89">
        <v>0.82504</v>
      </c>
      <c r="E89">
        <v>1477</v>
      </c>
      <c r="F89">
        <v>1.6900000000000001E-3</v>
      </c>
      <c r="G89">
        <v>0.20674999999999999</v>
      </c>
      <c r="H89">
        <v>12.20777</v>
      </c>
      <c r="I89">
        <v>0.55556000000000005</v>
      </c>
      <c r="J89" s="44">
        <v>3</v>
      </c>
      <c r="K89">
        <v>0.33333333333333298</v>
      </c>
      <c r="L89">
        <v>0.33333333333333298</v>
      </c>
      <c r="M89">
        <v>3</v>
      </c>
      <c r="N89" s="21" t="str">
        <f>IF(VLOOKUP(B89,'3.1.Base'!B:J,9,)&gt;M89,"O",IF(VLOOKUP(B89,'3.1.Base'!B:J,9,)&lt;M89,"X",""))</f>
        <v>O</v>
      </c>
      <c r="O89" t="s">
        <v>3260</v>
      </c>
    </row>
    <row r="90" spans="1:15" x14ac:dyDescent="0.3">
      <c r="A90" t="s">
        <v>8</v>
      </c>
      <c r="B90">
        <v>480462</v>
      </c>
      <c r="C90" t="s">
        <v>11</v>
      </c>
      <c r="D90">
        <v>13.928850000000001</v>
      </c>
      <c r="E90">
        <v>2.1987299999999999</v>
      </c>
      <c r="F90">
        <v>0.45490999999999998</v>
      </c>
      <c r="G90">
        <v>11.066129999999999</v>
      </c>
      <c r="H90">
        <v>7240.9349099999999</v>
      </c>
      <c r="I90">
        <v>0.90756000000000003</v>
      </c>
      <c r="J90" s="44" t="s">
        <v>101</v>
      </c>
      <c r="K90">
        <v>0</v>
      </c>
      <c r="L90">
        <v>0</v>
      </c>
      <c r="M90">
        <v>131</v>
      </c>
      <c r="N90" s="21" t="str">
        <f>IF(VLOOKUP(B90,'3.1.Base'!B:J,9,)&gt;M90,"O",IF(VLOOKUP(B90,'3.1.Base'!B:J,9,)&lt;M90,"X",""))</f>
        <v>X</v>
      </c>
      <c r="O90" t="s">
        <v>3640</v>
      </c>
    </row>
    <row r="91" spans="1:15" x14ac:dyDescent="0.3">
      <c r="A91" t="s">
        <v>8</v>
      </c>
      <c r="B91">
        <v>483534</v>
      </c>
      <c r="C91" t="s">
        <v>11</v>
      </c>
      <c r="D91">
        <v>0.77385999999999999</v>
      </c>
      <c r="E91">
        <v>984.66666999999995</v>
      </c>
      <c r="F91">
        <v>3.49E-3</v>
      </c>
      <c r="G91">
        <v>0.27100000000000002</v>
      </c>
      <c r="H91">
        <v>32.891129999999997</v>
      </c>
      <c r="I91">
        <v>0.55391000000000001</v>
      </c>
      <c r="J91" s="44" t="s">
        <v>101</v>
      </c>
      <c r="K91">
        <v>0</v>
      </c>
      <c r="L91">
        <v>0</v>
      </c>
      <c r="M91">
        <v>57</v>
      </c>
      <c r="N91" s="21" t="str">
        <f>IF(VLOOKUP(B91,'3.1.Base'!B:J,9,)&gt;M91,"O",IF(VLOOKUP(B91,'3.1.Base'!B:J,9,)&lt;M91,"X",""))</f>
        <v>O</v>
      </c>
      <c r="O91" t="s">
        <v>3641</v>
      </c>
    </row>
    <row r="92" spans="1:15" x14ac:dyDescent="0.3">
      <c r="A92" t="s">
        <v>8</v>
      </c>
      <c r="B92">
        <v>65738</v>
      </c>
      <c r="C92" t="s">
        <v>10</v>
      </c>
      <c r="D92">
        <v>1.9935499999999999</v>
      </c>
      <c r="E92">
        <v>18.875399999999999</v>
      </c>
      <c r="F92">
        <v>2.5839999999999998E-2</v>
      </c>
      <c r="G92">
        <v>1.2185299999999999</v>
      </c>
      <c r="H92">
        <v>87.744110000000006</v>
      </c>
      <c r="I92">
        <v>0.41426000000000002</v>
      </c>
      <c r="J92" s="44" t="s">
        <v>101</v>
      </c>
      <c r="K92">
        <v>0</v>
      </c>
      <c r="L92">
        <v>0</v>
      </c>
      <c r="M92">
        <v>239</v>
      </c>
      <c r="N92" s="21" t="str">
        <f>IF(VLOOKUP(B92,'3.1.Base'!B:J,9,)&gt;M92,"O",IF(VLOOKUP(B92,'3.1.Base'!B:J,9,)&lt;M92,"X",""))</f>
        <v>O</v>
      </c>
      <c r="O92" t="s">
        <v>3642</v>
      </c>
    </row>
    <row r="93" spans="1:15" x14ac:dyDescent="0.3">
      <c r="A93" t="s">
        <v>8</v>
      </c>
      <c r="B93">
        <v>43212</v>
      </c>
      <c r="C93" t="s">
        <v>11</v>
      </c>
      <c r="D93">
        <v>1.21086</v>
      </c>
      <c r="E93">
        <v>7.7736799999999997</v>
      </c>
      <c r="F93">
        <v>0.10854</v>
      </c>
      <c r="G93">
        <v>1.20611</v>
      </c>
      <c r="H93">
        <v>78.133349999999993</v>
      </c>
      <c r="I93">
        <v>0.60141</v>
      </c>
      <c r="J93" s="44" t="s">
        <v>101</v>
      </c>
      <c r="K93">
        <v>0</v>
      </c>
      <c r="L93">
        <v>0</v>
      </c>
      <c r="M93">
        <v>326</v>
      </c>
      <c r="N93" s="21" t="str">
        <f>IF(VLOOKUP(B93,'3.1.Base'!B:J,9,)&gt;M93,"O",IF(VLOOKUP(B93,'3.1.Base'!B:J,9,)&lt;M93,"X",""))</f>
        <v>O</v>
      </c>
      <c r="O93" t="s">
        <v>3643</v>
      </c>
    </row>
    <row r="94" spans="1:15" x14ac:dyDescent="0.3">
      <c r="A94" t="s">
        <v>8</v>
      </c>
      <c r="B94">
        <v>456395</v>
      </c>
      <c r="C94" t="s">
        <v>11</v>
      </c>
      <c r="D94">
        <v>1.3658699999999999</v>
      </c>
      <c r="E94">
        <v>22.044779999999999</v>
      </c>
      <c r="F94">
        <v>0.23501</v>
      </c>
      <c r="G94">
        <v>1.1593800000000001</v>
      </c>
      <c r="H94">
        <v>105.38587</v>
      </c>
      <c r="I94">
        <v>0.82572000000000001</v>
      </c>
      <c r="J94" s="44" t="s">
        <v>101</v>
      </c>
      <c r="K94">
        <v>0</v>
      </c>
      <c r="L94">
        <v>0</v>
      </c>
      <c r="M94">
        <v>27</v>
      </c>
      <c r="N94" s="21" t="str">
        <f>IF(VLOOKUP(B94,'3.1.Base'!B:J,9,)&gt;M94,"O",IF(VLOOKUP(B94,'3.1.Base'!B:J,9,)&lt;M94,"X",""))</f>
        <v>X</v>
      </c>
      <c r="O94" t="s">
        <v>3644</v>
      </c>
    </row>
    <row r="95" spans="1:15" x14ac:dyDescent="0.3">
      <c r="A95" t="s">
        <v>8</v>
      </c>
      <c r="B95">
        <v>420041</v>
      </c>
      <c r="C95" t="s">
        <v>11</v>
      </c>
      <c r="D95">
        <v>0.55127999999999999</v>
      </c>
      <c r="E95">
        <v>168.8</v>
      </c>
      <c r="F95">
        <v>1.9959999999999999E-2</v>
      </c>
      <c r="G95">
        <v>0.32579999999999998</v>
      </c>
      <c r="H95">
        <v>19.071860000000001</v>
      </c>
      <c r="I95">
        <v>0.59409000000000001</v>
      </c>
      <c r="J95" s="44" t="s">
        <v>101</v>
      </c>
      <c r="K95">
        <v>0</v>
      </c>
      <c r="L95">
        <v>0</v>
      </c>
      <c r="M95">
        <v>122</v>
      </c>
      <c r="N95" s="21" t="str">
        <f>IF(VLOOKUP(B95,'3.1.Base'!B:J,9,)&gt;M95,"O",IF(VLOOKUP(B95,'3.1.Base'!B:J,9,)&lt;M95,"X",""))</f>
        <v>X</v>
      </c>
      <c r="O95" t="s">
        <v>3645</v>
      </c>
    </row>
    <row r="96" spans="1:15" x14ac:dyDescent="0.3">
      <c r="A96" t="s">
        <v>8</v>
      </c>
      <c r="B96">
        <v>404169</v>
      </c>
      <c r="C96" t="s">
        <v>11</v>
      </c>
      <c r="D96">
        <v>0.82504</v>
      </c>
      <c r="E96">
        <v>1477</v>
      </c>
      <c r="F96">
        <v>1.6900000000000001E-3</v>
      </c>
      <c r="G96">
        <v>0.20674999999999999</v>
      </c>
      <c r="H96">
        <v>0</v>
      </c>
      <c r="I96">
        <v>0.45290999999999998</v>
      </c>
      <c r="J96" s="44" t="s">
        <v>101</v>
      </c>
      <c r="K96">
        <v>0</v>
      </c>
      <c r="L96">
        <v>0</v>
      </c>
      <c r="M96">
        <v>29</v>
      </c>
      <c r="N96" s="21" t="str">
        <f>IF(VLOOKUP(B96,'3.1.Base'!B:J,9,)&gt;M96,"O",IF(VLOOKUP(B96,'3.1.Base'!B:J,9,)&lt;M96,"X",""))</f>
        <v>O</v>
      </c>
      <c r="O96" t="s">
        <v>3646</v>
      </c>
    </row>
    <row r="97" spans="1:15" x14ac:dyDescent="0.3">
      <c r="A97" t="s">
        <v>8</v>
      </c>
      <c r="B97">
        <v>277204</v>
      </c>
      <c r="C97" t="s">
        <v>26</v>
      </c>
      <c r="D97">
        <v>5.4065200000000004</v>
      </c>
      <c r="E97">
        <v>1.74793</v>
      </c>
      <c r="F97">
        <v>0.28941</v>
      </c>
      <c r="G97">
        <v>4.0248600000000003</v>
      </c>
      <c r="H97">
        <v>2529.2825800000001</v>
      </c>
      <c r="I97">
        <v>0.58914999999999995</v>
      </c>
      <c r="J97" s="44">
        <v>5</v>
      </c>
      <c r="K97">
        <v>0.2</v>
      </c>
      <c r="L97">
        <v>0.2</v>
      </c>
      <c r="M97">
        <v>5</v>
      </c>
      <c r="N97" s="21" t="str">
        <f>IF(VLOOKUP(B97,'3.1.Base'!B:J,9,)&gt;M97,"O",IF(VLOOKUP(B97,'3.1.Base'!B:J,9,)&lt;M97,"X",""))</f>
        <v>O</v>
      </c>
      <c r="O97" t="s">
        <v>3261</v>
      </c>
    </row>
    <row r="98" spans="1:15" x14ac:dyDescent="0.3">
      <c r="A98" t="s">
        <v>8</v>
      </c>
      <c r="B98">
        <v>391890</v>
      </c>
      <c r="C98" t="s">
        <v>11</v>
      </c>
      <c r="D98">
        <v>6.0495599999999996</v>
      </c>
      <c r="E98">
        <v>2.2110799999999999</v>
      </c>
      <c r="F98">
        <v>0.15570999999999999</v>
      </c>
      <c r="G98">
        <v>4.1603300000000001</v>
      </c>
      <c r="H98">
        <v>1317.10078</v>
      </c>
      <c r="I98">
        <v>0.96133999999999997</v>
      </c>
      <c r="J98" s="44" t="s">
        <v>101</v>
      </c>
      <c r="K98">
        <v>0</v>
      </c>
      <c r="L98">
        <v>0</v>
      </c>
      <c r="M98">
        <v>40</v>
      </c>
      <c r="N98" s="21" t="str">
        <f>IF(VLOOKUP(B98,'3.1.Base'!B:J,9,)&gt;M98,"O",IF(VLOOKUP(B98,'3.1.Base'!B:J,9,)&lt;M98,"X",""))</f>
        <v>X</v>
      </c>
      <c r="O98" t="s">
        <v>3647</v>
      </c>
    </row>
    <row r="99" spans="1:15" x14ac:dyDescent="0.3">
      <c r="A99" t="s">
        <v>8</v>
      </c>
      <c r="B99">
        <v>175832</v>
      </c>
      <c r="C99" t="s">
        <v>11</v>
      </c>
      <c r="D99">
        <v>1.9449399999999999</v>
      </c>
      <c r="E99">
        <v>5.0152799999999997</v>
      </c>
      <c r="F99">
        <v>0.11012</v>
      </c>
      <c r="G99">
        <v>1.86496</v>
      </c>
      <c r="H99">
        <v>250.31970000000001</v>
      </c>
      <c r="I99">
        <v>0.81018999999999997</v>
      </c>
      <c r="J99" s="44">
        <v>7</v>
      </c>
      <c r="K99">
        <v>0.14285714285714199</v>
      </c>
      <c r="L99">
        <v>0.14285714285714199</v>
      </c>
      <c r="M99">
        <v>7</v>
      </c>
      <c r="N99" s="21" t="str">
        <f>IF(VLOOKUP(B99,'3.1.Base'!B:J,9,)&gt;M99,"O",IF(VLOOKUP(B99,'3.1.Base'!B:J,9,)&lt;M99,"X",""))</f>
        <v>O</v>
      </c>
      <c r="O99" t="s">
        <v>3648</v>
      </c>
    </row>
    <row r="100" spans="1:15" x14ac:dyDescent="0.3">
      <c r="A100" t="s">
        <v>8</v>
      </c>
      <c r="B100">
        <v>479963</v>
      </c>
      <c r="C100" t="s">
        <v>11</v>
      </c>
      <c r="D100">
        <v>2.35683</v>
      </c>
      <c r="E100">
        <v>2.3351799999999998</v>
      </c>
      <c r="F100">
        <v>0.14655000000000001</v>
      </c>
      <c r="G100">
        <v>2.4129100000000001</v>
      </c>
      <c r="H100">
        <v>662.57583</v>
      </c>
      <c r="I100">
        <v>0.92581999999999998</v>
      </c>
      <c r="J100" s="44" t="s">
        <v>101</v>
      </c>
      <c r="K100">
        <v>0</v>
      </c>
      <c r="L100">
        <v>0</v>
      </c>
      <c r="M100">
        <v>28</v>
      </c>
      <c r="N100" s="21" t="str">
        <f>IF(VLOOKUP(B100,'3.1.Base'!B:J,9,)&gt;M100,"O",IF(VLOOKUP(B100,'3.1.Base'!B:J,9,)&lt;M100,"X",""))</f>
        <v>X</v>
      </c>
      <c r="O100" t="s">
        <v>3649</v>
      </c>
    </row>
    <row r="101" spans="1:15" x14ac:dyDescent="0.3">
      <c r="A101" t="s">
        <v>8</v>
      </c>
      <c r="B101">
        <v>366298</v>
      </c>
      <c r="C101" t="s">
        <v>10</v>
      </c>
      <c r="D101">
        <v>13.91446</v>
      </c>
      <c r="E101">
        <v>1.8347800000000001</v>
      </c>
      <c r="F101">
        <v>0.46245999999999998</v>
      </c>
      <c r="G101">
        <v>7.6561500000000002</v>
      </c>
      <c r="H101">
        <v>3608.4829199999999</v>
      </c>
      <c r="I101">
        <v>0.85985999999999996</v>
      </c>
      <c r="J101" s="44" t="s">
        <v>101</v>
      </c>
      <c r="K101">
        <v>0</v>
      </c>
      <c r="L101">
        <v>0</v>
      </c>
      <c r="M101">
        <v>950</v>
      </c>
      <c r="N101" s="21" t="str">
        <f>IF(VLOOKUP(B101,'3.1.Base'!B:J,9,)&gt;M101,"O",IF(VLOOKUP(B101,'3.1.Base'!B:J,9,)&lt;M101,"X",""))</f>
        <v>X</v>
      </c>
      <c r="O101" t="s">
        <v>3262</v>
      </c>
    </row>
    <row r="102" spans="1:15" x14ac:dyDescent="0.3">
      <c r="A102" t="s">
        <v>8</v>
      </c>
      <c r="B102">
        <v>413913</v>
      </c>
      <c r="C102" t="s">
        <v>10</v>
      </c>
      <c r="D102">
        <v>0.52827000000000002</v>
      </c>
      <c r="E102">
        <v>140.66667000000001</v>
      </c>
      <c r="F102">
        <v>1.022E-2</v>
      </c>
      <c r="G102">
        <v>0.39282</v>
      </c>
      <c r="H102">
        <v>0</v>
      </c>
      <c r="I102">
        <v>1</v>
      </c>
      <c r="J102" s="44" t="s">
        <v>101</v>
      </c>
      <c r="K102">
        <v>0</v>
      </c>
      <c r="L102">
        <v>0</v>
      </c>
      <c r="M102">
        <v>49</v>
      </c>
      <c r="N102" s="21" t="str">
        <f>IF(VLOOKUP(B102,'3.1.Base'!B:J,9,)&gt;M102,"O",IF(VLOOKUP(B102,'3.1.Base'!B:J,9,)&lt;M102,"X",""))</f>
        <v/>
      </c>
      <c r="O102" t="s">
        <v>3263</v>
      </c>
    </row>
    <row r="103" spans="1:15" x14ac:dyDescent="0.3">
      <c r="A103" t="s">
        <v>8</v>
      </c>
      <c r="B103">
        <v>471270</v>
      </c>
      <c r="C103" t="s">
        <v>11</v>
      </c>
      <c r="D103">
        <v>1</v>
      </c>
      <c r="E103">
        <v>5908</v>
      </c>
      <c r="F103">
        <v>0</v>
      </c>
      <c r="G103">
        <v>2.7779999999999999E-2</v>
      </c>
      <c r="H103">
        <v>0</v>
      </c>
      <c r="I103">
        <v>0.62036000000000002</v>
      </c>
      <c r="J103" s="44" t="s">
        <v>101</v>
      </c>
      <c r="K103">
        <v>0</v>
      </c>
      <c r="L103">
        <v>0</v>
      </c>
      <c r="M103">
        <v>19</v>
      </c>
      <c r="N103" s="21" t="str">
        <f>IF(VLOOKUP(B103,'3.1.Base'!B:J,9,)&gt;M103,"O",IF(VLOOKUP(B103,'3.1.Base'!B:J,9,)&lt;M103,"X",""))</f>
        <v>O</v>
      </c>
      <c r="O103" t="s">
        <v>3650</v>
      </c>
    </row>
    <row r="104" spans="1:15" x14ac:dyDescent="0.3">
      <c r="A104" t="s">
        <v>8</v>
      </c>
      <c r="B104">
        <v>427749</v>
      </c>
      <c r="C104" t="s">
        <v>26</v>
      </c>
      <c r="D104">
        <v>0.63209000000000004</v>
      </c>
      <c r="E104">
        <v>4.4927799999999998</v>
      </c>
      <c r="F104">
        <v>0.18335000000000001</v>
      </c>
      <c r="G104">
        <v>0.78008999999999995</v>
      </c>
      <c r="H104">
        <v>299.55691999999999</v>
      </c>
      <c r="I104">
        <v>0.58331999999999995</v>
      </c>
      <c r="J104" s="44" t="s">
        <v>101</v>
      </c>
      <c r="K104">
        <v>0</v>
      </c>
      <c r="L104">
        <v>0</v>
      </c>
      <c r="M104">
        <v>11</v>
      </c>
      <c r="N104" s="21" t="str">
        <f>IF(VLOOKUP(B104,'3.1.Base'!B:J,9,)&gt;M104,"O",IF(VLOOKUP(B104,'3.1.Base'!B:J,9,)&lt;M104,"X",""))</f>
        <v>O</v>
      </c>
      <c r="O104" t="s">
        <v>3651</v>
      </c>
    </row>
    <row r="105" spans="1:15" x14ac:dyDescent="0.3">
      <c r="A105" t="s">
        <v>8</v>
      </c>
      <c r="B105">
        <v>291040</v>
      </c>
      <c r="C105" t="s">
        <v>11</v>
      </c>
      <c r="D105">
        <v>3.7015199999999999</v>
      </c>
      <c r="E105">
        <v>2.2934800000000002</v>
      </c>
      <c r="F105">
        <v>0.12795000000000001</v>
      </c>
      <c r="G105">
        <v>2.92082</v>
      </c>
      <c r="H105">
        <v>1063.69274</v>
      </c>
      <c r="I105">
        <v>0.89104000000000005</v>
      </c>
      <c r="J105" s="44" t="s">
        <v>101</v>
      </c>
      <c r="K105">
        <v>0</v>
      </c>
      <c r="L105">
        <v>0</v>
      </c>
      <c r="M105">
        <v>45</v>
      </c>
      <c r="N105" s="21" t="str">
        <f>IF(VLOOKUP(B105,'3.1.Base'!B:J,9,)&gt;M105,"O",IF(VLOOKUP(B105,'3.1.Base'!B:J,9,)&lt;M105,"X",""))</f>
        <v>X</v>
      </c>
      <c r="O105" t="s">
        <v>3264</v>
      </c>
    </row>
    <row r="106" spans="1:15" x14ac:dyDescent="0.3">
      <c r="A106" t="s">
        <v>8</v>
      </c>
      <c r="B106">
        <v>446691</v>
      </c>
      <c r="C106" t="s">
        <v>26</v>
      </c>
      <c r="D106">
        <v>0.91252</v>
      </c>
      <c r="E106">
        <v>2954</v>
      </c>
      <c r="F106">
        <v>0.17987</v>
      </c>
      <c r="G106">
        <v>0.15157000000000001</v>
      </c>
      <c r="H106">
        <v>52.608110000000003</v>
      </c>
      <c r="I106">
        <v>0.44438</v>
      </c>
      <c r="J106" s="44" t="s">
        <v>101</v>
      </c>
      <c r="K106">
        <v>0</v>
      </c>
      <c r="L106">
        <v>0</v>
      </c>
      <c r="M106">
        <v>51</v>
      </c>
      <c r="N106" s="21" t="str">
        <f>IF(VLOOKUP(B106,'3.1.Base'!B:J,9,)&gt;M106,"O",IF(VLOOKUP(B106,'3.1.Base'!B:J,9,)&lt;M106,"X",""))</f>
        <v>O</v>
      </c>
      <c r="O106" t="s">
        <v>3652</v>
      </c>
    </row>
    <row r="107" spans="1:15" x14ac:dyDescent="0.3">
      <c r="A107" t="s">
        <v>8</v>
      </c>
      <c r="B107">
        <v>126180</v>
      </c>
      <c r="C107" t="s">
        <v>11</v>
      </c>
      <c r="D107">
        <v>2.8980800000000002</v>
      </c>
      <c r="E107">
        <v>2.1183200000000002</v>
      </c>
      <c r="F107">
        <v>0.18021999999999999</v>
      </c>
      <c r="G107">
        <v>2.6468600000000002</v>
      </c>
      <c r="H107">
        <v>711.26927000000001</v>
      </c>
      <c r="I107">
        <v>0.80511999999999995</v>
      </c>
      <c r="J107" s="44" t="s">
        <v>101</v>
      </c>
      <c r="K107">
        <v>0</v>
      </c>
      <c r="L107">
        <v>0</v>
      </c>
      <c r="M107">
        <v>32</v>
      </c>
      <c r="N107" s="21" t="str">
        <f>IF(VLOOKUP(B107,'3.1.Base'!B:J,9,)&gt;M107,"O",IF(VLOOKUP(B107,'3.1.Base'!B:J,9,)&lt;M107,"X",""))</f>
        <v>O</v>
      </c>
      <c r="O107" t="s">
        <v>3653</v>
      </c>
    </row>
    <row r="108" spans="1:15" x14ac:dyDescent="0.3">
      <c r="A108" t="s">
        <v>8</v>
      </c>
      <c r="B108">
        <v>390883</v>
      </c>
      <c r="C108" t="s">
        <v>11</v>
      </c>
      <c r="D108">
        <v>2.8207200000000001</v>
      </c>
      <c r="E108">
        <v>2.1328499999999999</v>
      </c>
      <c r="F108">
        <v>9.0410000000000004E-2</v>
      </c>
      <c r="G108">
        <v>2.3915099999999998</v>
      </c>
      <c r="H108">
        <v>1005.27181</v>
      </c>
      <c r="I108">
        <v>0.92376000000000003</v>
      </c>
      <c r="J108" s="44" t="s">
        <v>101</v>
      </c>
      <c r="K108" s="28">
        <v>0</v>
      </c>
      <c r="L108" s="28">
        <v>0</v>
      </c>
      <c r="M108">
        <v>118</v>
      </c>
      <c r="N108" s="21" t="str">
        <f>IF(VLOOKUP(B108,'3.1.Base'!B:J,9,)&gt;M108,"O",IF(VLOOKUP(B108,'3.1.Base'!B:J,9,)&lt;M108,"X",""))</f>
        <v>O</v>
      </c>
      <c r="O108" t="s">
        <v>3265</v>
      </c>
    </row>
    <row r="109" spans="1:15" x14ac:dyDescent="0.3">
      <c r="A109" t="s">
        <v>8</v>
      </c>
      <c r="B109">
        <v>383714</v>
      </c>
      <c r="C109" t="s">
        <v>11</v>
      </c>
      <c r="D109">
        <v>13.38438</v>
      </c>
      <c r="E109">
        <v>1.3742700000000001</v>
      </c>
      <c r="F109">
        <v>0.37169000000000002</v>
      </c>
      <c r="G109">
        <v>7.4736799999999999</v>
      </c>
      <c r="H109">
        <v>4554.1690799999997</v>
      </c>
      <c r="I109">
        <v>0.91881000000000002</v>
      </c>
      <c r="J109" s="44" t="s">
        <v>101</v>
      </c>
      <c r="K109">
        <v>0</v>
      </c>
      <c r="L109">
        <v>0</v>
      </c>
      <c r="M109">
        <v>32</v>
      </c>
      <c r="N109" s="21" t="str">
        <f>IF(VLOOKUP(B109,'3.1.Base'!B:J,9,)&gt;M109,"O",IF(VLOOKUP(B109,'3.1.Base'!B:J,9,)&lt;M109,"X",""))</f>
        <v>X</v>
      </c>
      <c r="O109" t="s">
        <v>3654</v>
      </c>
    </row>
    <row r="110" spans="1:15" x14ac:dyDescent="0.3">
      <c r="A110" t="s">
        <v>8</v>
      </c>
      <c r="B110">
        <v>27370</v>
      </c>
      <c r="C110" t="s">
        <v>11</v>
      </c>
      <c r="D110">
        <v>4.8893500000000003</v>
      </c>
      <c r="E110">
        <v>1.30592</v>
      </c>
      <c r="F110">
        <v>0.42147000000000001</v>
      </c>
      <c r="G110">
        <v>4.9842000000000004</v>
      </c>
      <c r="H110">
        <v>2037.1178</v>
      </c>
      <c r="I110">
        <v>0.93810000000000004</v>
      </c>
      <c r="J110" s="44" t="s">
        <v>101</v>
      </c>
      <c r="K110">
        <v>0</v>
      </c>
      <c r="L110">
        <v>0</v>
      </c>
      <c r="M110">
        <v>149</v>
      </c>
      <c r="N110" s="21" t="str">
        <f>IF(VLOOKUP(B110,'3.1.Base'!B:J,9,)&gt;M110,"O",IF(VLOOKUP(B110,'3.1.Base'!B:J,9,)&lt;M110,"X",""))</f>
        <v>O</v>
      </c>
      <c r="O110" t="s">
        <v>3655</v>
      </c>
    </row>
    <row r="111" spans="1:15" x14ac:dyDescent="0.3">
      <c r="A111" t="s">
        <v>8</v>
      </c>
      <c r="B111">
        <v>137452</v>
      </c>
      <c r="C111" t="s">
        <v>11</v>
      </c>
      <c r="D111">
        <v>9.0076000000000001</v>
      </c>
      <c r="E111">
        <v>2.7672099999999999</v>
      </c>
      <c r="F111">
        <v>0.47220000000000001</v>
      </c>
      <c r="G111">
        <v>6.2681399999999998</v>
      </c>
      <c r="H111">
        <v>1789.46253</v>
      </c>
      <c r="I111">
        <v>0.67467999999999995</v>
      </c>
      <c r="J111" s="44">
        <v>6</v>
      </c>
      <c r="K111">
        <v>0.16666666666666599</v>
      </c>
      <c r="L111">
        <v>0.16666666666666599</v>
      </c>
      <c r="M111">
        <v>6</v>
      </c>
      <c r="N111" s="21" t="str">
        <f>IF(VLOOKUP(B111,'3.1.Base'!B:J,9,)&gt;M111,"O",IF(VLOOKUP(B111,'3.1.Base'!B:J,9,)&lt;M111,"X",""))</f>
        <v>O</v>
      </c>
      <c r="O111" t="s">
        <v>3656</v>
      </c>
    </row>
    <row r="112" spans="1:15" x14ac:dyDescent="0.3">
      <c r="A112" t="s">
        <v>8</v>
      </c>
      <c r="B112">
        <v>176364</v>
      </c>
      <c r="C112" t="s">
        <v>11</v>
      </c>
      <c r="D112">
        <v>3.6268699999999998</v>
      </c>
      <c r="E112">
        <v>1.6846300000000001</v>
      </c>
      <c r="F112">
        <v>0.22236</v>
      </c>
      <c r="G112">
        <v>2.7538999999999998</v>
      </c>
      <c r="H112">
        <v>392.00826000000001</v>
      </c>
      <c r="I112">
        <v>0.94443999999999995</v>
      </c>
      <c r="J112" s="44" t="s">
        <v>101</v>
      </c>
      <c r="K112">
        <v>0</v>
      </c>
      <c r="L112">
        <v>0</v>
      </c>
      <c r="M112">
        <v>17</v>
      </c>
      <c r="N112" s="21" t="str">
        <f>IF(VLOOKUP(B112,'3.1.Base'!B:J,9,)&gt;M112,"O",IF(VLOOKUP(B112,'3.1.Base'!B:J,9,)&lt;M112,"X",""))</f>
        <v>X</v>
      </c>
      <c r="O112" t="s">
        <v>3266</v>
      </c>
    </row>
    <row r="113" spans="1:15" x14ac:dyDescent="0.3">
      <c r="A113" t="s">
        <v>8</v>
      </c>
      <c r="B113">
        <v>422134</v>
      </c>
      <c r="C113" t="s">
        <v>26</v>
      </c>
      <c r="D113">
        <v>4.4759200000000003</v>
      </c>
      <c r="E113">
        <v>1.1355</v>
      </c>
      <c r="F113">
        <v>0.41691</v>
      </c>
      <c r="G113">
        <v>4.9610300000000001</v>
      </c>
      <c r="H113">
        <v>6590.1890400000002</v>
      </c>
      <c r="I113">
        <v>0.44616</v>
      </c>
      <c r="J113" s="44">
        <v>6</v>
      </c>
      <c r="K113">
        <v>0.16666666666666599</v>
      </c>
      <c r="L113">
        <v>0.16666666666666599</v>
      </c>
      <c r="M113">
        <v>6</v>
      </c>
      <c r="N113" s="21" t="str">
        <f>IF(VLOOKUP(B113,'3.1.Base'!B:J,9,)&gt;M113,"O",IF(VLOOKUP(B113,'3.1.Base'!B:J,9,)&lt;M113,"X",""))</f>
        <v>O</v>
      </c>
      <c r="O113" t="s">
        <v>3657</v>
      </c>
    </row>
    <row r="114" spans="1:15" x14ac:dyDescent="0.3">
      <c r="A114" t="s">
        <v>8</v>
      </c>
      <c r="B114">
        <v>427255</v>
      </c>
      <c r="C114" t="s">
        <v>26</v>
      </c>
      <c r="D114">
        <v>22.922370000000001</v>
      </c>
      <c r="E114">
        <v>1.3297300000000001</v>
      </c>
      <c r="F114">
        <v>1.5063200000000001</v>
      </c>
      <c r="G114">
        <v>15.9213</v>
      </c>
      <c r="H114">
        <v>16905.268639999998</v>
      </c>
      <c r="I114">
        <v>0.33263999999999999</v>
      </c>
      <c r="J114" s="44">
        <v>7</v>
      </c>
      <c r="K114">
        <v>0.14285714285714199</v>
      </c>
      <c r="L114">
        <v>0.14285714285714199</v>
      </c>
      <c r="M114">
        <v>7</v>
      </c>
      <c r="N114" s="21" t="str">
        <f>IF(VLOOKUP(B114,'3.1.Base'!B:J,9,)&gt;M114,"O",IF(VLOOKUP(B114,'3.1.Base'!B:J,9,)&lt;M114,"X",""))</f>
        <v>O</v>
      </c>
      <c r="O114" t="s">
        <v>3658</v>
      </c>
    </row>
    <row r="115" spans="1:15" x14ac:dyDescent="0.3">
      <c r="A115" t="s">
        <v>8</v>
      </c>
      <c r="B115">
        <v>357110</v>
      </c>
      <c r="C115" t="s">
        <v>10</v>
      </c>
      <c r="D115">
        <v>15.334020000000001</v>
      </c>
      <c r="E115">
        <v>2.28904</v>
      </c>
      <c r="F115">
        <v>0.61014000000000002</v>
      </c>
      <c r="G115">
        <v>12.41924</v>
      </c>
      <c r="H115">
        <v>9772.7453999999998</v>
      </c>
      <c r="I115">
        <v>0.82291000000000003</v>
      </c>
      <c r="J115" s="44" t="s">
        <v>101</v>
      </c>
      <c r="K115">
        <v>0</v>
      </c>
      <c r="L115">
        <v>0</v>
      </c>
      <c r="M115">
        <v>111</v>
      </c>
      <c r="N115" s="21" t="str">
        <f>IF(VLOOKUP(B115,'3.1.Base'!B:J,9,)&gt;M115,"O",IF(VLOOKUP(B115,'3.1.Base'!B:J,9,)&lt;M115,"X",""))</f>
        <v>O</v>
      </c>
      <c r="O115" t="s">
        <v>3659</v>
      </c>
    </row>
    <row r="116" spans="1:15" x14ac:dyDescent="0.3">
      <c r="A116" t="s">
        <v>8</v>
      </c>
      <c r="B116">
        <v>399600</v>
      </c>
      <c r="C116" t="s">
        <v>11</v>
      </c>
      <c r="D116">
        <v>0.82504</v>
      </c>
      <c r="E116">
        <v>1477</v>
      </c>
      <c r="F116">
        <v>3.9399999999999999E-3</v>
      </c>
      <c r="G116">
        <v>0.20674999999999999</v>
      </c>
      <c r="H116">
        <v>0</v>
      </c>
      <c r="I116">
        <v>0.80178000000000005</v>
      </c>
      <c r="J116" s="44" t="s">
        <v>101</v>
      </c>
      <c r="K116">
        <v>0</v>
      </c>
      <c r="L116">
        <v>0</v>
      </c>
      <c r="M116">
        <v>35</v>
      </c>
      <c r="N116" s="21" t="str">
        <f>IF(VLOOKUP(B116,'3.1.Base'!B:J,9,)&gt;M116,"O",IF(VLOOKUP(B116,'3.1.Base'!B:J,9,)&lt;M116,"X",""))</f>
        <v>O</v>
      </c>
      <c r="O116" t="s">
        <v>3660</v>
      </c>
    </row>
    <row r="117" spans="1:15" x14ac:dyDescent="0.3">
      <c r="A117" t="s">
        <v>8</v>
      </c>
      <c r="B117">
        <v>419057</v>
      </c>
      <c r="C117" t="s">
        <v>11</v>
      </c>
      <c r="D117">
        <v>4.3818200000000003</v>
      </c>
      <c r="E117">
        <v>3.60684</v>
      </c>
      <c r="F117">
        <v>0.15504999999999999</v>
      </c>
      <c r="G117">
        <v>3.1791999999999998</v>
      </c>
      <c r="H117">
        <v>781.23483999999996</v>
      </c>
      <c r="I117">
        <v>0.92466000000000004</v>
      </c>
      <c r="J117" s="44">
        <v>4</v>
      </c>
      <c r="K117">
        <v>0.25</v>
      </c>
      <c r="L117">
        <v>0.25</v>
      </c>
      <c r="M117">
        <v>4</v>
      </c>
      <c r="N117" s="21" t="str">
        <f>IF(VLOOKUP(B117,'3.1.Base'!B:J,9,)&gt;M117,"O",IF(VLOOKUP(B117,'3.1.Base'!B:J,9,)&lt;M117,"X",""))</f>
        <v>O</v>
      </c>
      <c r="O117" t="s">
        <v>3267</v>
      </c>
    </row>
    <row r="118" spans="1:15" x14ac:dyDescent="0.3">
      <c r="A118" t="s">
        <v>8</v>
      </c>
      <c r="B118">
        <v>86779</v>
      </c>
      <c r="C118" t="s">
        <v>11</v>
      </c>
      <c r="D118">
        <v>3.8353299999999999</v>
      </c>
      <c r="E118">
        <v>2.5821700000000001</v>
      </c>
      <c r="F118">
        <v>8.7340000000000001E-2</v>
      </c>
      <c r="G118">
        <v>2.44834</v>
      </c>
      <c r="H118">
        <v>363.90760999999998</v>
      </c>
      <c r="I118">
        <v>0.94491000000000003</v>
      </c>
      <c r="J118" s="44" t="s">
        <v>101</v>
      </c>
      <c r="K118">
        <v>0</v>
      </c>
      <c r="L118">
        <v>0</v>
      </c>
      <c r="M118">
        <v>36</v>
      </c>
      <c r="N118" s="21" t="str">
        <f>IF(VLOOKUP(B118,'3.1.Base'!B:J,9,)&gt;M118,"O",IF(VLOOKUP(B118,'3.1.Base'!B:J,9,)&lt;M118,"X",""))</f>
        <v>X</v>
      </c>
      <c r="O118" t="s">
        <v>3268</v>
      </c>
    </row>
    <row r="119" spans="1:15" x14ac:dyDescent="0.3">
      <c r="A119" t="s">
        <v>8</v>
      </c>
      <c r="B119">
        <v>404728</v>
      </c>
      <c r="C119" t="s">
        <v>26</v>
      </c>
      <c r="D119">
        <v>5.64778</v>
      </c>
      <c r="E119">
        <v>1.25943</v>
      </c>
      <c r="F119">
        <v>0.30284</v>
      </c>
      <c r="G119">
        <v>4.0906599999999997</v>
      </c>
      <c r="H119">
        <v>2529.2896000000001</v>
      </c>
      <c r="I119">
        <v>0.60870000000000002</v>
      </c>
      <c r="J119" s="44" t="s">
        <v>101</v>
      </c>
      <c r="K119">
        <v>0</v>
      </c>
      <c r="L119">
        <v>0</v>
      </c>
      <c r="M119">
        <v>58</v>
      </c>
      <c r="N119" s="21" t="str">
        <f>IF(VLOOKUP(B119,'3.1.Base'!B:J,9,)&gt;M119,"O",IF(VLOOKUP(B119,'3.1.Base'!B:J,9,)&lt;M119,"X",""))</f>
        <v>X</v>
      </c>
      <c r="O119" t="s">
        <v>3661</v>
      </c>
    </row>
    <row r="120" spans="1:15" x14ac:dyDescent="0.3">
      <c r="A120" t="s">
        <v>8</v>
      </c>
      <c r="B120">
        <v>209661</v>
      </c>
      <c r="C120" t="s">
        <v>11</v>
      </c>
      <c r="D120">
        <v>0.92769999999999997</v>
      </c>
      <c r="E120">
        <v>14.374700000000001</v>
      </c>
      <c r="F120">
        <v>3.1150000000000001E-2</v>
      </c>
      <c r="G120">
        <v>0.57152000000000003</v>
      </c>
      <c r="H120">
        <v>31.7319</v>
      </c>
      <c r="I120">
        <v>0.59409000000000001</v>
      </c>
      <c r="J120" s="44">
        <v>2</v>
      </c>
      <c r="K120">
        <v>0.5</v>
      </c>
      <c r="L120">
        <v>0.5</v>
      </c>
      <c r="M120">
        <v>2</v>
      </c>
      <c r="N120" s="21" t="str">
        <f>IF(VLOOKUP(B120,'3.1.Base'!B:J,9,)&gt;M120,"O",IF(VLOOKUP(B120,'3.1.Base'!B:J,9,)&lt;M120,"X",""))</f>
        <v>O</v>
      </c>
      <c r="O120" t="s">
        <v>3662</v>
      </c>
    </row>
    <row r="121" spans="1:15" x14ac:dyDescent="0.3">
      <c r="A121" t="s">
        <v>8</v>
      </c>
      <c r="B121">
        <v>418041</v>
      </c>
      <c r="C121" t="s">
        <v>26</v>
      </c>
      <c r="D121">
        <v>0.79686999999999997</v>
      </c>
      <c r="E121">
        <v>1181.5999999999999</v>
      </c>
      <c r="F121">
        <v>1.8500000000000001E-3</v>
      </c>
      <c r="G121">
        <v>0.36786000000000002</v>
      </c>
      <c r="H121">
        <v>56.291330000000002</v>
      </c>
      <c r="I121">
        <v>0.52532999999999996</v>
      </c>
      <c r="J121" s="44">
        <v>5</v>
      </c>
      <c r="K121" s="28">
        <v>0.2</v>
      </c>
      <c r="L121" s="28">
        <v>0.2</v>
      </c>
      <c r="M121">
        <v>5</v>
      </c>
      <c r="N121" s="21" t="str">
        <f>IF(VLOOKUP(B121,'3.1.Base'!B:J,9,)&gt;M121,"O",IF(VLOOKUP(B121,'3.1.Base'!B:J,9,)&lt;M121,"X",""))</f>
        <v>O</v>
      </c>
      <c r="O121" t="s">
        <v>3663</v>
      </c>
    </row>
    <row r="122" spans="1:15" x14ac:dyDescent="0.3">
      <c r="A122" t="s">
        <v>8</v>
      </c>
      <c r="B122">
        <v>403705</v>
      </c>
      <c r="C122" t="s">
        <v>10</v>
      </c>
      <c r="D122">
        <v>0.52827000000000002</v>
      </c>
      <c r="E122">
        <v>140.66667000000001</v>
      </c>
      <c r="F122">
        <v>1.022E-2</v>
      </c>
      <c r="G122">
        <v>0.39282</v>
      </c>
      <c r="H122">
        <v>31.751629999999999</v>
      </c>
      <c r="I122">
        <v>0.83862999999999999</v>
      </c>
      <c r="J122" s="44" t="s">
        <v>101</v>
      </c>
      <c r="K122">
        <v>0</v>
      </c>
      <c r="L122">
        <v>0</v>
      </c>
      <c r="M122">
        <v>39</v>
      </c>
      <c r="N122" s="21" t="str">
        <f>IF(VLOOKUP(B122,'3.1.Base'!B:J,9,)&gt;M122,"O",IF(VLOOKUP(B122,'3.1.Base'!B:J,9,)&lt;M122,"X",""))</f>
        <v>O</v>
      </c>
      <c r="O122" t="s">
        <v>3664</v>
      </c>
    </row>
    <row r="123" spans="1:15" x14ac:dyDescent="0.3">
      <c r="A123" t="s">
        <v>8</v>
      </c>
      <c r="B123">
        <v>436486</v>
      </c>
      <c r="C123" t="s">
        <v>26</v>
      </c>
      <c r="D123">
        <v>5.1233500000000003</v>
      </c>
      <c r="E123">
        <v>4.0970899999999997</v>
      </c>
      <c r="F123">
        <v>0.14149</v>
      </c>
      <c r="G123">
        <v>3.9701300000000002</v>
      </c>
      <c r="H123">
        <v>1760.7124899999999</v>
      </c>
      <c r="I123">
        <v>0.54959999999999998</v>
      </c>
      <c r="J123" s="44">
        <v>10</v>
      </c>
      <c r="K123">
        <v>0.1</v>
      </c>
      <c r="L123">
        <v>0.1</v>
      </c>
      <c r="M123">
        <v>10</v>
      </c>
      <c r="N123" s="21" t="str">
        <f>IF(VLOOKUP(B123,'3.1.Base'!B:J,9,)&gt;M123,"O",IF(VLOOKUP(B123,'3.1.Base'!B:J,9,)&lt;M123,"X",""))</f>
        <v>O</v>
      </c>
      <c r="O123" t="s">
        <v>3665</v>
      </c>
    </row>
    <row r="124" spans="1:15" x14ac:dyDescent="0.3">
      <c r="A124" t="s">
        <v>8</v>
      </c>
      <c r="B124">
        <v>405250</v>
      </c>
      <c r="C124" t="s">
        <v>11</v>
      </c>
      <c r="D124">
        <v>1.0720499999999999</v>
      </c>
      <c r="E124">
        <v>46.519689999999997</v>
      </c>
      <c r="F124">
        <v>1.5520000000000001E-2</v>
      </c>
      <c r="G124">
        <v>0.73623000000000005</v>
      </c>
      <c r="H124">
        <v>11.74696</v>
      </c>
      <c r="I124">
        <v>0.70711000000000002</v>
      </c>
      <c r="J124" s="44">
        <v>7</v>
      </c>
      <c r="K124">
        <v>0.14285714285714199</v>
      </c>
      <c r="L124">
        <v>0.14285714285714199</v>
      </c>
      <c r="M124">
        <v>7</v>
      </c>
      <c r="N124" s="21" t="str">
        <f>IF(VLOOKUP(B124,'3.1.Base'!B:J,9,)&gt;M124,"O",IF(VLOOKUP(B124,'3.1.Base'!B:J,9,)&lt;M124,"X",""))</f>
        <v>O</v>
      </c>
      <c r="O124" t="s">
        <v>3666</v>
      </c>
    </row>
    <row r="125" spans="1:15" x14ac:dyDescent="0.3">
      <c r="A125" t="s">
        <v>8</v>
      </c>
      <c r="B125">
        <v>424195</v>
      </c>
      <c r="C125" t="s">
        <v>26</v>
      </c>
      <c r="D125">
        <v>38.634639999999997</v>
      </c>
      <c r="E125">
        <v>1.5429600000000001</v>
      </c>
      <c r="F125">
        <v>1.7941499999999999</v>
      </c>
      <c r="G125">
        <v>27.266580000000001</v>
      </c>
      <c r="H125">
        <v>55150.271489999999</v>
      </c>
      <c r="I125">
        <v>0.26651999999999998</v>
      </c>
      <c r="J125" s="44">
        <v>1</v>
      </c>
      <c r="K125">
        <v>1</v>
      </c>
      <c r="L125">
        <v>1</v>
      </c>
      <c r="M125">
        <v>1</v>
      </c>
      <c r="N125" s="21" t="str">
        <f>IF(VLOOKUP(B125,'3.1.Base'!B:J,9,)&gt;M125,"O",IF(VLOOKUP(B125,'3.1.Base'!B:J,9,)&lt;M125,"X",""))</f>
        <v>O</v>
      </c>
      <c r="O125" t="s">
        <v>3667</v>
      </c>
    </row>
    <row r="126" spans="1:15" x14ac:dyDescent="0.3">
      <c r="A126" t="s">
        <v>8</v>
      </c>
      <c r="B126">
        <v>385293</v>
      </c>
      <c r="C126" t="s">
        <v>10</v>
      </c>
      <c r="D126">
        <v>0.57501999999999998</v>
      </c>
      <c r="E126">
        <v>203.72414000000001</v>
      </c>
      <c r="F126">
        <v>4.3380000000000002E-2</v>
      </c>
      <c r="G126">
        <v>0.28963</v>
      </c>
      <c r="H126">
        <v>30.993379999999998</v>
      </c>
      <c r="I126">
        <v>0.37268000000000001</v>
      </c>
      <c r="J126" s="44">
        <v>9</v>
      </c>
      <c r="K126">
        <v>0.11111111111111099</v>
      </c>
      <c r="L126">
        <v>0.11111111111111099</v>
      </c>
      <c r="M126">
        <v>9</v>
      </c>
      <c r="N126" s="21" t="str">
        <f>IF(VLOOKUP(B126,'3.1.Base'!B:J,9,)&gt;M126,"O",IF(VLOOKUP(B126,'3.1.Base'!B:J,9,)&lt;M126,"X",""))</f>
        <v>O</v>
      </c>
      <c r="O126" t="s">
        <v>3668</v>
      </c>
    </row>
    <row r="127" spans="1:15" x14ac:dyDescent="0.3">
      <c r="A127" t="s">
        <v>8</v>
      </c>
      <c r="B127">
        <v>88845</v>
      </c>
      <c r="C127" t="s">
        <v>26</v>
      </c>
      <c r="D127">
        <v>12.571899999999999</v>
      </c>
      <c r="E127">
        <v>3.7439800000000001</v>
      </c>
      <c r="F127">
        <v>0.64398999999999995</v>
      </c>
      <c r="G127">
        <v>8.8232599999999994</v>
      </c>
      <c r="H127">
        <v>4925.36643</v>
      </c>
      <c r="I127">
        <v>0.37389</v>
      </c>
      <c r="J127" s="44" t="s">
        <v>101</v>
      </c>
      <c r="K127">
        <v>0</v>
      </c>
      <c r="L127">
        <v>0</v>
      </c>
      <c r="M127">
        <v>52</v>
      </c>
      <c r="N127" s="21" t="str">
        <f>IF(VLOOKUP(B127,'3.1.Base'!B:J,9,)&gt;M127,"O",IF(VLOOKUP(B127,'3.1.Base'!B:J,9,)&lt;M127,"X",""))</f>
        <v>O</v>
      </c>
      <c r="O127" t="s">
        <v>3669</v>
      </c>
    </row>
    <row r="128" spans="1:15" x14ac:dyDescent="0.3">
      <c r="A128" t="s">
        <v>8</v>
      </c>
      <c r="B128">
        <v>424712</v>
      </c>
      <c r="C128" t="s">
        <v>26</v>
      </c>
      <c r="D128">
        <v>5.3659400000000002</v>
      </c>
      <c r="E128">
        <v>3.5462199999999999</v>
      </c>
      <c r="F128">
        <v>0.27094000000000001</v>
      </c>
      <c r="G128">
        <v>3.24613</v>
      </c>
      <c r="H128">
        <v>2370.9151000000002</v>
      </c>
      <c r="I128">
        <v>0.4239</v>
      </c>
      <c r="J128" s="44" t="s">
        <v>101</v>
      </c>
      <c r="K128">
        <v>0</v>
      </c>
      <c r="L128">
        <v>0</v>
      </c>
      <c r="M128">
        <v>122</v>
      </c>
      <c r="N128" s="21" t="str">
        <f>IF(VLOOKUP(B128,'3.1.Base'!B:J,9,)&gt;M128,"O",IF(VLOOKUP(B128,'3.1.Base'!B:J,9,)&lt;M128,"X",""))</f>
        <v>O</v>
      </c>
      <c r="O128" t="s">
        <v>3670</v>
      </c>
    </row>
    <row r="129" spans="1:15" x14ac:dyDescent="0.3">
      <c r="A129" t="s">
        <v>8</v>
      </c>
      <c r="B129">
        <v>429833</v>
      </c>
      <c r="C129" t="s">
        <v>26</v>
      </c>
      <c r="D129">
        <v>3.5516999999999999</v>
      </c>
      <c r="E129">
        <v>1.8279700000000001</v>
      </c>
      <c r="F129">
        <v>0.27407999999999999</v>
      </c>
      <c r="G129">
        <v>2.56812</v>
      </c>
      <c r="H129">
        <v>1180.19697</v>
      </c>
      <c r="I129">
        <v>0.58972999999999998</v>
      </c>
      <c r="J129" s="44">
        <v>4</v>
      </c>
      <c r="K129">
        <v>0.25</v>
      </c>
      <c r="L129">
        <v>0.25</v>
      </c>
      <c r="M129">
        <v>4</v>
      </c>
      <c r="N129" s="21" t="str">
        <f>IF(VLOOKUP(B129,'3.1.Base'!B:J,9,)&gt;M129,"O",IF(VLOOKUP(B129,'3.1.Base'!B:J,9,)&lt;M129,"X",""))</f>
        <v>O</v>
      </c>
      <c r="O129" t="s">
        <v>3671</v>
      </c>
    </row>
    <row r="130" spans="1:15" x14ac:dyDescent="0.3">
      <c r="A130" t="s">
        <v>8</v>
      </c>
      <c r="B130">
        <v>95505</v>
      </c>
      <c r="C130" t="s">
        <v>11</v>
      </c>
      <c r="D130">
        <v>5.3750600000000004</v>
      </c>
      <c r="E130">
        <v>2.2395800000000001</v>
      </c>
      <c r="F130">
        <v>0.32251999999999997</v>
      </c>
      <c r="G130">
        <v>3.2405499999999998</v>
      </c>
      <c r="H130">
        <v>428.86779999999999</v>
      </c>
      <c r="I130">
        <v>0.91286999999999996</v>
      </c>
      <c r="J130" s="44">
        <v>5</v>
      </c>
      <c r="K130">
        <v>0.2</v>
      </c>
      <c r="L130">
        <v>0.2</v>
      </c>
      <c r="M130">
        <v>5</v>
      </c>
      <c r="N130" s="21" t="str">
        <f>IF(VLOOKUP(B130,'3.1.Base'!B:J,9,)&gt;M130,"O",IF(VLOOKUP(B130,'3.1.Base'!B:J,9,)&lt;M130,"X",""))</f>
        <v>O</v>
      </c>
      <c r="O130" t="s">
        <v>3269</v>
      </c>
    </row>
    <row r="131" spans="1:15" x14ac:dyDescent="0.3">
      <c r="A131" t="s">
        <v>8</v>
      </c>
      <c r="B131">
        <v>424727</v>
      </c>
      <c r="C131" t="s">
        <v>26</v>
      </c>
      <c r="D131">
        <v>8.3080099999999995</v>
      </c>
      <c r="E131">
        <v>1.7557199999999999</v>
      </c>
      <c r="F131">
        <v>0.42093999999999998</v>
      </c>
      <c r="G131">
        <v>7.1577299999999999</v>
      </c>
      <c r="H131">
        <v>5629.4826800000001</v>
      </c>
      <c r="I131">
        <v>0.49481999999999998</v>
      </c>
      <c r="J131" s="44">
        <v>6</v>
      </c>
      <c r="K131">
        <v>0.16666666666666599</v>
      </c>
      <c r="L131">
        <v>0.16666666666666599</v>
      </c>
      <c r="M131">
        <v>6</v>
      </c>
      <c r="N131" s="21" t="str">
        <f>IF(VLOOKUP(B131,'3.1.Base'!B:J,9,)&gt;M131,"O",IF(VLOOKUP(B131,'3.1.Base'!B:J,9,)&lt;M131,"X",""))</f>
        <v>O</v>
      </c>
      <c r="O131" t="s">
        <v>3672</v>
      </c>
    </row>
    <row r="132" spans="1:15" x14ac:dyDescent="0.3">
      <c r="A132" t="s">
        <v>8</v>
      </c>
      <c r="B132">
        <v>424725</v>
      </c>
      <c r="C132" t="s">
        <v>26</v>
      </c>
      <c r="D132">
        <v>5.7036300000000004</v>
      </c>
      <c r="E132">
        <v>2.8039900000000002</v>
      </c>
      <c r="F132">
        <v>8.9389999999999997E-2</v>
      </c>
      <c r="G132">
        <v>3.4023400000000001</v>
      </c>
      <c r="H132">
        <v>1531.2076500000001</v>
      </c>
      <c r="I132">
        <v>0.60950000000000004</v>
      </c>
      <c r="J132" s="44" t="s">
        <v>101</v>
      </c>
      <c r="K132">
        <v>0</v>
      </c>
      <c r="L132">
        <v>0</v>
      </c>
      <c r="M132">
        <v>73</v>
      </c>
      <c r="N132" s="21" t="str">
        <f>IF(VLOOKUP(B132,'3.1.Base'!B:J,9,)&gt;M132,"O",IF(VLOOKUP(B132,'3.1.Base'!B:J,9,)&lt;M132,"X",""))</f>
        <v>O</v>
      </c>
      <c r="O132" t="s">
        <v>3673</v>
      </c>
    </row>
    <row r="133" spans="1:15" x14ac:dyDescent="0.3">
      <c r="A133" t="s">
        <v>8</v>
      </c>
      <c r="B133">
        <v>429845</v>
      </c>
      <c r="C133" t="s">
        <v>26</v>
      </c>
      <c r="D133">
        <v>0.66693000000000002</v>
      </c>
      <c r="E133">
        <v>422</v>
      </c>
      <c r="F133">
        <v>8.1799999999999998E-3</v>
      </c>
      <c r="G133">
        <v>0.36782999999999999</v>
      </c>
      <c r="H133">
        <v>44.889470000000003</v>
      </c>
      <c r="I133">
        <v>0.55900000000000005</v>
      </c>
      <c r="J133" s="44">
        <v>2</v>
      </c>
      <c r="K133">
        <v>0.5</v>
      </c>
      <c r="L133">
        <v>0.5</v>
      </c>
      <c r="M133">
        <v>2</v>
      </c>
      <c r="N133" s="21" t="str">
        <f>IF(VLOOKUP(B133,'3.1.Base'!B:J,9,)&gt;M133,"O",IF(VLOOKUP(B133,'3.1.Base'!B:J,9,)&lt;M133,"X",""))</f>
        <v>O</v>
      </c>
      <c r="O133" t="s">
        <v>3674</v>
      </c>
    </row>
    <row r="134" spans="1:15" x14ac:dyDescent="0.3">
      <c r="A134" t="s">
        <v>8</v>
      </c>
      <c r="B134">
        <v>484114</v>
      </c>
      <c r="C134" t="s">
        <v>11</v>
      </c>
      <c r="D134">
        <v>8.3918400000000002</v>
      </c>
      <c r="E134">
        <v>1.2888299999999999</v>
      </c>
      <c r="F134">
        <v>0.54778000000000004</v>
      </c>
      <c r="G134">
        <v>6.5582799999999999</v>
      </c>
      <c r="H134">
        <v>3050.3375900000001</v>
      </c>
      <c r="I134">
        <v>0.76000999999999996</v>
      </c>
      <c r="J134" s="44" t="s">
        <v>101</v>
      </c>
      <c r="K134">
        <v>0</v>
      </c>
      <c r="L134">
        <v>0</v>
      </c>
      <c r="M134">
        <v>18</v>
      </c>
      <c r="N134" s="21" t="str">
        <f>IF(VLOOKUP(B134,'3.1.Base'!B:J,9,)&gt;M134,"O",IF(VLOOKUP(B134,'3.1.Base'!B:J,9,)&lt;M134,"X",""))</f>
        <v>O</v>
      </c>
      <c r="O134" t="s">
        <v>3675</v>
      </c>
    </row>
    <row r="135" spans="1:15" x14ac:dyDescent="0.3">
      <c r="A135" t="s">
        <v>8</v>
      </c>
      <c r="B135">
        <v>403216</v>
      </c>
      <c r="C135" t="s">
        <v>11</v>
      </c>
      <c r="D135">
        <v>3.3748499999999999</v>
      </c>
      <c r="E135">
        <v>1.42293</v>
      </c>
      <c r="F135">
        <v>0.32279000000000002</v>
      </c>
      <c r="G135">
        <v>3.2915899999999998</v>
      </c>
      <c r="H135">
        <v>1539.8736100000001</v>
      </c>
      <c r="I135">
        <v>0.90581999999999996</v>
      </c>
      <c r="J135" s="44">
        <v>1</v>
      </c>
      <c r="K135">
        <v>1</v>
      </c>
      <c r="L135">
        <v>0.625</v>
      </c>
      <c r="M135">
        <v>1</v>
      </c>
      <c r="N135" s="21" t="str">
        <f>IF(VLOOKUP(B135,'3.1.Base'!B:J,9,)&gt;M135,"O",IF(VLOOKUP(B135,'3.1.Base'!B:J,9,)&lt;M135,"X",""))</f>
        <v>O</v>
      </c>
      <c r="O135" t="s">
        <v>3270</v>
      </c>
    </row>
    <row r="136" spans="1:15" x14ac:dyDescent="0.3">
      <c r="A136" t="s">
        <v>8</v>
      </c>
      <c r="B136">
        <v>28951</v>
      </c>
      <c r="C136" t="s">
        <v>10</v>
      </c>
      <c r="D136">
        <v>9.4096100000000007</v>
      </c>
      <c r="E136">
        <v>2.3948100000000001</v>
      </c>
      <c r="F136">
        <v>0.40206999999999998</v>
      </c>
      <c r="G136">
        <v>6.7404799999999998</v>
      </c>
      <c r="H136">
        <v>2388.9978999999998</v>
      </c>
      <c r="I136">
        <v>0.82352999999999998</v>
      </c>
      <c r="J136" s="44" t="s">
        <v>101</v>
      </c>
      <c r="K136">
        <v>0</v>
      </c>
      <c r="L136">
        <v>0</v>
      </c>
      <c r="M136">
        <v>11</v>
      </c>
      <c r="N136" s="21" t="str">
        <f>IF(VLOOKUP(B136,'3.1.Base'!B:J,9,)&gt;M136,"O",IF(VLOOKUP(B136,'3.1.Base'!B:J,9,)&lt;M136,"X",""))</f>
        <v>O</v>
      </c>
      <c r="O136" t="s">
        <v>3676</v>
      </c>
    </row>
    <row r="137" spans="1:15" x14ac:dyDescent="0.3">
      <c r="A137" t="s">
        <v>8</v>
      </c>
      <c r="B137">
        <v>363293</v>
      </c>
      <c r="C137" t="s">
        <v>10</v>
      </c>
      <c r="D137">
        <v>2.6806800000000002</v>
      </c>
      <c r="E137">
        <v>2.6410399999999998</v>
      </c>
      <c r="F137">
        <v>0.11524</v>
      </c>
      <c r="G137">
        <v>2.08622</v>
      </c>
      <c r="H137">
        <v>308.27605</v>
      </c>
      <c r="I137">
        <v>0.83665999999999996</v>
      </c>
      <c r="J137" s="44">
        <v>5</v>
      </c>
      <c r="K137" s="28">
        <v>0.2</v>
      </c>
      <c r="L137" s="28">
        <v>0.2</v>
      </c>
      <c r="M137">
        <v>5</v>
      </c>
      <c r="N137" s="21" t="str">
        <f>IF(VLOOKUP(B137,'3.1.Base'!B:J,9,)&gt;M137,"O",IF(VLOOKUP(B137,'3.1.Base'!B:J,9,)&lt;M137,"X",""))</f>
        <v>O</v>
      </c>
      <c r="O137" t="s">
        <v>3677</v>
      </c>
    </row>
    <row r="138" spans="1:15" x14ac:dyDescent="0.3">
      <c r="A138" t="s">
        <v>8</v>
      </c>
      <c r="B138">
        <v>429340</v>
      </c>
      <c r="C138" t="s">
        <v>11</v>
      </c>
      <c r="D138">
        <v>2.0642800000000001</v>
      </c>
      <c r="E138">
        <v>2.3556599999999999</v>
      </c>
      <c r="F138">
        <v>0.18820000000000001</v>
      </c>
      <c r="G138">
        <v>2.1539299999999999</v>
      </c>
      <c r="H138">
        <v>219.23423</v>
      </c>
      <c r="I138">
        <v>0.91168000000000005</v>
      </c>
      <c r="J138" s="44" t="s">
        <v>101</v>
      </c>
      <c r="K138">
        <v>0</v>
      </c>
      <c r="L138">
        <v>0</v>
      </c>
      <c r="M138">
        <v>13</v>
      </c>
      <c r="N138" s="21" t="str">
        <f>IF(VLOOKUP(B138,'3.1.Base'!B:J,9,)&gt;M138,"O",IF(VLOOKUP(B138,'3.1.Base'!B:J,9,)&lt;M138,"X",""))</f>
        <v>O</v>
      </c>
      <c r="O138" t="s">
        <v>3678</v>
      </c>
    </row>
    <row r="139" spans="1:15" x14ac:dyDescent="0.3">
      <c r="A139" t="s">
        <v>8</v>
      </c>
      <c r="B139">
        <v>424742</v>
      </c>
      <c r="C139" t="s">
        <v>26</v>
      </c>
      <c r="D139">
        <v>1.1072900000000001</v>
      </c>
      <c r="E139">
        <v>2.4678399999999998</v>
      </c>
      <c r="F139">
        <v>6.7979999999999999E-2</v>
      </c>
      <c r="G139">
        <v>1.1720200000000001</v>
      </c>
      <c r="H139">
        <v>435.19860999999997</v>
      </c>
      <c r="I139">
        <v>0.54974999999999996</v>
      </c>
      <c r="J139" s="44" t="s">
        <v>101</v>
      </c>
      <c r="K139">
        <v>0</v>
      </c>
      <c r="L139">
        <v>0</v>
      </c>
      <c r="M139">
        <v>11</v>
      </c>
      <c r="N139" s="21" t="str">
        <f>IF(VLOOKUP(B139,'3.1.Base'!B:J,9,)&gt;M139,"O",IF(VLOOKUP(B139,'3.1.Base'!B:J,9,)&lt;M139,"X",""))</f>
        <v>O</v>
      </c>
      <c r="O139" t="s">
        <v>3679</v>
      </c>
    </row>
    <row r="140" spans="1:15" x14ac:dyDescent="0.3">
      <c r="A140" t="s">
        <v>8</v>
      </c>
      <c r="B140">
        <v>25377</v>
      </c>
      <c r="C140" t="s">
        <v>11</v>
      </c>
      <c r="D140">
        <v>4.1786099999999999</v>
      </c>
      <c r="E140">
        <v>1.71346</v>
      </c>
      <c r="F140">
        <v>0.43701000000000001</v>
      </c>
      <c r="G140">
        <v>4.33066</v>
      </c>
      <c r="H140">
        <v>1408.75234</v>
      </c>
      <c r="I140">
        <v>0.87356999999999996</v>
      </c>
      <c r="J140" s="44" t="s">
        <v>101</v>
      </c>
      <c r="K140">
        <v>0</v>
      </c>
      <c r="L140">
        <v>0</v>
      </c>
      <c r="M140">
        <v>94</v>
      </c>
      <c r="N140" s="21" t="str">
        <f>IF(VLOOKUP(B140,'3.1.Base'!B:J,9,)&gt;M140,"O",IF(VLOOKUP(B140,'3.1.Base'!B:J,9,)&lt;M140,"X",""))</f>
        <v>O</v>
      </c>
      <c r="O140" t="s">
        <v>3271</v>
      </c>
    </row>
    <row r="141" spans="1:15" x14ac:dyDescent="0.3">
      <c r="A141" t="s">
        <v>8</v>
      </c>
      <c r="B141">
        <v>418599</v>
      </c>
      <c r="C141" t="s">
        <v>10</v>
      </c>
      <c r="D141">
        <v>1.9510000000000001</v>
      </c>
      <c r="E141">
        <v>5.6862399999999997</v>
      </c>
      <c r="F141">
        <v>3.006E-2</v>
      </c>
      <c r="G141">
        <v>0.76941000000000004</v>
      </c>
      <c r="H141">
        <v>48.934350000000002</v>
      </c>
      <c r="I141">
        <v>0.84365999999999997</v>
      </c>
      <c r="J141" s="44" t="s">
        <v>101</v>
      </c>
      <c r="K141">
        <v>0</v>
      </c>
      <c r="L141">
        <v>0</v>
      </c>
      <c r="M141">
        <v>112</v>
      </c>
      <c r="N141" s="21" t="str">
        <f>IF(VLOOKUP(B141,'3.1.Base'!B:J,9,)&gt;M141,"O",IF(VLOOKUP(B141,'3.1.Base'!B:J,9,)&lt;M141,"X",""))</f>
        <v>O</v>
      </c>
      <c r="O141" t="s">
        <v>3680</v>
      </c>
    </row>
    <row r="142" spans="1:15" x14ac:dyDescent="0.3">
      <c r="A142" t="s">
        <v>8</v>
      </c>
      <c r="B142">
        <v>410402</v>
      </c>
      <c r="C142" t="s">
        <v>10</v>
      </c>
      <c r="D142">
        <v>0.52827000000000002</v>
      </c>
      <c r="E142">
        <v>140.66667000000001</v>
      </c>
      <c r="F142">
        <v>1.022E-2</v>
      </c>
      <c r="G142">
        <v>0.39282</v>
      </c>
      <c r="H142">
        <v>0</v>
      </c>
      <c r="I142">
        <v>1</v>
      </c>
      <c r="J142" s="44" t="s">
        <v>101</v>
      </c>
      <c r="K142">
        <v>0</v>
      </c>
      <c r="L142">
        <v>0</v>
      </c>
      <c r="M142">
        <v>49</v>
      </c>
      <c r="N142" s="21" t="str">
        <f>IF(VLOOKUP(B142,'3.1.Base'!B:J,9,)&gt;M142,"O",IF(VLOOKUP(B142,'3.1.Base'!B:J,9,)&lt;M142,"X",""))</f>
        <v/>
      </c>
      <c r="O142" t="s">
        <v>3263</v>
      </c>
    </row>
    <row r="143" spans="1:15" x14ac:dyDescent="0.3">
      <c r="A143" t="s">
        <v>8</v>
      </c>
      <c r="B143">
        <v>83236</v>
      </c>
      <c r="C143" t="s">
        <v>26</v>
      </c>
      <c r="D143">
        <v>14.686959999999999</v>
      </c>
      <c r="E143">
        <v>2.3078099999999999</v>
      </c>
      <c r="F143">
        <v>0.76873000000000002</v>
      </c>
      <c r="G143">
        <v>11.21801</v>
      </c>
      <c r="H143">
        <v>8564.6378199999999</v>
      </c>
      <c r="I143">
        <v>0.37058999999999997</v>
      </c>
      <c r="J143" s="44">
        <v>3</v>
      </c>
      <c r="K143">
        <v>0.33333333333333298</v>
      </c>
      <c r="L143">
        <v>0.33333333333333298</v>
      </c>
      <c r="M143">
        <v>3</v>
      </c>
      <c r="N143" s="21" t="str">
        <f>IF(VLOOKUP(B143,'3.1.Base'!B:J,9,)&gt;M143,"O",IF(VLOOKUP(B143,'3.1.Base'!B:J,9,)&lt;M143,"X",""))</f>
        <v>O</v>
      </c>
      <c r="O143" t="s">
        <v>3681</v>
      </c>
    </row>
    <row r="144" spans="1:15" x14ac:dyDescent="0.3">
      <c r="A144" t="s">
        <v>8</v>
      </c>
      <c r="B144">
        <v>380194</v>
      </c>
      <c r="C144" t="s">
        <v>11</v>
      </c>
      <c r="D144">
        <v>8.5941700000000001</v>
      </c>
      <c r="E144">
        <v>2.5754100000000002</v>
      </c>
      <c r="F144">
        <v>0.19374</v>
      </c>
      <c r="G144">
        <v>4.54779</v>
      </c>
      <c r="H144">
        <v>3154.2535600000001</v>
      </c>
      <c r="I144">
        <v>0.77246000000000004</v>
      </c>
      <c r="J144" s="44" t="s">
        <v>101</v>
      </c>
      <c r="K144">
        <v>0</v>
      </c>
      <c r="L144">
        <v>0</v>
      </c>
      <c r="M144">
        <v>97</v>
      </c>
      <c r="N144" s="21" t="str">
        <f>IF(VLOOKUP(B144,'3.1.Base'!B:J,9,)&gt;M144,"O",IF(VLOOKUP(B144,'3.1.Base'!B:J,9,)&lt;M144,"X",""))</f>
        <v>O</v>
      </c>
      <c r="O144" t="s">
        <v>3682</v>
      </c>
    </row>
    <row r="145" spans="1:15" x14ac:dyDescent="0.3">
      <c r="A145" t="s">
        <v>8</v>
      </c>
      <c r="B145">
        <v>445231</v>
      </c>
      <c r="C145" t="s">
        <v>11</v>
      </c>
      <c r="D145">
        <v>14.562110000000001</v>
      </c>
      <c r="E145">
        <v>4.7113199999999997</v>
      </c>
      <c r="F145">
        <v>0.43881999999999999</v>
      </c>
      <c r="G145">
        <v>9.3601700000000001</v>
      </c>
      <c r="H145">
        <v>4847.9473900000003</v>
      </c>
      <c r="I145">
        <v>0.74614000000000003</v>
      </c>
      <c r="J145" s="44">
        <v>1</v>
      </c>
      <c r="K145">
        <v>1</v>
      </c>
      <c r="L145">
        <v>1</v>
      </c>
      <c r="M145">
        <v>1</v>
      </c>
      <c r="N145" s="21" t="str">
        <f>IF(VLOOKUP(B145,'3.1.Base'!B:J,9,)&gt;M145,"O",IF(VLOOKUP(B145,'3.1.Base'!B:J,9,)&lt;M145,"X",""))</f>
        <v>O</v>
      </c>
      <c r="O145" t="s">
        <v>3683</v>
      </c>
    </row>
    <row r="146" spans="1:15" x14ac:dyDescent="0.3">
      <c r="A146" t="s">
        <v>8</v>
      </c>
      <c r="B146">
        <v>431402</v>
      </c>
      <c r="C146" t="s">
        <v>26</v>
      </c>
      <c r="D146">
        <v>23.161619999999999</v>
      </c>
      <c r="E146">
        <v>1.91818</v>
      </c>
      <c r="F146">
        <v>1.02301</v>
      </c>
      <c r="G146">
        <v>15.68824</v>
      </c>
      <c r="H146">
        <v>17338.643919999999</v>
      </c>
      <c r="I146">
        <v>0.3503</v>
      </c>
      <c r="J146" s="44">
        <v>7</v>
      </c>
      <c r="K146">
        <v>0.14285714285714199</v>
      </c>
      <c r="L146">
        <v>0.19642857142857101</v>
      </c>
      <c r="M146">
        <v>7</v>
      </c>
      <c r="N146" s="21" t="str">
        <f>IF(VLOOKUP(B146,'3.1.Base'!B:J,9,)&gt;M146,"O",IF(VLOOKUP(B146,'3.1.Base'!B:J,9,)&lt;M146,"X",""))</f>
        <v>O</v>
      </c>
      <c r="O146" t="s">
        <v>3684</v>
      </c>
    </row>
    <row r="147" spans="1:15" x14ac:dyDescent="0.3">
      <c r="A147" t="s">
        <v>8</v>
      </c>
      <c r="B147">
        <v>145202</v>
      </c>
      <c r="C147" t="s">
        <v>11</v>
      </c>
      <c r="D147">
        <v>0.75441000000000003</v>
      </c>
      <c r="E147">
        <v>844</v>
      </c>
      <c r="F147">
        <v>3.62E-3</v>
      </c>
      <c r="G147">
        <v>0.29615999999999998</v>
      </c>
      <c r="H147">
        <v>9.9778900000000004</v>
      </c>
      <c r="I147">
        <v>0.31008999999999998</v>
      </c>
      <c r="J147" s="44">
        <v>1</v>
      </c>
      <c r="K147">
        <v>1</v>
      </c>
      <c r="L147">
        <v>1</v>
      </c>
      <c r="M147">
        <v>1</v>
      </c>
      <c r="N147" s="21" t="str">
        <f>IF(VLOOKUP(B147,'3.1.Base'!B:J,9,)&gt;M147,"O",IF(VLOOKUP(B147,'3.1.Base'!B:J,9,)&lt;M147,"X",""))</f>
        <v>O</v>
      </c>
      <c r="O147" t="s">
        <v>3685</v>
      </c>
    </row>
    <row r="148" spans="1:15" x14ac:dyDescent="0.3">
      <c r="A148" t="s">
        <v>8</v>
      </c>
      <c r="B148">
        <v>425783</v>
      </c>
      <c r="C148" t="s">
        <v>11</v>
      </c>
      <c r="D148">
        <v>2.3982600000000001</v>
      </c>
      <c r="E148">
        <v>26.85455</v>
      </c>
      <c r="F148">
        <v>0.10111000000000001</v>
      </c>
      <c r="G148">
        <v>1.4581299999999999</v>
      </c>
      <c r="H148">
        <v>210.39581999999999</v>
      </c>
      <c r="I148">
        <v>0.72402</v>
      </c>
      <c r="J148" s="44" t="s">
        <v>101</v>
      </c>
      <c r="K148">
        <v>0</v>
      </c>
      <c r="L148">
        <v>0</v>
      </c>
      <c r="M148">
        <v>12</v>
      </c>
      <c r="N148" s="21" t="str">
        <f>IF(VLOOKUP(B148,'3.1.Base'!B:J,9,)&gt;M148,"O",IF(VLOOKUP(B148,'3.1.Base'!B:J,9,)&lt;M148,"X",""))</f>
        <v>O</v>
      </c>
      <c r="O148" t="s">
        <v>3686</v>
      </c>
    </row>
    <row r="149" spans="1:15" x14ac:dyDescent="0.3">
      <c r="A149" t="s">
        <v>8</v>
      </c>
      <c r="B149">
        <v>30516</v>
      </c>
      <c r="C149" t="s">
        <v>11</v>
      </c>
      <c r="D149">
        <v>1.0868</v>
      </c>
      <c r="E149">
        <v>16.88</v>
      </c>
      <c r="F149">
        <v>9.7199999999999995E-3</v>
      </c>
      <c r="G149">
        <v>0.50902999999999998</v>
      </c>
      <c r="H149">
        <v>21.530339999999999</v>
      </c>
      <c r="I149">
        <v>1</v>
      </c>
      <c r="J149" s="44" t="s">
        <v>101</v>
      </c>
      <c r="K149">
        <v>0</v>
      </c>
      <c r="L149">
        <v>0</v>
      </c>
      <c r="M149">
        <v>20</v>
      </c>
      <c r="N149" s="21" t="str">
        <f>IF(VLOOKUP(B149,'3.1.Base'!B:J,9,)&gt;M149,"O",IF(VLOOKUP(B149,'3.1.Base'!B:J,9,)&lt;M149,"X",""))</f>
        <v/>
      </c>
      <c r="O149" t="s">
        <v>3272</v>
      </c>
    </row>
    <row r="150" spans="1:15" x14ac:dyDescent="0.3">
      <c r="A150" t="s">
        <v>8</v>
      </c>
      <c r="B150">
        <v>153399</v>
      </c>
      <c r="C150" t="s">
        <v>10</v>
      </c>
      <c r="D150">
        <v>5.1477599999999999</v>
      </c>
      <c r="E150">
        <v>1.8684400000000001</v>
      </c>
      <c r="F150">
        <v>0.27013999999999999</v>
      </c>
      <c r="G150">
        <v>4.0665899999999997</v>
      </c>
      <c r="H150">
        <v>1340.1031</v>
      </c>
      <c r="I150">
        <v>1</v>
      </c>
      <c r="J150" s="44" t="s">
        <v>101</v>
      </c>
      <c r="K150">
        <v>0</v>
      </c>
      <c r="L150">
        <v>0</v>
      </c>
      <c r="M150">
        <v>-1</v>
      </c>
      <c r="N150" s="21" t="str">
        <f>IF(VLOOKUP(B150,'3.1.Base'!B:J,9,)&gt;M150,"O",IF(VLOOKUP(B150,'3.1.Base'!B:J,9,)&lt;M150,"X",""))</f>
        <v>O</v>
      </c>
      <c r="O150" t="s">
        <v>151</v>
      </c>
    </row>
    <row r="151" spans="1:15" x14ac:dyDescent="0.3">
      <c r="A151" t="s">
        <v>8</v>
      </c>
      <c r="B151">
        <v>416560</v>
      </c>
      <c r="C151" t="s">
        <v>11</v>
      </c>
      <c r="D151">
        <v>8.5340799999999994</v>
      </c>
      <c r="E151">
        <v>1.2003299999999999</v>
      </c>
      <c r="F151">
        <v>0.54278000000000004</v>
      </c>
      <c r="G151">
        <v>6.8100399999999999</v>
      </c>
      <c r="H151">
        <v>4271.03989</v>
      </c>
      <c r="I151">
        <v>0.87056999999999995</v>
      </c>
      <c r="J151" s="44" t="s">
        <v>101</v>
      </c>
      <c r="K151">
        <v>0</v>
      </c>
      <c r="L151">
        <v>0</v>
      </c>
      <c r="M151">
        <v>34</v>
      </c>
      <c r="N151" s="21" t="str">
        <f>IF(VLOOKUP(B151,'3.1.Base'!B:J,9,)&gt;M151,"O",IF(VLOOKUP(B151,'3.1.Base'!B:J,9,)&lt;M151,"X",""))</f>
        <v>X</v>
      </c>
      <c r="O151" t="s">
        <v>3687</v>
      </c>
    </row>
    <row r="152" spans="1:15" x14ac:dyDescent="0.3">
      <c r="A152" t="s">
        <v>8</v>
      </c>
      <c r="B152">
        <v>384317</v>
      </c>
      <c r="C152" t="s">
        <v>11</v>
      </c>
      <c r="D152">
        <v>0.91252</v>
      </c>
      <c r="E152">
        <v>2954</v>
      </c>
      <c r="F152">
        <v>1.2099999999999999E-3</v>
      </c>
      <c r="G152">
        <v>0.21407000000000001</v>
      </c>
      <c r="H152">
        <v>0</v>
      </c>
      <c r="I152">
        <v>0.66617000000000004</v>
      </c>
      <c r="J152" s="44">
        <v>5</v>
      </c>
      <c r="K152">
        <v>0.2</v>
      </c>
      <c r="L152">
        <v>0.2</v>
      </c>
      <c r="M152">
        <v>5</v>
      </c>
      <c r="N152" s="21" t="str">
        <f>IF(VLOOKUP(B152,'3.1.Base'!B:J,9,)&gt;M152,"O",IF(VLOOKUP(B152,'3.1.Base'!B:J,9,)&lt;M152,"X",""))</f>
        <v>O</v>
      </c>
      <c r="O152" t="s">
        <v>3688</v>
      </c>
    </row>
    <row r="153" spans="1:15" x14ac:dyDescent="0.3">
      <c r="A153" t="s">
        <v>8</v>
      </c>
      <c r="B153">
        <v>427320</v>
      </c>
      <c r="C153" t="s">
        <v>11</v>
      </c>
      <c r="D153">
        <v>7.1833600000000004</v>
      </c>
      <c r="E153">
        <v>1.7361200000000001</v>
      </c>
      <c r="F153">
        <v>0.36299999999999999</v>
      </c>
      <c r="G153">
        <v>4.7805200000000001</v>
      </c>
      <c r="H153">
        <v>3031.2379900000001</v>
      </c>
      <c r="I153">
        <v>0.84889000000000003</v>
      </c>
      <c r="J153" s="44" t="s">
        <v>101</v>
      </c>
      <c r="K153">
        <v>0</v>
      </c>
      <c r="L153">
        <v>0</v>
      </c>
      <c r="M153">
        <v>11</v>
      </c>
      <c r="N153" s="21" t="str">
        <f>IF(VLOOKUP(B153,'3.1.Base'!B:J,9,)&gt;M153,"O",IF(VLOOKUP(B153,'3.1.Base'!B:J,9,)&lt;M153,"X",""))</f>
        <v>O</v>
      </c>
      <c r="O153" t="s">
        <v>3273</v>
      </c>
    </row>
    <row r="154" spans="1:15" x14ac:dyDescent="0.3">
      <c r="A154" t="s">
        <v>8</v>
      </c>
      <c r="B154">
        <v>400710</v>
      </c>
      <c r="C154" t="s">
        <v>26</v>
      </c>
      <c r="D154">
        <v>0.71799999999999997</v>
      </c>
      <c r="E154">
        <v>3.8919600000000001</v>
      </c>
      <c r="F154">
        <v>1.9820000000000001E-2</v>
      </c>
      <c r="G154">
        <v>0.42147000000000001</v>
      </c>
      <c r="H154">
        <v>68.011319999999998</v>
      </c>
      <c r="I154">
        <v>0.57565</v>
      </c>
      <c r="J154" s="44">
        <v>2</v>
      </c>
      <c r="K154">
        <v>0.5</v>
      </c>
      <c r="L154">
        <v>0.5</v>
      </c>
      <c r="M154">
        <v>2</v>
      </c>
      <c r="N154" s="21" t="str">
        <f>IF(VLOOKUP(B154,'3.1.Base'!B:J,9,)&gt;M154,"O",IF(VLOOKUP(B154,'3.1.Base'!B:J,9,)&lt;M154,"X",""))</f>
        <v>O</v>
      </c>
      <c r="O154" t="s">
        <v>3689</v>
      </c>
    </row>
    <row r="155" spans="1:15" x14ac:dyDescent="0.3">
      <c r="A155" t="s">
        <v>8</v>
      </c>
      <c r="B155">
        <v>425798</v>
      </c>
      <c r="C155" t="s">
        <v>26</v>
      </c>
      <c r="D155">
        <v>0.86133999999999999</v>
      </c>
      <c r="E155">
        <v>1969.3333299999999</v>
      </c>
      <c r="F155">
        <v>1.14E-3</v>
      </c>
      <c r="G155">
        <v>0.38003999999999999</v>
      </c>
      <c r="H155">
        <v>186.20773</v>
      </c>
      <c r="I155">
        <v>0.40672999999999998</v>
      </c>
      <c r="J155" s="44">
        <v>1</v>
      </c>
      <c r="K155">
        <v>1</v>
      </c>
      <c r="L155">
        <v>0.91666666666666596</v>
      </c>
      <c r="M155">
        <v>1</v>
      </c>
      <c r="N155" s="21" t="str">
        <f>IF(VLOOKUP(B155,'3.1.Base'!B:J,9,)&gt;M155,"O",IF(VLOOKUP(B155,'3.1.Base'!B:J,9,)&lt;M155,"X",""))</f>
        <v>O</v>
      </c>
      <c r="O155" t="s">
        <v>3690</v>
      </c>
    </row>
    <row r="156" spans="1:15" x14ac:dyDescent="0.3">
      <c r="A156" t="s">
        <v>8</v>
      </c>
      <c r="B156">
        <v>11076</v>
      </c>
      <c r="C156" t="s">
        <v>10</v>
      </c>
      <c r="D156">
        <v>6.3850600000000002</v>
      </c>
      <c r="E156">
        <v>5.7470800000000004</v>
      </c>
      <c r="F156">
        <v>0.30481999999999998</v>
      </c>
      <c r="G156">
        <v>3.3544999999999998</v>
      </c>
      <c r="H156">
        <v>336.25105000000002</v>
      </c>
      <c r="I156">
        <v>0.94294999999999995</v>
      </c>
      <c r="J156" s="44" t="s">
        <v>101</v>
      </c>
      <c r="K156">
        <v>0</v>
      </c>
      <c r="L156">
        <v>0</v>
      </c>
      <c r="M156">
        <v>259</v>
      </c>
      <c r="N156" s="21" t="str">
        <f>IF(VLOOKUP(B156,'3.1.Base'!B:J,9,)&gt;M156,"O",IF(VLOOKUP(B156,'3.1.Base'!B:J,9,)&lt;M156,"X",""))</f>
        <v>O</v>
      </c>
      <c r="O156" t="s">
        <v>3274</v>
      </c>
    </row>
    <row r="157" spans="1:15" x14ac:dyDescent="0.3">
      <c r="A157" t="s">
        <v>8</v>
      </c>
      <c r="B157">
        <v>462147</v>
      </c>
      <c r="C157" t="s">
        <v>10</v>
      </c>
      <c r="D157">
        <v>1.3948499999999999</v>
      </c>
      <c r="E157">
        <v>18.996780000000001</v>
      </c>
      <c r="F157">
        <v>0.10926</v>
      </c>
      <c r="G157">
        <v>0.89612999999999998</v>
      </c>
      <c r="H157">
        <v>40.223109999999998</v>
      </c>
      <c r="I157">
        <v>0.64466000000000001</v>
      </c>
      <c r="J157" s="44" t="s">
        <v>101</v>
      </c>
      <c r="K157">
        <v>0</v>
      </c>
      <c r="L157">
        <v>0</v>
      </c>
      <c r="M157">
        <v>13</v>
      </c>
      <c r="N157" s="21" t="str">
        <f>IF(VLOOKUP(B157,'3.1.Base'!B:J,9,)&gt;M157,"O",IF(VLOOKUP(B157,'3.1.Base'!B:J,9,)&lt;M157,"X",""))</f>
        <v>O</v>
      </c>
      <c r="O157" t="s">
        <v>3691</v>
      </c>
    </row>
    <row r="158" spans="1:15" x14ac:dyDescent="0.3">
      <c r="A158" t="s">
        <v>8</v>
      </c>
      <c r="B158">
        <v>384320</v>
      </c>
      <c r="C158" t="s">
        <v>11</v>
      </c>
      <c r="D158">
        <v>6.9960100000000001</v>
      </c>
      <c r="E158">
        <v>6.5066100000000002</v>
      </c>
      <c r="F158">
        <v>0.43425000000000002</v>
      </c>
      <c r="G158">
        <v>4.62005</v>
      </c>
      <c r="H158">
        <v>919.60359000000005</v>
      </c>
      <c r="I158">
        <v>0.66712000000000005</v>
      </c>
      <c r="J158" s="44" t="s">
        <v>101</v>
      </c>
      <c r="K158">
        <v>0</v>
      </c>
      <c r="L158">
        <v>0</v>
      </c>
      <c r="M158">
        <v>24</v>
      </c>
      <c r="N158" s="21" t="str">
        <f>IF(VLOOKUP(B158,'3.1.Base'!B:J,9,)&gt;M158,"O",IF(VLOOKUP(B158,'3.1.Base'!B:J,9,)&lt;M158,"X",""))</f>
        <v>O</v>
      </c>
      <c r="O158" t="s">
        <v>3692</v>
      </c>
    </row>
    <row r="159" spans="1:15" x14ac:dyDescent="0.3">
      <c r="A159" t="s">
        <v>8</v>
      </c>
      <c r="B159">
        <v>398158</v>
      </c>
      <c r="C159" t="s">
        <v>11</v>
      </c>
      <c r="D159">
        <v>3.20797</v>
      </c>
      <c r="E159">
        <v>6.1799200000000001</v>
      </c>
      <c r="F159">
        <v>0.11412</v>
      </c>
      <c r="G159">
        <v>1.95438</v>
      </c>
      <c r="H159">
        <v>462.58668</v>
      </c>
      <c r="I159">
        <v>0.83650000000000002</v>
      </c>
      <c r="J159" s="44" t="s">
        <v>101</v>
      </c>
      <c r="K159">
        <v>0</v>
      </c>
      <c r="L159">
        <v>0</v>
      </c>
      <c r="M159">
        <v>21</v>
      </c>
      <c r="N159" s="21" t="str">
        <f>IF(VLOOKUP(B159,'3.1.Base'!B:J,9,)&gt;M159,"O",IF(VLOOKUP(B159,'3.1.Base'!B:J,9,)&lt;M159,"X",""))</f>
        <v>O</v>
      </c>
      <c r="O159" t="s">
        <v>3693</v>
      </c>
    </row>
    <row r="160" spans="1:15" x14ac:dyDescent="0.3">
      <c r="A160" t="s">
        <v>8</v>
      </c>
      <c r="B160">
        <v>51529</v>
      </c>
      <c r="C160" t="s">
        <v>10</v>
      </c>
      <c r="D160">
        <v>1.28684</v>
      </c>
      <c r="E160">
        <v>11.72222</v>
      </c>
      <c r="F160">
        <v>5.5649999999999998E-2</v>
      </c>
      <c r="G160">
        <v>0.93418999999999996</v>
      </c>
      <c r="H160">
        <v>32.538040000000002</v>
      </c>
      <c r="I160">
        <v>1</v>
      </c>
      <c r="J160" s="44" t="s">
        <v>101</v>
      </c>
      <c r="K160">
        <v>0</v>
      </c>
      <c r="L160">
        <v>0</v>
      </c>
      <c r="M160">
        <v>-1</v>
      </c>
      <c r="N160" s="21" t="str">
        <f>IF(VLOOKUP(B160,'3.1.Base'!B:J,9,)&gt;M160,"O",IF(VLOOKUP(B160,'3.1.Base'!B:J,9,)&lt;M160,"X",""))</f>
        <v>O</v>
      </c>
      <c r="O160" t="s">
        <v>261</v>
      </c>
    </row>
    <row r="161" spans="1:15" x14ac:dyDescent="0.3">
      <c r="A161" t="s">
        <v>8</v>
      </c>
      <c r="B161">
        <v>471883</v>
      </c>
      <c r="C161" t="s">
        <v>26</v>
      </c>
      <c r="D161">
        <v>37.469380000000001</v>
      </c>
      <c r="E161">
        <v>1.9313499999999999</v>
      </c>
      <c r="F161">
        <v>1.6002099999999999</v>
      </c>
      <c r="G161">
        <v>23.636009999999999</v>
      </c>
      <c r="H161">
        <v>29366.277959999999</v>
      </c>
      <c r="I161">
        <v>0.31402000000000002</v>
      </c>
      <c r="J161" s="44">
        <v>6</v>
      </c>
      <c r="K161">
        <v>0.16666666666666599</v>
      </c>
      <c r="L161">
        <v>0.16666666666666599</v>
      </c>
      <c r="M161">
        <v>6</v>
      </c>
      <c r="N161" s="21" t="str">
        <f>IF(VLOOKUP(B161,'3.1.Base'!B:J,9,)&gt;M161,"O",IF(VLOOKUP(B161,'3.1.Base'!B:J,9,)&lt;M161,"X",""))</f>
        <v>O</v>
      </c>
      <c r="O161" t="s">
        <v>3694</v>
      </c>
    </row>
    <row r="162" spans="1:15" x14ac:dyDescent="0.3">
      <c r="A162" t="s">
        <v>8</v>
      </c>
      <c r="B162">
        <v>29516</v>
      </c>
      <c r="C162" t="s">
        <v>11</v>
      </c>
      <c r="D162">
        <v>2.6572300000000002</v>
      </c>
      <c r="E162">
        <v>6.2518500000000001</v>
      </c>
      <c r="F162">
        <v>0.26318000000000003</v>
      </c>
      <c r="G162">
        <v>1.2317199999999999</v>
      </c>
      <c r="H162">
        <v>100.80741</v>
      </c>
      <c r="I162">
        <v>1</v>
      </c>
      <c r="J162" s="44" t="s">
        <v>101</v>
      </c>
      <c r="K162">
        <v>0</v>
      </c>
      <c r="L162">
        <v>0</v>
      </c>
      <c r="M162">
        <v>-1</v>
      </c>
      <c r="N162" s="21" t="str">
        <f>IF(VLOOKUP(B162,'3.1.Base'!B:J,9,)&gt;M162,"O",IF(VLOOKUP(B162,'3.1.Base'!B:J,9,)&lt;M162,"X",""))</f>
        <v>O</v>
      </c>
      <c r="O162" t="s">
        <v>180</v>
      </c>
    </row>
    <row r="163" spans="1:15" x14ac:dyDescent="0.3">
      <c r="A163" t="s">
        <v>8</v>
      </c>
      <c r="B163">
        <v>426315</v>
      </c>
      <c r="C163" t="s">
        <v>26</v>
      </c>
      <c r="D163">
        <v>16.885809999999999</v>
      </c>
      <c r="E163">
        <v>2.0407600000000001</v>
      </c>
      <c r="F163">
        <v>0.91459999999999997</v>
      </c>
      <c r="G163">
        <v>12.122960000000001</v>
      </c>
      <c r="H163">
        <v>10930.33748</v>
      </c>
      <c r="I163">
        <v>0.34913</v>
      </c>
      <c r="J163" s="44">
        <v>7</v>
      </c>
      <c r="K163">
        <v>0.14285714285714199</v>
      </c>
      <c r="L163">
        <v>0.14285714285714199</v>
      </c>
      <c r="M163">
        <v>7</v>
      </c>
      <c r="N163" s="21" t="str">
        <f>IF(VLOOKUP(B163,'3.1.Base'!B:J,9,)&gt;M163,"O",IF(VLOOKUP(B163,'3.1.Base'!B:J,9,)&lt;M163,"X",""))</f>
        <v>O</v>
      </c>
      <c r="O163" t="s">
        <v>3695</v>
      </c>
    </row>
    <row r="164" spans="1:15" x14ac:dyDescent="0.3">
      <c r="A164" t="s">
        <v>8</v>
      </c>
      <c r="B164">
        <v>365387</v>
      </c>
      <c r="C164" t="s">
        <v>11</v>
      </c>
      <c r="D164">
        <v>4.9357600000000001</v>
      </c>
      <c r="E164">
        <v>5.5214999999999996</v>
      </c>
      <c r="F164">
        <v>0.16039</v>
      </c>
      <c r="G164">
        <v>3.4495</v>
      </c>
      <c r="H164">
        <v>744.67440999999997</v>
      </c>
      <c r="I164">
        <v>0.64942</v>
      </c>
      <c r="J164" s="44" t="s">
        <v>101</v>
      </c>
      <c r="K164">
        <v>0</v>
      </c>
      <c r="L164">
        <v>0</v>
      </c>
      <c r="M164">
        <v>39</v>
      </c>
      <c r="N164" s="21" t="str">
        <f>IF(VLOOKUP(B164,'3.1.Base'!B:J,9,)&gt;M164,"O",IF(VLOOKUP(B164,'3.1.Base'!B:J,9,)&lt;M164,"X",""))</f>
        <v>O</v>
      </c>
      <c r="O164" t="s">
        <v>3696</v>
      </c>
    </row>
    <row r="165" spans="1:15" x14ac:dyDescent="0.3">
      <c r="A165" t="s">
        <v>8</v>
      </c>
      <c r="B165">
        <v>414038</v>
      </c>
      <c r="C165" t="s">
        <v>26</v>
      </c>
      <c r="D165">
        <v>1</v>
      </c>
      <c r="E165">
        <v>5908</v>
      </c>
      <c r="F165">
        <v>0</v>
      </c>
      <c r="G165">
        <v>0.11994</v>
      </c>
      <c r="H165">
        <v>42.226759999999999</v>
      </c>
      <c r="I165">
        <v>0.51358000000000004</v>
      </c>
      <c r="J165" s="44" t="s">
        <v>101</v>
      </c>
      <c r="K165">
        <v>0</v>
      </c>
      <c r="L165">
        <v>0</v>
      </c>
      <c r="M165">
        <v>11</v>
      </c>
      <c r="N165" s="21" t="str">
        <f>IF(VLOOKUP(B165,'3.1.Base'!B:J,9,)&gt;M165,"O",IF(VLOOKUP(B165,'3.1.Base'!B:J,9,)&lt;M165,"X",""))</f>
        <v>O</v>
      </c>
      <c r="O165" t="s">
        <v>3697</v>
      </c>
    </row>
    <row r="166" spans="1:15" x14ac:dyDescent="0.3">
      <c r="A166" t="s">
        <v>8</v>
      </c>
      <c r="B166">
        <v>424286</v>
      </c>
      <c r="C166" t="s">
        <v>10</v>
      </c>
      <c r="D166">
        <v>3.7051400000000001</v>
      </c>
      <c r="E166">
        <v>2.69157</v>
      </c>
      <c r="F166">
        <v>8.1750000000000003E-2</v>
      </c>
      <c r="G166">
        <v>2.18337</v>
      </c>
      <c r="H166">
        <v>293.47102000000001</v>
      </c>
      <c r="I166">
        <v>0.94303999999999999</v>
      </c>
      <c r="J166" s="44">
        <v>6</v>
      </c>
      <c r="K166">
        <v>0.16666666666666599</v>
      </c>
      <c r="L166">
        <v>0.16666666666666599</v>
      </c>
      <c r="M166">
        <v>6</v>
      </c>
      <c r="N166" s="21" t="str">
        <f>IF(VLOOKUP(B166,'3.1.Base'!B:J,9,)&gt;M166,"O",IF(VLOOKUP(B166,'3.1.Base'!B:J,9,)&lt;M166,"X",""))</f>
        <v>O</v>
      </c>
      <c r="O166" t="s">
        <v>3698</v>
      </c>
    </row>
    <row r="167" spans="1:15" x14ac:dyDescent="0.3">
      <c r="A167" t="s">
        <v>8</v>
      </c>
      <c r="B167">
        <v>385374</v>
      </c>
      <c r="C167" t="s">
        <v>10</v>
      </c>
      <c r="D167">
        <v>11.236409999999999</v>
      </c>
      <c r="E167">
        <v>5.3757999999999999</v>
      </c>
      <c r="F167">
        <v>0.34210000000000002</v>
      </c>
      <c r="G167">
        <v>8.0857299999999999</v>
      </c>
      <c r="H167">
        <v>3075.2659100000001</v>
      </c>
      <c r="I167">
        <v>0.70282</v>
      </c>
      <c r="J167" s="44" t="s">
        <v>101</v>
      </c>
      <c r="K167">
        <v>0</v>
      </c>
      <c r="L167">
        <v>0</v>
      </c>
      <c r="M167">
        <v>17</v>
      </c>
      <c r="N167" s="21" t="str">
        <f>IF(VLOOKUP(B167,'3.1.Base'!B:J,9,)&gt;M167,"O",IF(VLOOKUP(B167,'3.1.Base'!B:J,9,)&lt;M167,"X",""))</f>
        <v>X</v>
      </c>
      <c r="O167" t="s">
        <v>3699</v>
      </c>
    </row>
    <row r="168" spans="1:15" x14ac:dyDescent="0.3">
      <c r="A168" t="s">
        <v>8</v>
      </c>
      <c r="B168">
        <v>66908</v>
      </c>
      <c r="C168" t="s">
        <v>11</v>
      </c>
      <c r="D168">
        <v>5.8680199999999996</v>
      </c>
      <c r="E168">
        <v>1.89541</v>
      </c>
      <c r="F168">
        <v>0.27067999999999998</v>
      </c>
      <c r="G168">
        <v>4.2823399999999996</v>
      </c>
      <c r="H168">
        <v>1667.56268</v>
      </c>
      <c r="I168">
        <v>0.84619999999999995</v>
      </c>
      <c r="J168" s="44" t="s">
        <v>101</v>
      </c>
      <c r="K168">
        <v>0</v>
      </c>
      <c r="L168">
        <v>0</v>
      </c>
      <c r="M168">
        <v>58</v>
      </c>
      <c r="N168" s="21" t="str">
        <f>IF(VLOOKUP(B168,'3.1.Base'!B:J,9,)&gt;M168,"O",IF(VLOOKUP(B168,'3.1.Base'!B:J,9,)&lt;M168,"X",""))</f>
        <v>X</v>
      </c>
      <c r="O168" t="s">
        <v>3275</v>
      </c>
    </row>
    <row r="169" spans="1:15" x14ac:dyDescent="0.3">
      <c r="A169" t="s">
        <v>8</v>
      </c>
      <c r="B169">
        <v>431963</v>
      </c>
      <c r="C169" t="s">
        <v>11</v>
      </c>
      <c r="D169">
        <v>3.3420800000000002</v>
      </c>
      <c r="E169">
        <v>1.43642</v>
      </c>
      <c r="F169">
        <v>0.42420999999999998</v>
      </c>
      <c r="G169">
        <v>3.41262</v>
      </c>
      <c r="H169">
        <v>1695.4386</v>
      </c>
      <c r="I169">
        <v>0.92454999999999998</v>
      </c>
      <c r="J169" s="44" t="s">
        <v>101</v>
      </c>
      <c r="K169">
        <v>0</v>
      </c>
      <c r="L169">
        <v>0</v>
      </c>
      <c r="M169">
        <v>103</v>
      </c>
      <c r="N169" s="21" t="str">
        <f>IF(VLOOKUP(B169,'3.1.Base'!B:J,9,)&gt;M169,"O",IF(VLOOKUP(B169,'3.1.Base'!B:J,9,)&lt;M169,"X",""))</f>
        <v>O</v>
      </c>
      <c r="O169" t="s">
        <v>3276</v>
      </c>
    </row>
    <row r="170" spans="1:15" x14ac:dyDescent="0.3">
      <c r="A170" t="s">
        <v>8</v>
      </c>
      <c r="B170">
        <v>388954</v>
      </c>
      <c r="C170" t="s">
        <v>11</v>
      </c>
      <c r="D170">
        <v>3.9648599999999998</v>
      </c>
      <c r="E170">
        <v>2.8431199999999999</v>
      </c>
      <c r="F170">
        <v>0.13761000000000001</v>
      </c>
      <c r="G170">
        <v>2.7202700000000002</v>
      </c>
      <c r="H170">
        <v>458.6721</v>
      </c>
      <c r="I170">
        <v>0.59299999999999997</v>
      </c>
      <c r="J170" s="44" t="s">
        <v>101</v>
      </c>
      <c r="K170">
        <v>0</v>
      </c>
      <c r="L170">
        <v>0</v>
      </c>
      <c r="M170">
        <v>35</v>
      </c>
      <c r="N170" s="21" t="str">
        <f>IF(VLOOKUP(B170,'3.1.Base'!B:J,9,)&gt;M170,"O",IF(VLOOKUP(B170,'3.1.Base'!B:J,9,)&lt;M170,"X",""))</f>
        <v>X</v>
      </c>
      <c r="O170" t="s">
        <v>3700</v>
      </c>
    </row>
    <row r="171" spans="1:15" x14ac:dyDescent="0.3">
      <c r="A171" t="s">
        <v>8</v>
      </c>
      <c r="B171">
        <v>29536</v>
      </c>
      <c r="C171" t="s">
        <v>11</v>
      </c>
      <c r="D171">
        <v>4.0783699999999996</v>
      </c>
      <c r="E171">
        <v>2.1436899999999999</v>
      </c>
      <c r="F171">
        <v>0.15542</v>
      </c>
      <c r="G171">
        <v>3.0103499999999999</v>
      </c>
      <c r="H171">
        <v>715.89900999999998</v>
      </c>
      <c r="I171">
        <v>0.96355000000000002</v>
      </c>
      <c r="J171" s="44">
        <v>7</v>
      </c>
      <c r="K171">
        <v>0.14285714285714199</v>
      </c>
      <c r="L171">
        <v>0.14285714285714199</v>
      </c>
      <c r="M171">
        <v>7</v>
      </c>
      <c r="N171" s="21" t="str">
        <f>IF(VLOOKUP(B171,'3.1.Base'!B:J,9,)&gt;M171,"O",IF(VLOOKUP(B171,'3.1.Base'!B:J,9,)&lt;M171,"X",""))</f>
        <v>O</v>
      </c>
      <c r="O171" t="s">
        <v>3277</v>
      </c>
    </row>
    <row r="172" spans="1:15" x14ac:dyDescent="0.3">
      <c r="A172" t="s">
        <v>8</v>
      </c>
      <c r="B172">
        <v>92005</v>
      </c>
      <c r="C172" t="s">
        <v>26</v>
      </c>
      <c r="D172">
        <v>12.05486</v>
      </c>
      <c r="E172">
        <v>2.9132099999999999</v>
      </c>
      <c r="F172">
        <v>0.60424999999999995</v>
      </c>
      <c r="G172">
        <v>9.1311199999999992</v>
      </c>
      <c r="H172">
        <v>6101.5319399999998</v>
      </c>
      <c r="I172">
        <v>0.39294000000000001</v>
      </c>
      <c r="J172" s="44" t="s">
        <v>101</v>
      </c>
      <c r="K172">
        <v>0</v>
      </c>
      <c r="L172">
        <v>0</v>
      </c>
      <c r="M172">
        <v>23</v>
      </c>
      <c r="N172" s="21" t="str">
        <f>IF(VLOOKUP(B172,'3.1.Base'!B:J,9,)&gt;M172,"O",IF(VLOOKUP(B172,'3.1.Base'!B:J,9,)&lt;M172,"X",""))</f>
        <v>O</v>
      </c>
      <c r="O172" t="s">
        <v>3701</v>
      </c>
    </row>
    <row r="173" spans="1:15" x14ac:dyDescent="0.3">
      <c r="A173" t="s">
        <v>8</v>
      </c>
      <c r="B173">
        <v>73573</v>
      </c>
      <c r="C173" t="s">
        <v>11</v>
      </c>
      <c r="D173">
        <v>5.2259000000000002</v>
      </c>
      <c r="E173">
        <v>1.9680200000000001</v>
      </c>
      <c r="F173">
        <v>0.23477999999999999</v>
      </c>
      <c r="G173">
        <v>4.8761299999999999</v>
      </c>
      <c r="H173">
        <v>1690.9209800000001</v>
      </c>
      <c r="I173">
        <v>0.71782999999999997</v>
      </c>
      <c r="J173" s="44" t="s">
        <v>101</v>
      </c>
      <c r="K173">
        <v>0</v>
      </c>
      <c r="L173">
        <v>0</v>
      </c>
      <c r="M173">
        <v>15</v>
      </c>
      <c r="N173" s="21" t="str">
        <f>IF(VLOOKUP(B173,'3.1.Base'!B:J,9,)&gt;M173,"O",IF(VLOOKUP(B173,'3.1.Base'!B:J,9,)&lt;M173,"X",""))</f>
        <v>O</v>
      </c>
      <c r="O173" t="s">
        <v>3278</v>
      </c>
    </row>
    <row r="174" spans="1:15" x14ac:dyDescent="0.3">
      <c r="A174" t="s">
        <v>8</v>
      </c>
      <c r="B174">
        <v>396139</v>
      </c>
      <c r="C174" t="s">
        <v>11</v>
      </c>
      <c r="D174">
        <v>20.445889999999999</v>
      </c>
      <c r="E174">
        <v>2.6854499999999999</v>
      </c>
      <c r="F174">
        <v>0.78805000000000003</v>
      </c>
      <c r="G174">
        <v>12.2956</v>
      </c>
      <c r="H174">
        <v>7236.6394899999996</v>
      </c>
      <c r="I174">
        <v>0.70157999999999998</v>
      </c>
      <c r="J174" s="44" t="s">
        <v>101</v>
      </c>
      <c r="K174">
        <v>0</v>
      </c>
      <c r="L174">
        <v>0</v>
      </c>
      <c r="M174">
        <v>53</v>
      </c>
      <c r="N174" s="21" t="str">
        <f>IF(VLOOKUP(B174,'3.1.Base'!B:J,9,)&gt;M174,"O",IF(VLOOKUP(B174,'3.1.Base'!B:J,9,)&lt;M174,"X",""))</f>
        <v>O</v>
      </c>
      <c r="O174" t="s">
        <v>3702</v>
      </c>
    </row>
    <row r="175" spans="1:15" x14ac:dyDescent="0.3">
      <c r="A175" t="s">
        <v>8</v>
      </c>
      <c r="B175">
        <v>143212</v>
      </c>
      <c r="C175" t="s">
        <v>26</v>
      </c>
      <c r="D175">
        <v>0.66693000000000002</v>
      </c>
      <c r="E175">
        <v>422</v>
      </c>
      <c r="F175">
        <v>6.3499999999999997E-3</v>
      </c>
      <c r="G175">
        <v>0.53030999999999995</v>
      </c>
      <c r="H175">
        <v>110.541</v>
      </c>
      <c r="I175">
        <v>0.44563999999999998</v>
      </c>
      <c r="J175" s="44" t="s">
        <v>101</v>
      </c>
      <c r="K175">
        <v>0</v>
      </c>
      <c r="L175">
        <v>0</v>
      </c>
      <c r="M175">
        <v>51</v>
      </c>
      <c r="N175" s="21" t="str">
        <f>IF(VLOOKUP(B175,'3.1.Base'!B:J,9,)&gt;M175,"O",IF(VLOOKUP(B175,'3.1.Base'!B:J,9,)&lt;M175,"X",""))</f>
        <v>O</v>
      </c>
      <c r="O175" t="s">
        <v>3703</v>
      </c>
    </row>
    <row r="176" spans="1:15" x14ac:dyDescent="0.3">
      <c r="A176" t="s">
        <v>8</v>
      </c>
      <c r="B176">
        <v>401271</v>
      </c>
      <c r="C176" t="s">
        <v>26</v>
      </c>
      <c r="D176">
        <v>16.921800000000001</v>
      </c>
      <c r="E176">
        <v>1.8117099999999999</v>
      </c>
      <c r="F176">
        <v>0.61761999999999995</v>
      </c>
      <c r="G176">
        <v>9.0593699999999995</v>
      </c>
      <c r="H176">
        <v>9718.0670900000005</v>
      </c>
      <c r="I176">
        <v>0.58170999999999995</v>
      </c>
      <c r="J176" s="44" t="s">
        <v>101</v>
      </c>
      <c r="K176">
        <v>0</v>
      </c>
      <c r="L176">
        <v>0</v>
      </c>
      <c r="M176">
        <v>29</v>
      </c>
      <c r="N176" s="21" t="str">
        <f>IF(VLOOKUP(B176,'3.1.Base'!B:J,9,)&gt;M176,"O",IF(VLOOKUP(B176,'3.1.Base'!B:J,9,)&lt;M176,"X",""))</f>
        <v>X</v>
      </c>
      <c r="O176" t="s">
        <v>3704</v>
      </c>
    </row>
    <row r="177" spans="1:15" x14ac:dyDescent="0.3">
      <c r="A177" t="s">
        <v>8</v>
      </c>
      <c r="B177">
        <v>262517</v>
      </c>
      <c r="C177" t="s">
        <v>11</v>
      </c>
      <c r="D177">
        <v>7.4159600000000001</v>
      </c>
      <c r="E177">
        <v>2.8989199999999999</v>
      </c>
      <c r="F177">
        <v>0.41023999999999999</v>
      </c>
      <c r="G177">
        <v>6.9720000000000004</v>
      </c>
      <c r="H177">
        <v>3702.5249800000001</v>
      </c>
      <c r="I177">
        <v>0.93625999999999998</v>
      </c>
      <c r="J177" s="44" t="s">
        <v>101</v>
      </c>
      <c r="K177">
        <v>0</v>
      </c>
      <c r="L177">
        <v>0</v>
      </c>
      <c r="M177">
        <v>18</v>
      </c>
      <c r="N177" s="21" t="str">
        <f>IF(VLOOKUP(B177,'3.1.Base'!B:J,9,)&gt;M177,"O",IF(VLOOKUP(B177,'3.1.Base'!B:J,9,)&lt;M177,"X",""))</f>
        <v>O</v>
      </c>
      <c r="O177" t="s">
        <v>3705</v>
      </c>
    </row>
    <row r="178" spans="1:15" x14ac:dyDescent="0.3">
      <c r="A178" t="s">
        <v>8</v>
      </c>
      <c r="B178">
        <v>193909</v>
      </c>
      <c r="C178" t="s">
        <v>11</v>
      </c>
      <c r="D178">
        <v>0.52529999999999999</v>
      </c>
      <c r="E178">
        <v>137.39535000000001</v>
      </c>
      <c r="F178">
        <v>9.6530000000000005E-2</v>
      </c>
      <c r="G178">
        <v>0.41444999999999999</v>
      </c>
      <c r="H178">
        <v>30.112210000000001</v>
      </c>
      <c r="I178">
        <v>0.64205999999999996</v>
      </c>
      <c r="J178" s="44" t="s">
        <v>101</v>
      </c>
      <c r="K178">
        <v>0</v>
      </c>
      <c r="L178">
        <v>0</v>
      </c>
      <c r="M178">
        <v>27</v>
      </c>
      <c r="N178" s="21" t="str">
        <f>IF(VLOOKUP(B178,'3.1.Base'!B:J,9,)&gt;M178,"O",IF(VLOOKUP(B178,'3.1.Base'!B:J,9,)&lt;M178,"X",""))</f>
        <v>O</v>
      </c>
      <c r="O178" t="s">
        <v>3706</v>
      </c>
    </row>
    <row r="179" spans="1:15" x14ac:dyDescent="0.3">
      <c r="A179" t="s">
        <v>8</v>
      </c>
      <c r="B179">
        <v>53624</v>
      </c>
      <c r="C179" t="s">
        <v>26</v>
      </c>
      <c r="D179">
        <v>10.59599</v>
      </c>
      <c r="E179">
        <v>2.2353399999999999</v>
      </c>
      <c r="F179">
        <v>0.59182999999999997</v>
      </c>
      <c r="G179">
        <v>8.4726099999999995</v>
      </c>
      <c r="H179">
        <v>6567.7117900000003</v>
      </c>
      <c r="I179">
        <v>0.32097999999999999</v>
      </c>
      <c r="J179" s="44" t="s">
        <v>101</v>
      </c>
      <c r="K179">
        <v>0</v>
      </c>
      <c r="L179">
        <v>0</v>
      </c>
      <c r="M179">
        <v>29</v>
      </c>
      <c r="N179" s="21" t="str">
        <f>IF(VLOOKUP(B179,'3.1.Base'!B:J,9,)&gt;M179,"O",IF(VLOOKUP(B179,'3.1.Base'!B:J,9,)&lt;M179,"X",""))</f>
        <v>O</v>
      </c>
      <c r="O179" t="s">
        <v>3707</v>
      </c>
    </row>
    <row r="180" spans="1:15" x14ac:dyDescent="0.3">
      <c r="A180" t="s">
        <v>8</v>
      </c>
      <c r="B180">
        <v>417660</v>
      </c>
      <c r="C180" t="s">
        <v>11</v>
      </c>
      <c r="D180">
        <v>0.53442999999999996</v>
      </c>
      <c r="E180">
        <v>147.69999999999999</v>
      </c>
      <c r="F180">
        <v>6.6299999999999996E-3</v>
      </c>
      <c r="G180">
        <v>0.44985999999999998</v>
      </c>
      <c r="H180">
        <v>37.058529999999998</v>
      </c>
      <c r="I180">
        <v>0.62475999999999998</v>
      </c>
      <c r="J180" s="44">
        <v>4</v>
      </c>
      <c r="K180">
        <v>0.25</v>
      </c>
      <c r="L180">
        <v>0.25</v>
      </c>
      <c r="M180">
        <v>4</v>
      </c>
      <c r="N180" s="21" t="str">
        <f>IF(VLOOKUP(B180,'3.1.Base'!B:J,9,)&gt;M180,"O",IF(VLOOKUP(B180,'3.1.Base'!B:J,9,)&lt;M180,"X",""))</f>
        <v>O</v>
      </c>
      <c r="O180" t="s">
        <v>3708</v>
      </c>
    </row>
    <row r="181" spans="1:15" x14ac:dyDescent="0.3">
      <c r="A181" t="s">
        <v>8</v>
      </c>
      <c r="B181">
        <v>484220</v>
      </c>
      <c r="C181" t="s">
        <v>11</v>
      </c>
      <c r="D181">
        <v>0.70938999999999997</v>
      </c>
      <c r="E181">
        <v>590.79999999999995</v>
      </c>
      <c r="F181">
        <v>4.4999999999999997E-3</v>
      </c>
      <c r="G181">
        <v>0.34531000000000001</v>
      </c>
      <c r="H181">
        <v>61.180399999999999</v>
      </c>
      <c r="I181">
        <v>0.65741000000000005</v>
      </c>
      <c r="J181" s="44">
        <v>3</v>
      </c>
      <c r="K181">
        <v>0.33333333333333298</v>
      </c>
      <c r="L181">
        <v>0.33333333333333298</v>
      </c>
      <c r="M181">
        <v>3</v>
      </c>
      <c r="N181" s="21" t="str">
        <f>IF(VLOOKUP(B181,'3.1.Base'!B:J,9,)&gt;M181,"O",IF(VLOOKUP(B181,'3.1.Base'!B:J,9,)&lt;M181,"X",""))</f>
        <v>O</v>
      </c>
      <c r="O181" t="s">
        <v>3709</v>
      </c>
    </row>
    <row r="182" spans="1:15" x14ac:dyDescent="0.3">
      <c r="A182" t="s">
        <v>8</v>
      </c>
      <c r="B182">
        <v>436091</v>
      </c>
      <c r="C182" t="s">
        <v>26</v>
      </c>
      <c r="D182">
        <v>30.496369999999999</v>
      </c>
      <c r="E182">
        <v>2.0499700000000001</v>
      </c>
      <c r="F182">
        <v>0.95945000000000003</v>
      </c>
      <c r="G182">
        <v>18.87941</v>
      </c>
      <c r="H182">
        <v>21261.492259999999</v>
      </c>
      <c r="I182">
        <v>0.30830999999999997</v>
      </c>
      <c r="J182" s="44" t="s">
        <v>101</v>
      </c>
      <c r="K182">
        <v>0</v>
      </c>
      <c r="L182">
        <v>0</v>
      </c>
      <c r="M182">
        <v>14</v>
      </c>
      <c r="N182" s="21" t="str">
        <f>IF(VLOOKUP(B182,'3.1.Base'!B:J,9,)&gt;M182,"O",IF(VLOOKUP(B182,'3.1.Base'!B:J,9,)&lt;M182,"X",""))</f>
        <v>O</v>
      </c>
      <c r="O182" t="s">
        <v>3710</v>
      </c>
    </row>
    <row r="183" spans="1:15" x14ac:dyDescent="0.3">
      <c r="A183" t="s">
        <v>8</v>
      </c>
      <c r="B183">
        <v>417659</v>
      </c>
      <c r="C183" t="s">
        <v>11</v>
      </c>
      <c r="D183">
        <v>1</v>
      </c>
      <c r="E183">
        <v>5908</v>
      </c>
      <c r="F183">
        <v>0</v>
      </c>
      <c r="G183">
        <v>2.7779999999999999E-2</v>
      </c>
      <c r="H183">
        <v>0</v>
      </c>
      <c r="I183">
        <v>0.41008</v>
      </c>
      <c r="J183" s="44" t="s">
        <v>101</v>
      </c>
      <c r="K183">
        <v>0</v>
      </c>
      <c r="L183">
        <v>0</v>
      </c>
      <c r="M183">
        <v>52</v>
      </c>
      <c r="N183" s="21" t="str">
        <f>IF(VLOOKUP(B183,'3.1.Base'!B:J,9,)&gt;M183,"O",IF(VLOOKUP(B183,'3.1.Base'!B:J,9,)&lt;M183,"X",""))</f>
        <v>O</v>
      </c>
      <c r="O183" t="s">
        <v>3711</v>
      </c>
    </row>
    <row r="184" spans="1:15" x14ac:dyDescent="0.3">
      <c r="A184" t="s">
        <v>8</v>
      </c>
      <c r="B184">
        <v>400761</v>
      </c>
      <c r="C184" t="s">
        <v>11</v>
      </c>
      <c r="D184">
        <v>0.49891000000000002</v>
      </c>
      <c r="E184">
        <v>111.4717</v>
      </c>
      <c r="F184">
        <v>1.5480000000000001E-2</v>
      </c>
      <c r="G184">
        <v>0.38786999999999999</v>
      </c>
      <c r="H184">
        <v>0</v>
      </c>
      <c r="I184">
        <v>0.87039</v>
      </c>
      <c r="J184" s="44">
        <v>10</v>
      </c>
      <c r="K184">
        <v>0.1</v>
      </c>
      <c r="L184">
        <v>0.1</v>
      </c>
      <c r="M184">
        <v>10</v>
      </c>
      <c r="N184" s="21" t="str">
        <f>IF(VLOOKUP(B184,'3.1.Base'!B:J,9,)&gt;M184,"O",IF(VLOOKUP(B184,'3.1.Base'!B:J,9,)&lt;M184,"X",""))</f>
        <v>O</v>
      </c>
      <c r="O184" t="s">
        <v>3279</v>
      </c>
    </row>
    <row r="185" spans="1:15" x14ac:dyDescent="0.3">
      <c r="A185" t="s">
        <v>8</v>
      </c>
      <c r="B185">
        <v>122755</v>
      </c>
      <c r="C185" t="s">
        <v>26</v>
      </c>
      <c r="D185">
        <v>10.381959999999999</v>
      </c>
      <c r="E185">
        <v>2.1913900000000002</v>
      </c>
      <c r="F185">
        <v>0.48363</v>
      </c>
      <c r="G185">
        <v>8.6572499999999994</v>
      </c>
      <c r="H185">
        <v>6062.5381600000001</v>
      </c>
      <c r="I185">
        <v>0.41105999999999998</v>
      </c>
      <c r="J185" s="44">
        <v>1</v>
      </c>
      <c r="K185">
        <v>1</v>
      </c>
      <c r="L185">
        <v>1</v>
      </c>
      <c r="M185">
        <v>1</v>
      </c>
      <c r="N185" s="21" t="str">
        <f>IF(VLOOKUP(B185,'3.1.Base'!B:J,9,)&gt;M185,"O",IF(VLOOKUP(B185,'3.1.Base'!B:J,9,)&lt;M185,"X",""))</f>
        <v>O</v>
      </c>
      <c r="O185" t="s">
        <v>3712</v>
      </c>
    </row>
    <row r="186" spans="1:15" x14ac:dyDescent="0.3">
      <c r="A186" t="s">
        <v>8</v>
      </c>
      <c r="B186">
        <v>442245</v>
      </c>
      <c r="C186" t="s">
        <v>10</v>
      </c>
      <c r="D186">
        <v>0.82504</v>
      </c>
      <c r="E186">
        <v>1477</v>
      </c>
      <c r="F186">
        <v>2.7299999999999998E-3</v>
      </c>
      <c r="G186">
        <v>0.18637999999999999</v>
      </c>
      <c r="H186">
        <v>10.84409</v>
      </c>
      <c r="I186">
        <v>0.47788999999999998</v>
      </c>
      <c r="J186" s="44" t="s">
        <v>101</v>
      </c>
      <c r="K186">
        <v>0</v>
      </c>
      <c r="L186">
        <v>0</v>
      </c>
      <c r="M186">
        <v>123</v>
      </c>
      <c r="N186" s="21" t="str">
        <f>IF(VLOOKUP(B186,'3.1.Base'!B:J,9,)&gt;M186,"O",IF(VLOOKUP(B186,'3.1.Base'!B:J,9,)&lt;M186,"X",""))</f>
        <v>O</v>
      </c>
      <c r="O186" t="s">
        <v>3713</v>
      </c>
    </row>
    <row r="187" spans="1:15" x14ac:dyDescent="0.3">
      <c r="A187" t="s">
        <v>8</v>
      </c>
      <c r="B187">
        <v>402818</v>
      </c>
      <c r="C187" t="s">
        <v>11</v>
      </c>
      <c r="D187">
        <v>5.0805499999999997</v>
      </c>
      <c r="E187">
        <v>1.45553</v>
      </c>
      <c r="F187">
        <v>0.28592000000000001</v>
      </c>
      <c r="G187">
        <v>3.5205000000000002</v>
      </c>
      <c r="H187">
        <v>745.65129000000002</v>
      </c>
      <c r="I187">
        <v>0.96087</v>
      </c>
      <c r="J187" s="44" t="s">
        <v>101</v>
      </c>
      <c r="K187" s="28">
        <v>0</v>
      </c>
      <c r="L187" s="28">
        <v>0</v>
      </c>
      <c r="M187">
        <v>16</v>
      </c>
      <c r="N187" s="21" t="str">
        <f>IF(VLOOKUP(B187,'3.1.Base'!B:J,9,)&gt;M187,"O",IF(VLOOKUP(B187,'3.1.Base'!B:J,9,)&lt;M187,"X",""))</f>
        <v>O</v>
      </c>
      <c r="O187" t="s">
        <v>3280</v>
      </c>
    </row>
    <row r="188" spans="1:15" x14ac:dyDescent="0.3">
      <c r="A188" t="s">
        <v>8</v>
      </c>
      <c r="B188">
        <v>405889</v>
      </c>
      <c r="C188" t="s">
        <v>11</v>
      </c>
      <c r="D188">
        <v>0.77385999999999999</v>
      </c>
      <c r="E188">
        <v>984.66666999999995</v>
      </c>
      <c r="F188">
        <v>7.11E-3</v>
      </c>
      <c r="G188">
        <v>0.29291</v>
      </c>
      <c r="H188">
        <v>0</v>
      </c>
      <c r="I188">
        <v>0.73855000000000004</v>
      </c>
      <c r="J188" s="44" t="s">
        <v>101</v>
      </c>
      <c r="K188">
        <v>0</v>
      </c>
      <c r="L188">
        <v>0</v>
      </c>
      <c r="M188">
        <v>499</v>
      </c>
      <c r="N188" s="21" t="str">
        <f>IF(VLOOKUP(B188,'3.1.Base'!B:J,9,)&gt;M188,"O",IF(VLOOKUP(B188,'3.1.Base'!B:J,9,)&lt;M188,"X",""))</f>
        <v>O</v>
      </c>
      <c r="O188" t="s">
        <v>3281</v>
      </c>
    </row>
    <row r="189" spans="1:15" x14ac:dyDescent="0.3">
      <c r="A189" t="s">
        <v>8</v>
      </c>
      <c r="B189">
        <v>340365</v>
      </c>
      <c r="C189" t="s">
        <v>11</v>
      </c>
      <c r="D189">
        <v>0.82504</v>
      </c>
      <c r="E189">
        <v>1477</v>
      </c>
      <c r="F189">
        <v>1.17E-3</v>
      </c>
      <c r="G189">
        <v>0.16144</v>
      </c>
      <c r="H189">
        <v>0</v>
      </c>
      <c r="I189">
        <v>0.63646999999999998</v>
      </c>
      <c r="J189" s="44" t="s">
        <v>101</v>
      </c>
      <c r="K189">
        <v>0</v>
      </c>
      <c r="L189">
        <v>0</v>
      </c>
      <c r="M189">
        <v>17</v>
      </c>
      <c r="N189" s="21" t="str">
        <f>IF(VLOOKUP(B189,'3.1.Base'!B:J,9,)&gt;M189,"O",IF(VLOOKUP(B189,'3.1.Base'!B:J,9,)&lt;M189,"X",""))</f>
        <v>O</v>
      </c>
      <c r="O189" t="s">
        <v>3714</v>
      </c>
    </row>
    <row r="190" spans="1:15" x14ac:dyDescent="0.3">
      <c r="A190" t="s">
        <v>8</v>
      </c>
      <c r="B190">
        <v>168331</v>
      </c>
      <c r="C190" t="s">
        <v>11</v>
      </c>
      <c r="D190">
        <v>3.8593700000000002</v>
      </c>
      <c r="E190">
        <v>1.9169400000000001</v>
      </c>
      <c r="F190">
        <v>0.31036999999999998</v>
      </c>
      <c r="G190">
        <v>3.5207999999999999</v>
      </c>
      <c r="H190">
        <v>1365.1065699999999</v>
      </c>
      <c r="I190">
        <v>0.87887000000000004</v>
      </c>
      <c r="J190" s="44" t="s">
        <v>101</v>
      </c>
      <c r="K190">
        <v>0</v>
      </c>
      <c r="L190">
        <v>0</v>
      </c>
      <c r="M190">
        <v>19</v>
      </c>
      <c r="N190" s="21" t="str">
        <f>IF(VLOOKUP(B190,'3.1.Base'!B:J,9,)&gt;M190,"O",IF(VLOOKUP(B190,'3.1.Base'!B:J,9,)&lt;M190,"X",""))</f>
        <v>O</v>
      </c>
      <c r="O190" t="s">
        <v>3282</v>
      </c>
    </row>
    <row r="191" spans="1:15" x14ac:dyDescent="0.3">
      <c r="A191" t="s">
        <v>8</v>
      </c>
      <c r="B191">
        <v>85384</v>
      </c>
      <c r="C191" t="s">
        <v>10</v>
      </c>
      <c r="D191">
        <v>2.1388199999999999</v>
      </c>
      <c r="E191">
        <v>8.9244699999999995</v>
      </c>
      <c r="F191">
        <v>5.5719999999999999E-2</v>
      </c>
      <c r="G191">
        <v>1.7423500000000001</v>
      </c>
      <c r="H191">
        <v>105.42972</v>
      </c>
      <c r="I191">
        <v>0.96699000000000002</v>
      </c>
      <c r="J191" s="44" t="s">
        <v>101</v>
      </c>
      <c r="K191">
        <v>0</v>
      </c>
      <c r="L191">
        <v>0</v>
      </c>
      <c r="M191">
        <v>15</v>
      </c>
      <c r="N191" s="21" t="str">
        <f>IF(VLOOKUP(B191,'3.1.Base'!B:J,9,)&gt;M191,"O",IF(VLOOKUP(B191,'3.1.Base'!B:J,9,)&lt;M191,"X",""))</f>
        <v>O</v>
      </c>
      <c r="O191" t="s">
        <v>3283</v>
      </c>
    </row>
    <row r="192" spans="1:15" x14ac:dyDescent="0.3">
      <c r="A192" t="s">
        <v>8</v>
      </c>
      <c r="B192">
        <v>382350</v>
      </c>
      <c r="C192" t="s">
        <v>11</v>
      </c>
      <c r="D192">
        <v>0.53761999999999999</v>
      </c>
      <c r="E192">
        <v>151.48718</v>
      </c>
      <c r="F192">
        <v>4.0600000000000002E-3</v>
      </c>
      <c r="G192">
        <v>0.42129</v>
      </c>
      <c r="H192">
        <v>0</v>
      </c>
      <c r="I192">
        <v>0.52705000000000002</v>
      </c>
      <c r="J192" s="44">
        <v>4</v>
      </c>
      <c r="K192">
        <v>0.25</v>
      </c>
      <c r="L192">
        <v>0.22500000000000001</v>
      </c>
      <c r="M192">
        <v>4</v>
      </c>
      <c r="N192" s="21" t="str">
        <f>IF(VLOOKUP(B192,'3.1.Base'!B:J,9,)&gt;M192,"O",IF(VLOOKUP(B192,'3.1.Base'!B:J,9,)&lt;M192,"X",""))</f>
        <v>O</v>
      </c>
      <c r="O192" t="s">
        <v>3715</v>
      </c>
    </row>
    <row r="193" spans="1:15" x14ac:dyDescent="0.3">
      <c r="A193" t="s">
        <v>8</v>
      </c>
      <c r="B193">
        <v>157069</v>
      </c>
      <c r="C193" t="s">
        <v>11</v>
      </c>
      <c r="D193">
        <v>0.86133999999999999</v>
      </c>
      <c r="E193">
        <v>1969.3333299999999</v>
      </c>
      <c r="F193">
        <v>3.0000000000000001E-3</v>
      </c>
      <c r="G193">
        <v>0.49574000000000001</v>
      </c>
      <c r="H193">
        <v>16.209029999999998</v>
      </c>
      <c r="I193">
        <v>0.52636000000000005</v>
      </c>
      <c r="J193" s="44" t="s">
        <v>101</v>
      </c>
      <c r="K193">
        <v>0</v>
      </c>
      <c r="L193">
        <v>0</v>
      </c>
      <c r="M193">
        <v>91</v>
      </c>
      <c r="N193" s="21" t="str">
        <f>IF(VLOOKUP(B193,'3.1.Base'!B:J,9,)&gt;M193,"O",IF(VLOOKUP(B193,'3.1.Base'!B:J,9,)&lt;M193,"X",""))</f>
        <v>X</v>
      </c>
      <c r="O193" t="s">
        <v>3716</v>
      </c>
    </row>
    <row r="194" spans="1:15" x14ac:dyDescent="0.3">
      <c r="A194" t="s">
        <v>8</v>
      </c>
      <c r="B194">
        <v>366999</v>
      </c>
      <c r="C194" t="s">
        <v>11</v>
      </c>
      <c r="D194">
        <v>4.9876500000000004</v>
      </c>
      <c r="E194">
        <v>3.16953</v>
      </c>
      <c r="F194">
        <v>0.35619000000000001</v>
      </c>
      <c r="G194">
        <v>3.48678</v>
      </c>
      <c r="H194">
        <v>1431.72533</v>
      </c>
      <c r="I194">
        <v>0.79578000000000004</v>
      </c>
      <c r="J194" s="44">
        <v>5</v>
      </c>
      <c r="K194">
        <v>0.2</v>
      </c>
      <c r="L194">
        <v>0.2</v>
      </c>
      <c r="M194">
        <v>5</v>
      </c>
      <c r="N194" s="21" t="str">
        <f>IF(VLOOKUP(B194,'3.1.Base'!B:J,9,)&gt;M194,"O",IF(VLOOKUP(B194,'3.1.Base'!B:J,9,)&lt;M194,"X",""))</f>
        <v>O</v>
      </c>
      <c r="O194" t="s">
        <v>3717</v>
      </c>
    </row>
    <row r="195" spans="1:15" x14ac:dyDescent="0.3">
      <c r="A195" t="s">
        <v>8</v>
      </c>
      <c r="B195">
        <v>27027</v>
      </c>
      <c r="C195" t="s">
        <v>26</v>
      </c>
      <c r="D195">
        <v>19.892589999999998</v>
      </c>
      <c r="E195">
        <v>3.5</v>
      </c>
      <c r="F195">
        <v>0.79832999999999998</v>
      </c>
      <c r="G195">
        <v>12.124969999999999</v>
      </c>
      <c r="H195">
        <v>7679.4588100000001</v>
      </c>
      <c r="I195">
        <v>0.43683</v>
      </c>
      <c r="J195" s="44">
        <v>4</v>
      </c>
      <c r="K195">
        <v>0.25</v>
      </c>
      <c r="L195">
        <v>0.25</v>
      </c>
      <c r="M195">
        <v>4</v>
      </c>
      <c r="N195" s="21" t="str">
        <f>IF(VLOOKUP(B195,'3.1.Base'!B:J,9,)&gt;M195,"O",IF(VLOOKUP(B195,'3.1.Base'!B:J,9,)&lt;M195,"X",""))</f>
        <v>O</v>
      </c>
      <c r="O195" t="s">
        <v>3718</v>
      </c>
    </row>
    <row r="196" spans="1:15" x14ac:dyDescent="0.3">
      <c r="A196" t="s">
        <v>8</v>
      </c>
      <c r="B196">
        <v>30099</v>
      </c>
      <c r="C196" t="s">
        <v>11</v>
      </c>
      <c r="D196">
        <v>0.65822000000000003</v>
      </c>
      <c r="E196">
        <v>393.86667</v>
      </c>
      <c r="F196">
        <v>6.2300000000000003E-3</v>
      </c>
      <c r="G196">
        <v>0.32382</v>
      </c>
      <c r="H196">
        <v>0</v>
      </c>
      <c r="I196">
        <v>0.74536000000000002</v>
      </c>
      <c r="J196" s="44">
        <v>5</v>
      </c>
      <c r="K196">
        <v>0.2</v>
      </c>
      <c r="L196">
        <v>0.2</v>
      </c>
      <c r="M196">
        <v>5</v>
      </c>
      <c r="N196" s="21" t="str">
        <f>IF(VLOOKUP(B196,'3.1.Base'!B:J,9,)&gt;M196,"O",IF(VLOOKUP(B196,'3.1.Base'!B:J,9,)&lt;M196,"X",""))</f>
        <v>O</v>
      </c>
      <c r="O196" t="s">
        <v>3719</v>
      </c>
    </row>
    <row r="197" spans="1:15" x14ac:dyDescent="0.3">
      <c r="A197" t="s">
        <v>8</v>
      </c>
      <c r="B197">
        <v>379793</v>
      </c>
      <c r="C197" t="s">
        <v>11</v>
      </c>
      <c r="D197">
        <v>3.30654</v>
      </c>
      <c r="E197">
        <v>22.72308</v>
      </c>
      <c r="F197">
        <v>0.20100000000000001</v>
      </c>
      <c r="G197">
        <v>2.31263</v>
      </c>
      <c r="H197">
        <v>216.25711999999999</v>
      </c>
      <c r="I197">
        <v>0.74926999999999999</v>
      </c>
      <c r="J197" s="44" t="s">
        <v>101</v>
      </c>
      <c r="K197">
        <v>0</v>
      </c>
      <c r="L197">
        <v>0</v>
      </c>
      <c r="M197">
        <v>12</v>
      </c>
      <c r="N197" s="21" t="str">
        <f>IF(VLOOKUP(B197,'3.1.Base'!B:J,9,)&gt;M197,"O",IF(VLOOKUP(B197,'3.1.Base'!B:J,9,)&lt;M197,"X",""))</f>
        <v>O</v>
      </c>
      <c r="O197" t="s">
        <v>3720</v>
      </c>
    </row>
    <row r="198" spans="1:15" x14ac:dyDescent="0.3">
      <c r="A198" t="s">
        <v>8</v>
      </c>
      <c r="B198">
        <v>137623</v>
      </c>
      <c r="C198" t="s">
        <v>26</v>
      </c>
      <c r="D198">
        <v>10.919119999999999</v>
      </c>
      <c r="E198">
        <v>1.3736299999999999</v>
      </c>
      <c r="F198">
        <v>0.68838999999999995</v>
      </c>
      <c r="G198">
        <v>7.7959699999999996</v>
      </c>
      <c r="H198">
        <v>6911.0964100000001</v>
      </c>
      <c r="I198">
        <v>0.39935999999999999</v>
      </c>
      <c r="J198" s="44" t="s">
        <v>101</v>
      </c>
      <c r="K198">
        <v>0</v>
      </c>
      <c r="L198">
        <v>0</v>
      </c>
      <c r="M198">
        <v>56</v>
      </c>
      <c r="N198" s="21" t="str">
        <f>IF(VLOOKUP(B198,'3.1.Base'!B:J,9,)&gt;M198,"O",IF(VLOOKUP(B198,'3.1.Base'!B:J,9,)&lt;M198,"X",""))</f>
        <v>O</v>
      </c>
      <c r="O198" t="s">
        <v>3721</v>
      </c>
    </row>
    <row r="199" spans="1:15" x14ac:dyDescent="0.3">
      <c r="A199" t="s">
        <v>8</v>
      </c>
      <c r="B199">
        <v>422800</v>
      </c>
      <c r="C199" t="s">
        <v>11</v>
      </c>
      <c r="D199">
        <v>0.71577000000000002</v>
      </c>
      <c r="E199">
        <v>3.3549099999999998</v>
      </c>
      <c r="F199">
        <v>8.0049999999999996E-2</v>
      </c>
      <c r="G199">
        <v>0.43159999999999998</v>
      </c>
      <c r="H199">
        <v>61.373240000000003</v>
      </c>
      <c r="I199">
        <v>0.55332000000000003</v>
      </c>
      <c r="J199" s="44">
        <v>5</v>
      </c>
      <c r="K199">
        <v>0.2</v>
      </c>
      <c r="L199">
        <v>0.2</v>
      </c>
      <c r="M199">
        <v>5</v>
      </c>
      <c r="N199" s="21" t="str">
        <f>IF(VLOOKUP(B199,'3.1.Base'!B:J,9,)&gt;M199,"O",IF(VLOOKUP(B199,'3.1.Base'!B:J,9,)&lt;M199,"X",""))</f>
        <v>O</v>
      </c>
      <c r="O199" t="s">
        <v>3722</v>
      </c>
    </row>
    <row r="200" spans="1:15" x14ac:dyDescent="0.3">
      <c r="A200" t="s">
        <v>8</v>
      </c>
      <c r="B200">
        <v>30102</v>
      </c>
      <c r="C200" t="s">
        <v>11</v>
      </c>
      <c r="D200">
        <v>0.38469999999999999</v>
      </c>
      <c r="E200">
        <v>45.099240000000002</v>
      </c>
      <c r="F200">
        <v>1.6920000000000001E-2</v>
      </c>
      <c r="G200">
        <v>0.31870999999999999</v>
      </c>
      <c r="H200">
        <v>0</v>
      </c>
      <c r="I200">
        <v>0.75592999999999999</v>
      </c>
      <c r="J200" s="44" t="s">
        <v>101</v>
      </c>
      <c r="K200">
        <v>0</v>
      </c>
      <c r="L200">
        <v>0</v>
      </c>
      <c r="M200">
        <v>230</v>
      </c>
      <c r="N200" s="21" t="str">
        <f>IF(VLOOKUP(B200,'3.1.Base'!B:J,9,)&gt;M200,"O",IF(VLOOKUP(B200,'3.1.Base'!B:J,9,)&lt;M200,"X",""))</f>
        <v>O</v>
      </c>
      <c r="O200" t="s">
        <v>3284</v>
      </c>
    </row>
    <row r="201" spans="1:15" x14ac:dyDescent="0.3">
      <c r="A201" t="s">
        <v>8</v>
      </c>
      <c r="B201">
        <v>382355</v>
      </c>
      <c r="C201" t="s">
        <v>11</v>
      </c>
      <c r="D201">
        <v>3.80647</v>
      </c>
      <c r="E201">
        <v>2.1429100000000001</v>
      </c>
      <c r="F201">
        <v>6.547E-2</v>
      </c>
      <c r="G201">
        <v>2.2928099999999998</v>
      </c>
      <c r="H201">
        <v>616.53015000000005</v>
      </c>
      <c r="I201">
        <v>0.88900000000000001</v>
      </c>
      <c r="J201" s="44" t="s">
        <v>101</v>
      </c>
      <c r="K201">
        <v>0</v>
      </c>
      <c r="L201">
        <v>0</v>
      </c>
      <c r="M201">
        <v>53</v>
      </c>
      <c r="N201" s="21" t="str">
        <f>IF(VLOOKUP(B201,'3.1.Base'!B:J,9,)&gt;M201,"O",IF(VLOOKUP(B201,'3.1.Base'!B:J,9,)&lt;M201,"X",""))</f>
        <v>X</v>
      </c>
      <c r="O201" t="s">
        <v>3723</v>
      </c>
    </row>
    <row r="202" spans="1:15" x14ac:dyDescent="0.3">
      <c r="A202" t="s">
        <v>8</v>
      </c>
      <c r="B202">
        <v>483228</v>
      </c>
      <c r="C202" t="s">
        <v>10</v>
      </c>
      <c r="D202">
        <v>3.60459</v>
      </c>
      <c r="E202">
        <v>33.005589999999998</v>
      </c>
      <c r="F202">
        <v>2.7640000000000001E-2</v>
      </c>
      <c r="G202">
        <v>1.45513</v>
      </c>
      <c r="H202">
        <v>66.205160000000006</v>
      </c>
      <c r="I202">
        <v>0.93420000000000003</v>
      </c>
      <c r="J202" s="44">
        <v>1</v>
      </c>
      <c r="K202">
        <v>1</v>
      </c>
      <c r="L202">
        <v>1</v>
      </c>
      <c r="M202">
        <v>1</v>
      </c>
      <c r="N202" s="21" t="str">
        <f>IF(VLOOKUP(B202,'3.1.Base'!B:J,9,)&gt;M202,"O",IF(VLOOKUP(B202,'3.1.Base'!B:J,9,)&lt;M202,"X",""))</f>
        <v>O</v>
      </c>
      <c r="O202" t="s">
        <v>3724</v>
      </c>
    </row>
    <row r="203" spans="1:15" x14ac:dyDescent="0.3">
      <c r="A203" t="s">
        <v>8</v>
      </c>
      <c r="B203">
        <v>380313</v>
      </c>
      <c r="C203" t="s">
        <v>10</v>
      </c>
      <c r="D203">
        <v>0.65007000000000004</v>
      </c>
      <c r="E203">
        <v>369.25</v>
      </c>
      <c r="F203">
        <v>5.3900000000000003E-2</v>
      </c>
      <c r="G203">
        <v>0.35124</v>
      </c>
      <c r="H203">
        <v>11.289859999999999</v>
      </c>
      <c r="I203">
        <v>0.65737999999999996</v>
      </c>
      <c r="J203" s="44" t="s">
        <v>101</v>
      </c>
      <c r="K203">
        <v>0</v>
      </c>
      <c r="L203">
        <v>0</v>
      </c>
      <c r="M203">
        <v>75</v>
      </c>
      <c r="N203" s="21" t="str">
        <f>IF(VLOOKUP(B203,'3.1.Base'!B:J,9,)&gt;M203,"O",IF(VLOOKUP(B203,'3.1.Base'!B:J,9,)&lt;M203,"X",""))</f>
        <v>O</v>
      </c>
      <c r="O203" t="s">
        <v>3725</v>
      </c>
    </row>
    <row r="204" spans="1:15" x14ac:dyDescent="0.3">
      <c r="A204" t="s">
        <v>8</v>
      </c>
      <c r="B204">
        <v>399768</v>
      </c>
      <c r="C204" t="s">
        <v>11</v>
      </c>
      <c r="D204">
        <v>0.41382999999999998</v>
      </c>
      <c r="E204">
        <v>56.807690000000001</v>
      </c>
      <c r="F204">
        <v>1.2330000000000001E-2</v>
      </c>
      <c r="G204">
        <v>0.48377999999999999</v>
      </c>
      <c r="H204">
        <v>0</v>
      </c>
      <c r="I204">
        <v>0.90452999999999995</v>
      </c>
      <c r="J204" s="44" t="s">
        <v>101</v>
      </c>
      <c r="K204">
        <v>0</v>
      </c>
      <c r="L204">
        <v>0</v>
      </c>
      <c r="M204">
        <v>100</v>
      </c>
      <c r="N204" s="21" t="str">
        <f>IF(VLOOKUP(B204,'3.1.Base'!B:J,9,)&gt;M204,"O",IF(VLOOKUP(B204,'3.1.Base'!B:J,9,)&lt;M204,"X",""))</f>
        <v>O</v>
      </c>
      <c r="O204" t="s">
        <v>3726</v>
      </c>
    </row>
    <row r="205" spans="1:15" x14ac:dyDescent="0.3">
      <c r="A205" t="s">
        <v>8</v>
      </c>
      <c r="B205">
        <v>335780</v>
      </c>
      <c r="C205" t="s">
        <v>11</v>
      </c>
      <c r="D205">
        <v>3.5990500000000001</v>
      </c>
      <c r="E205">
        <v>13.519450000000001</v>
      </c>
      <c r="F205">
        <v>2.3959999999999999E-2</v>
      </c>
      <c r="G205">
        <v>1.6915199999999999</v>
      </c>
      <c r="H205">
        <v>248.62196</v>
      </c>
      <c r="I205">
        <v>0.78049000000000002</v>
      </c>
      <c r="J205" s="44" t="s">
        <v>101</v>
      </c>
      <c r="K205">
        <v>0</v>
      </c>
      <c r="L205">
        <v>0</v>
      </c>
      <c r="M205">
        <v>35</v>
      </c>
      <c r="N205" s="21" t="str">
        <f>IF(VLOOKUP(B205,'3.1.Base'!B:J,9,)&gt;M205,"O",IF(VLOOKUP(B205,'3.1.Base'!B:J,9,)&lt;M205,"X",""))</f>
        <v>X</v>
      </c>
      <c r="O205" t="s">
        <v>3727</v>
      </c>
    </row>
    <row r="206" spans="1:15" x14ac:dyDescent="0.3">
      <c r="A206" t="s">
        <v>8</v>
      </c>
      <c r="B206">
        <v>419748</v>
      </c>
      <c r="C206" t="s">
        <v>26</v>
      </c>
      <c r="D206">
        <v>0.39163999999999999</v>
      </c>
      <c r="E206">
        <v>47.645159999999997</v>
      </c>
      <c r="F206">
        <v>5.2599999999999999E-3</v>
      </c>
      <c r="G206">
        <v>0.30765999999999999</v>
      </c>
      <c r="H206">
        <v>68.999229999999997</v>
      </c>
      <c r="I206">
        <v>0.57674999999999998</v>
      </c>
      <c r="J206" s="44">
        <v>2</v>
      </c>
      <c r="K206">
        <v>0.5</v>
      </c>
      <c r="L206">
        <v>0.5</v>
      </c>
      <c r="M206">
        <v>2</v>
      </c>
      <c r="N206" s="21" t="str">
        <f>IF(VLOOKUP(B206,'3.1.Base'!B:J,9,)&gt;M206,"O",IF(VLOOKUP(B206,'3.1.Base'!B:J,9,)&lt;M206,"X",""))</f>
        <v>O</v>
      </c>
      <c r="O206" t="s">
        <v>3728</v>
      </c>
    </row>
    <row r="207" spans="1:15" x14ac:dyDescent="0.3">
      <c r="A207" t="s">
        <v>8</v>
      </c>
      <c r="B207">
        <v>42402</v>
      </c>
      <c r="C207" t="s">
        <v>11</v>
      </c>
      <c r="D207">
        <v>1.25712</v>
      </c>
      <c r="E207">
        <v>48.032519999999998</v>
      </c>
      <c r="F207">
        <v>1.7260000000000001E-2</v>
      </c>
      <c r="G207">
        <v>0.53837000000000002</v>
      </c>
      <c r="H207">
        <v>10.069140000000001</v>
      </c>
      <c r="I207">
        <v>0.73246999999999995</v>
      </c>
      <c r="J207" s="44" t="s">
        <v>101</v>
      </c>
      <c r="K207">
        <v>0</v>
      </c>
      <c r="L207">
        <v>0</v>
      </c>
      <c r="M207">
        <v>16</v>
      </c>
      <c r="N207" s="21" t="str">
        <f>IF(VLOOKUP(B207,'3.1.Base'!B:J,9,)&gt;M207,"O",IF(VLOOKUP(B207,'3.1.Base'!B:J,9,)&lt;M207,"X",""))</f>
        <v>O</v>
      </c>
      <c r="O207" t="s">
        <v>3729</v>
      </c>
    </row>
    <row r="208" spans="1:15" x14ac:dyDescent="0.3">
      <c r="A208" t="s">
        <v>8</v>
      </c>
      <c r="B208">
        <v>364450</v>
      </c>
      <c r="C208" t="s">
        <v>11</v>
      </c>
      <c r="D208">
        <v>8.2986699999999995</v>
      </c>
      <c r="E208">
        <v>3.44089</v>
      </c>
      <c r="F208">
        <v>0.26630999999999999</v>
      </c>
      <c r="G208">
        <v>6.4309000000000003</v>
      </c>
      <c r="H208">
        <v>2281.5009</v>
      </c>
      <c r="I208">
        <v>0.63739999999999997</v>
      </c>
      <c r="J208" s="44" t="s">
        <v>101</v>
      </c>
      <c r="K208">
        <v>0</v>
      </c>
      <c r="L208">
        <v>0</v>
      </c>
      <c r="M208">
        <v>27</v>
      </c>
      <c r="N208" s="21" t="str">
        <f>IF(VLOOKUP(B208,'3.1.Base'!B:J,9,)&gt;M208,"O",IF(VLOOKUP(B208,'3.1.Base'!B:J,9,)&lt;M208,"X",""))</f>
        <v>O</v>
      </c>
      <c r="O208" t="s">
        <v>3730</v>
      </c>
    </row>
    <row r="209" spans="1:15" x14ac:dyDescent="0.3">
      <c r="A209" t="s">
        <v>8</v>
      </c>
      <c r="B209">
        <v>147877</v>
      </c>
      <c r="C209" t="s">
        <v>11</v>
      </c>
      <c r="D209">
        <v>2.5876999999999999</v>
      </c>
      <c r="E209">
        <v>1.5254300000000001</v>
      </c>
      <c r="F209">
        <v>0.26182</v>
      </c>
      <c r="G209">
        <v>2.82626</v>
      </c>
      <c r="H209">
        <v>639.65655000000004</v>
      </c>
      <c r="I209">
        <v>0.92745</v>
      </c>
      <c r="J209" s="44" t="s">
        <v>101</v>
      </c>
      <c r="K209">
        <v>0</v>
      </c>
      <c r="L209">
        <v>0</v>
      </c>
      <c r="M209">
        <v>20</v>
      </c>
      <c r="N209" s="21" t="str">
        <f>IF(VLOOKUP(B209,'3.1.Base'!B:J,9,)&gt;M209,"O",IF(VLOOKUP(B209,'3.1.Base'!B:J,9,)&lt;M209,"X",""))</f>
        <v>O</v>
      </c>
      <c r="O209" t="s">
        <v>3731</v>
      </c>
    </row>
    <row r="210" spans="1:15" x14ac:dyDescent="0.3">
      <c r="A210" t="s">
        <v>8</v>
      </c>
      <c r="B210">
        <v>367023</v>
      </c>
      <c r="C210" t="s">
        <v>26</v>
      </c>
      <c r="D210">
        <v>8.0728100000000005</v>
      </c>
      <c r="E210">
        <v>1.95112</v>
      </c>
      <c r="F210">
        <v>0.29150999999999999</v>
      </c>
      <c r="G210">
        <v>5.5435600000000003</v>
      </c>
      <c r="H210">
        <v>3508.5945400000001</v>
      </c>
      <c r="I210">
        <v>0.57867999999999997</v>
      </c>
      <c r="J210" s="44" t="s">
        <v>101</v>
      </c>
      <c r="K210">
        <v>0</v>
      </c>
      <c r="L210">
        <v>0</v>
      </c>
      <c r="M210">
        <v>344</v>
      </c>
      <c r="N210" s="21" t="str">
        <f>IF(VLOOKUP(B210,'3.1.Base'!B:J,9,)&gt;M210,"O",IF(VLOOKUP(B210,'3.1.Base'!B:J,9,)&lt;M210,"X",""))</f>
        <v>O</v>
      </c>
      <c r="O210" t="s">
        <v>3732</v>
      </c>
    </row>
    <row r="211" spans="1:15" x14ac:dyDescent="0.3">
      <c r="A211" t="s">
        <v>8</v>
      </c>
      <c r="B211">
        <v>409517</v>
      </c>
      <c r="C211" t="s">
        <v>11</v>
      </c>
      <c r="D211">
        <v>4.5158500000000004</v>
      </c>
      <c r="E211">
        <v>1.4833000000000001</v>
      </c>
      <c r="F211">
        <v>0.37330000000000002</v>
      </c>
      <c r="G211">
        <v>3.5439099999999999</v>
      </c>
      <c r="H211">
        <v>1123.3659399999999</v>
      </c>
      <c r="I211">
        <v>0.67337999999999998</v>
      </c>
      <c r="J211" s="44">
        <v>2</v>
      </c>
      <c r="K211">
        <v>0.5</v>
      </c>
      <c r="L211">
        <v>0.53174603174603097</v>
      </c>
      <c r="M211">
        <v>2</v>
      </c>
      <c r="N211" s="21" t="str">
        <f>IF(VLOOKUP(B211,'3.1.Base'!B:J,9,)&gt;M211,"O",IF(VLOOKUP(B211,'3.1.Base'!B:J,9,)&lt;M211,"X",""))</f>
        <v>O</v>
      </c>
      <c r="O211" t="s">
        <v>3733</v>
      </c>
    </row>
    <row r="212" spans="1:15" x14ac:dyDescent="0.3">
      <c r="A212" t="s">
        <v>8</v>
      </c>
      <c r="B212">
        <v>427433</v>
      </c>
      <c r="C212" t="s">
        <v>26</v>
      </c>
      <c r="D212">
        <v>2.7675000000000001</v>
      </c>
      <c r="E212">
        <v>2.26187</v>
      </c>
      <c r="F212">
        <v>0.17393</v>
      </c>
      <c r="G212">
        <v>2.03477</v>
      </c>
      <c r="H212">
        <v>1526.50659</v>
      </c>
      <c r="I212">
        <v>0.50960000000000005</v>
      </c>
      <c r="J212" s="44" t="s">
        <v>101</v>
      </c>
      <c r="K212">
        <v>0</v>
      </c>
      <c r="L212">
        <v>0</v>
      </c>
      <c r="M212">
        <v>89</v>
      </c>
      <c r="N212" s="21" t="str">
        <f>IF(VLOOKUP(B212,'3.1.Base'!B:J,9,)&gt;M212,"O",IF(VLOOKUP(B212,'3.1.Base'!B:J,9,)&lt;M212,"X",""))</f>
        <v>O</v>
      </c>
      <c r="O212" t="s">
        <v>3734</v>
      </c>
    </row>
    <row r="213" spans="1:15" x14ac:dyDescent="0.3">
      <c r="A213" t="s">
        <v>8</v>
      </c>
      <c r="B213">
        <v>403881</v>
      </c>
      <c r="C213" t="s">
        <v>11</v>
      </c>
      <c r="D213">
        <v>2.3536100000000002</v>
      </c>
      <c r="E213">
        <v>1.9326099999999999</v>
      </c>
      <c r="F213">
        <v>0.19483</v>
      </c>
      <c r="G213">
        <v>1.98875</v>
      </c>
      <c r="H213">
        <v>423.81319000000002</v>
      </c>
      <c r="I213">
        <v>0.84326999999999996</v>
      </c>
      <c r="J213" s="44" t="s">
        <v>101</v>
      </c>
      <c r="K213">
        <v>0</v>
      </c>
      <c r="L213">
        <v>0</v>
      </c>
      <c r="M213">
        <v>183</v>
      </c>
      <c r="N213" s="21" t="str">
        <f>IF(VLOOKUP(B213,'3.1.Base'!B:J,9,)&gt;M213,"O",IF(VLOOKUP(B213,'3.1.Base'!B:J,9,)&lt;M213,"X",""))</f>
        <v>O</v>
      </c>
      <c r="O213" t="s">
        <v>3735</v>
      </c>
    </row>
    <row r="214" spans="1:15" x14ac:dyDescent="0.3">
      <c r="A214" t="s">
        <v>8</v>
      </c>
      <c r="B214">
        <v>36271</v>
      </c>
      <c r="C214" t="s">
        <v>11</v>
      </c>
      <c r="D214">
        <v>11.835760000000001</v>
      </c>
      <c r="E214">
        <v>1.91632</v>
      </c>
      <c r="F214">
        <v>0.32397999999999999</v>
      </c>
      <c r="G214">
        <v>6.1641500000000002</v>
      </c>
      <c r="H214">
        <v>2799.8362900000002</v>
      </c>
      <c r="I214">
        <v>0.87348999999999999</v>
      </c>
      <c r="J214" s="44" t="s">
        <v>101</v>
      </c>
      <c r="K214">
        <v>0</v>
      </c>
      <c r="L214">
        <v>0</v>
      </c>
      <c r="M214">
        <v>36</v>
      </c>
      <c r="N214" s="21" t="str">
        <f>IF(VLOOKUP(B214,'3.1.Base'!B:J,9,)&gt;M214,"O",IF(VLOOKUP(B214,'3.1.Base'!B:J,9,)&lt;M214,"X",""))</f>
        <v/>
      </c>
      <c r="O214" t="s">
        <v>3736</v>
      </c>
    </row>
    <row r="215" spans="1:15" x14ac:dyDescent="0.3">
      <c r="A215" t="s">
        <v>8</v>
      </c>
      <c r="B215">
        <v>485302</v>
      </c>
      <c r="C215" t="s">
        <v>10</v>
      </c>
      <c r="D215">
        <v>0.17501</v>
      </c>
      <c r="E215">
        <v>8.5623199999999997</v>
      </c>
      <c r="F215">
        <v>1.333E-2</v>
      </c>
      <c r="G215">
        <v>0.23297999999999999</v>
      </c>
      <c r="H215">
        <v>10.422639999999999</v>
      </c>
      <c r="I215">
        <v>0.89442999999999995</v>
      </c>
      <c r="J215" s="44" t="s">
        <v>101</v>
      </c>
      <c r="K215">
        <v>0</v>
      </c>
      <c r="L215">
        <v>0</v>
      </c>
      <c r="M215">
        <v>26</v>
      </c>
      <c r="N215" s="21" t="str">
        <f>IF(VLOOKUP(B215,'3.1.Base'!B:J,9,)&gt;M215,"O",IF(VLOOKUP(B215,'3.1.Base'!B:J,9,)&lt;M215,"X",""))</f>
        <v/>
      </c>
      <c r="O215" t="s">
        <v>3285</v>
      </c>
    </row>
    <row r="216" spans="1:15" x14ac:dyDescent="0.3">
      <c r="A216" t="s">
        <v>8</v>
      </c>
      <c r="B216">
        <v>41395</v>
      </c>
      <c r="C216" t="s">
        <v>11</v>
      </c>
      <c r="D216">
        <v>3.4468999999999999</v>
      </c>
      <c r="E216">
        <v>1.8520399999999999</v>
      </c>
      <c r="F216">
        <v>0.26912999999999998</v>
      </c>
      <c r="G216">
        <v>3.8075800000000002</v>
      </c>
      <c r="H216">
        <v>2454.9480400000002</v>
      </c>
      <c r="I216">
        <v>0.58887999999999996</v>
      </c>
      <c r="J216" s="44" t="s">
        <v>101</v>
      </c>
      <c r="K216">
        <v>0</v>
      </c>
      <c r="L216">
        <v>0</v>
      </c>
      <c r="M216">
        <v>21</v>
      </c>
      <c r="N216" s="21" t="str">
        <f>IF(VLOOKUP(B216,'3.1.Base'!B:J,9,)&gt;M216,"O",IF(VLOOKUP(B216,'3.1.Base'!B:J,9,)&lt;M216,"X",""))</f>
        <v>X</v>
      </c>
      <c r="O216" t="s">
        <v>3737</v>
      </c>
    </row>
    <row r="217" spans="1:15" x14ac:dyDescent="0.3">
      <c r="A217" t="s">
        <v>8</v>
      </c>
      <c r="B217">
        <v>162740</v>
      </c>
      <c r="C217" t="s">
        <v>10</v>
      </c>
      <c r="D217">
        <v>2.5337100000000001</v>
      </c>
      <c r="E217">
        <v>2.1054900000000001</v>
      </c>
      <c r="F217">
        <v>8.6730000000000002E-2</v>
      </c>
      <c r="G217">
        <v>1.63303</v>
      </c>
      <c r="H217">
        <v>193.82992999999999</v>
      </c>
      <c r="I217">
        <v>0.80986000000000002</v>
      </c>
      <c r="J217" s="44" t="s">
        <v>101</v>
      </c>
      <c r="K217">
        <v>0</v>
      </c>
      <c r="L217">
        <v>0</v>
      </c>
      <c r="M217">
        <v>179</v>
      </c>
      <c r="N217" s="21" t="str">
        <f>IF(VLOOKUP(B217,'3.1.Base'!B:J,9,)&gt;M217,"O",IF(VLOOKUP(B217,'3.1.Base'!B:J,9,)&lt;M217,"X",""))</f>
        <v>X</v>
      </c>
      <c r="O217" t="s">
        <v>3738</v>
      </c>
    </row>
    <row r="218" spans="1:15" x14ac:dyDescent="0.3">
      <c r="A218" t="s">
        <v>8</v>
      </c>
      <c r="B218">
        <v>287164</v>
      </c>
      <c r="C218" t="s">
        <v>10</v>
      </c>
      <c r="D218">
        <v>6.3508399999999998</v>
      </c>
      <c r="E218">
        <v>2.7568800000000002</v>
      </c>
      <c r="F218">
        <v>0.17516000000000001</v>
      </c>
      <c r="G218">
        <v>5.5100600000000002</v>
      </c>
      <c r="H218">
        <v>1658.2905800000001</v>
      </c>
      <c r="I218">
        <v>0.81311999999999995</v>
      </c>
      <c r="J218" s="44">
        <v>10</v>
      </c>
      <c r="K218">
        <v>0.1</v>
      </c>
      <c r="L218">
        <v>0.1</v>
      </c>
      <c r="M218">
        <v>10</v>
      </c>
      <c r="N218" s="21" t="str">
        <f>IF(VLOOKUP(B218,'3.1.Base'!B:J,9,)&gt;M218,"O",IF(VLOOKUP(B218,'3.1.Base'!B:J,9,)&lt;M218,"X",""))</f>
        <v>O</v>
      </c>
      <c r="O218" t="s">
        <v>3739</v>
      </c>
    </row>
    <row r="219" spans="1:15" x14ac:dyDescent="0.3">
      <c r="A219" t="s">
        <v>8</v>
      </c>
      <c r="B219">
        <v>420284</v>
      </c>
      <c r="C219" t="s">
        <v>26</v>
      </c>
      <c r="D219">
        <v>1</v>
      </c>
      <c r="E219">
        <v>5908</v>
      </c>
      <c r="F219">
        <v>0</v>
      </c>
      <c r="G219">
        <v>0.47547</v>
      </c>
      <c r="H219">
        <v>21.569700000000001</v>
      </c>
      <c r="I219">
        <v>0.38671</v>
      </c>
      <c r="J219" s="44" t="s">
        <v>101</v>
      </c>
      <c r="K219">
        <v>0</v>
      </c>
      <c r="L219">
        <v>0</v>
      </c>
      <c r="M219">
        <v>14</v>
      </c>
      <c r="N219" s="21" t="str">
        <f>IF(VLOOKUP(B219,'3.1.Base'!B:J,9,)&gt;M219,"O",IF(VLOOKUP(B219,'3.1.Base'!B:J,9,)&lt;M219,"X",""))</f>
        <v>O</v>
      </c>
      <c r="O219" t="s">
        <v>3740</v>
      </c>
    </row>
    <row r="220" spans="1:15" x14ac:dyDescent="0.3">
      <c r="A220" t="s">
        <v>8</v>
      </c>
      <c r="B220">
        <v>94653</v>
      </c>
      <c r="C220" t="s">
        <v>11</v>
      </c>
      <c r="D220">
        <v>0.69735999999999998</v>
      </c>
      <c r="E220">
        <v>537.09091000000001</v>
      </c>
      <c r="F220">
        <v>2.7699999999999999E-3</v>
      </c>
      <c r="G220">
        <v>0.26923999999999998</v>
      </c>
      <c r="H220">
        <v>0</v>
      </c>
      <c r="I220">
        <v>0.44721</v>
      </c>
      <c r="J220" s="44">
        <v>6</v>
      </c>
      <c r="K220">
        <v>0.16666666666666599</v>
      </c>
      <c r="L220">
        <v>0.16666666666666599</v>
      </c>
      <c r="M220">
        <v>6</v>
      </c>
      <c r="N220" s="21" t="str">
        <f>IF(VLOOKUP(B220,'3.1.Base'!B:J,9,)&gt;M220,"O",IF(VLOOKUP(B220,'3.1.Base'!B:J,9,)&lt;M220,"X",""))</f>
        <v>O</v>
      </c>
      <c r="O220" t="s">
        <v>3741</v>
      </c>
    </row>
    <row r="221" spans="1:15" x14ac:dyDescent="0.3">
      <c r="A221" t="s">
        <v>8</v>
      </c>
      <c r="B221">
        <v>343480</v>
      </c>
      <c r="C221" t="s">
        <v>11</v>
      </c>
      <c r="D221">
        <v>1</v>
      </c>
      <c r="E221">
        <v>5908</v>
      </c>
      <c r="F221">
        <v>0</v>
      </c>
      <c r="G221">
        <v>0.30425000000000002</v>
      </c>
      <c r="H221">
        <v>12.148580000000001</v>
      </c>
      <c r="I221">
        <v>0.47433999999999998</v>
      </c>
      <c r="J221" s="44" t="s">
        <v>101</v>
      </c>
      <c r="K221">
        <v>0</v>
      </c>
      <c r="L221">
        <v>0</v>
      </c>
      <c r="M221">
        <v>31</v>
      </c>
      <c r="N221" s="21" t="str">
        <f>IF(VLOOKUP(B221,'3.1.Base'!B:J,9,)&gt;M221,"O",IF(VLOOKUP(B221,'3.1.Base'!B:J,9,)&lt;M221,"X",""))</f>
        <v>O</v>
      </c>
      <c r="O221" t="s">
        <v>3742</v>
      </c>
    </row>
    <row r="222" spans="1:15" x14ac:dyDescent="0.3">
      <c r="A222" t="s">
        <v>8</v>
      </c>
      <c r="B222">
        <v>488888</v>
      </c>
      <c r="C222" t="s">
        <v>26</v>
      </c>
      <c r="D222">
        <v>27.373139999999999</v>
      </c>
      <c r="E222">
        <v>1.9281999999999999</v>
      </c>
      <c r="F222">
        <v>0.84179999999999999</v>
      </c>
      <c r="G222">
        <v>18.956980000000001</v>
      </c>
      <c r="H222">
        <v>24383.584009999999</v>
      </c>
      <c r="I222">
        <v>0.31311</v>
      </c>
      <c r="J222" s="44" t="s">
        <v>101</v>
      </c>
      <c r="K222">
        <v>0</v>
      </c>
      <c r="L222">
        <v>0</v>
      </c>
      <c r="M222">
        <v>123</v>
      </c>
      <c r="N222" s="21" t="str">
        <f>IF(VLOOKUP(B222,'3.1.Base'!B:J,9,)&gt;M222,"O",IF(VLOOKUP(B222,'3.1.Base'!B:J,9,)&lt;M222,"X",""))</f>
        <v>O</v>
      </c>
      <c r="O222" t="s">
        <v>3743</v>
      </c>
    </row>
    <row r="223" spans="1:15" x14ac:dyDescent="0.3">
      <c r="A223" t="s">
        <v>8</v>
      </c>
      <c r="B223">
        <v>481223</v>
      </c>
      <c r="C223" t="s">
        <v>26</v>
      </c>
      <c r="D223">
        <v>24.148040000000002</v>
      </c>
      <c r="E223">
        <v>2.67089</v>
      </c>
      <c r="F223">
        <v>0.60657000000000005</v>
      </c>
      <c r="G223">
        <v>13.676729999999999</v>
      </c>
      <c r="H223">
        <v>9986.0860400000001</v>
      </c>
      <c r="I223">
        <v>0.53483999999999998</v>
      </c>
      <c r="J223" s="44" t="s">
        <v>101</v>
      </c>
      <c r="K223">
        <v>0</v>
      </c>
      <c r="L223">
        <v>0</v>
      </c>
      <c r="M223">
        <v>492</v>
      </c>
      <c r="N223" s="21" t="str">
        <f>IF(VLOOKUP(B223,'3.1.Base'!B:J,9,)&gt;M223,"O",IF(VLOOKUP(B223,'3.1.Base'!B:J,9,)&lt;M223,"X",""))</f>
        <v>O</v>
      </c>
      <c r="O223" t="s">
        <v>3744</v>
      </c>
    </row>
    <row r="224" spans="1:15" x14ac:dyDescent="0.3">
      <c r="A224" t="s">
        <v>8</v>
      </c>
      <c r="B224">
        <v>406468</v>
      </c>
      <c r="C224" t="s">
        <v>11</v>
      </c>
      <c r="D224">
        <v>1.8874299999999999</v>
      </c>
      <c r="E224">
        <v>2.8610199999999999</v>
      </c>
      <c r="F224">
        <v>0.14479</v>
      </c>
      <c r="G224">
        <v>2.2556799999999999</v>
      </c>
      <c r="H224">
        <v>270.58121999999997</v>
      </c>
      <c r="I224">
        <v>0.90869</v>
      </c>
      <c r="J224" s="44" t="s">
        <v>101</v>
      </c>
      <c r="K224">
        <v>0</v>
      </c>
      <c r="L224">
        <v>0</v>
      </c>
      <c r="M224">
        <v>13</v>
      </c>
      <c r="N224" s="21" t="str">
        <f>IF(VLOOKUP(B224,'3.1.Base'!B:J,9,)&gt;M224,"O",IF(VLOOKUP(B224,'3.1.Base'!B:J,9,)&lt;M224,"X",""))</f>
        <v>X</v>
      </c>
      <c r="O224" t="s">
        <v>3745</v>
      </c>
    </row>
    <row r="225" spans="1:15" x14ac:dyDescent="0.3">
      <c r="A225" t="s">
        <v>8</v>
      </c>
      <c r="B225">
        <v>25539</v>
      </c>
      <c r="C225" t="s">
        <v>11</v>
      </c>
      <c r="D225">
        <v>3.0464699999999998</v>
      </c>
      <c r="E225">
        <v>1.9138299999999999</v>
      </c>
      <c r="F225">
        <v>0.22808999999999999</v>
      </c>
      <c r="G225">
        <v>2.9797400000000001</v>
      </c>
      <c r="H225">
        <v>891.66557</v>
      </c>
      <c r="I225">
        <v>0.92230999999999996</v>
      </c>
      <c r="J225" s="44" t="s">
        <v>101</v>
      </c>
      <c r="K225">
        <v>0</v>
      </c>
      <c r="L225">
        <v>0</v>
      </c>
      <c r="M225">
        <v>27</v>
      </c>
      <c r="N225" s="21" t="str">
        <f>IF(VLOOKUP(B225,'3.1.Base'!B:J,9,)&gt;M225,"O",IF(VLOOKUP(B225,'3.1.Base'!B:J,9,)&lt;M225,"X",""))</f>
        <v>O</v>
      </c>
      <c r="O225" t="s">
        <v>3746</v>
      </c>
    </row>
    <row r="226" spans="1:15" x14ac:dyDescent="0.3">
      <c r="A226" t="s">
        <v>8</v>
      </c>
      <c r="B226">
        <v>114116</v>
      </c>
      <c r="C226" t="s">
        <v>10</v>
      </c>
      <c r="D226">
        <v>8.2498900000000006</v>
      </c>
      <c r="E226">
        <v>2.4403100000000002</v>
      </c>
      <c r="F226">
        <v>0.24868000000000001</v>
      </c>
      <c r="G226">
        <v>5.1933100000000003</v>
      </c>
      <c r="H226">
        <v>1449.7430300000001</v>
      </c>
      <c r="I226">
        <v>0.92376000000000003</v>
      </c>
      <c r="J226" s="44" t="s">
        <v>101</v>
      </c>
      <c r="K226">
        <v>0</v>
      </c>
      <c r="L226">
        <v>0</v>
      </c>
      <c r="M226">
        <v>21</v>
      </c>
      <c r="N226" s="21" t="str">
        <f>IF(VLOOKUP(B226,'3.1.Base'!B:J,9,)&gt;M226,"O",IF(VLOOKUP(B226,'3.1.Base'!B:J,9,)&lt;M226,"X",""))</f>
        <v>O</v>
      </c>
      <c r="O226" t="s">
        <v>3747</v>
      </c>
    </row>
    <row r="227" spans="1:15" x14ac:dyDescent="0.3">
      <c r="A227" t="s">
        <v>8</v>
      </c>
      <c r="B227">
        <v>423872</v>
      </c>
      <c r="C227" t="s">
        <v>26</v>
      </c>
      <c r="D227">
        <v>1</v>
      </c>
      <c r="E227">
        <v>5908</v>
      </c>
      <c r="F227">
        <v>0</v>
      </c>
      <c r="G227">
        <v>2.7779999999999999E-2</v>
      </c>
      <c r="H227">
        <v>0</v>
      </c>
      <c r="I227">
        <v>0.52293999999999996</v>
      </c>
      <c r="J227" s="44">
        <v>3</v>
      </c>
      <c r="K227">
        <v>0.33333333333333298</v>
      </c>
      <c r="L227">
        <v>0.33333333333333298</v>
      </c>
      <c r="M227">
        <v>3</v>
      </c>
      <c r="N227" s="21" t="str">
        <f>IF(VLOOKUP(B227,'3.1.Base'!B:J,9,)&gt;M227,"O",IF(VLOOKUP(B227,'3.1.Base'!B:J,9,)&lt;M227,"X",""))</f>
        <v>O</v>
      </c>
      <c r="O227" t="s">
        <v>3748</v>
      </c>
    </row>
    <row r="228" spans="1:15" x14ac:dyDescent="0.3">
      <c r="A228" t="s">
        <v>8</v>
      </c>
      <c r="B228">
        <v>500673</v>
      </c>
      <c r="C228" t="s">
        <v>26</v>
      </c>
      <c r="D228">
        <v>0.53442999999999996</v>
      </c>
      <c r="E228">
        <v>147.69999999999999</v>
      </c>
      <c r="F228">
        <v>6.6299999999999996E-3</v>
      </c>
      <c r="G228">
        <v>0.44985999999999998</v>
      </c>
      <c r="H228">
        <v>50.689660000000003</v>
      </c>
      <c r="I228">
        <v>0.49789</v>
      </c>
      <c r="J228" s="44" t="s">
        <v>101</v>
      </c>
      <c r="K228">
        <v>0</v>
      </c>
      <c r="L228">
        <v>0</v>
      </c>
      <c r="M228">
        <v>150</v>
      </c>
      <c r="N228" s="21" t="str">
        <f>IF(VLOOKUP(B228,'3.1.Base'!B:J,9,)&gt;M228,"O",IF(VLOOKUP(B228,'3.1.Base'!B:J,9,)&lt;M228,"X",""))</f>
        <v>O</v>
      </c>
      <c r="O228" t="s">
        <v>3749</v>
      </c>
    </row>
    <row r="229" spans="1:15" x14ac:dyDescent="0.3">
      <c r="A229" t="s">
        <v>8</v>
      </c>
      <c r="B229">
        <v>170954</v>
      </c>
      <c r="C229" t="s">
        <v>11</v>
      </c>
      <c r="D229">
        <v>1.5346500000000001</v>
      </c>
      <c r="E229">
        <v>3.3530099999999998</v>
      </c>
      <c r="F229">
        <v>8.0790000000000001E-2</v>
      </c>
      <c r="G229">
        <v>0.65778000000000003</v>
      </c>
      <c r="H229">
        <v>31.69764</v>
      </c>
      <c r="I229">
        <v>0.84514999999999996</v>
      </c>
      <c r="J229" s="44">
        <v>9</v>
      </c>
      <c r="K229">
        <v>0.11111111111111099</v>
      </c>
      <c r="L229">
        <v>0.11111111111111099</v>
      </c>
      <c r="M229">
        <v>9</v>
      </c>
      <c r="N229" s="21" t="str">
        <f>IF(VLOOKUP(B229,'3.1.Base'!B:J,9,)&gt;M229,"O",IF(VLOOKUP(B229,'3.1.Base'!B:J,9,)&lt;M229,"X",""))</f>
        <v>O</v>
      </c>
      <c r="O229" t="s">
        <v>3750</v>
      </c>
    </row>
    <row r="230" spans="1:15" x14ac:dyDescent="0.3">
      <c r="A230" t="s">
        <v>8</v>
      </c>
      <c r="B230">
        <v>335309</v>
      </c>
      <c r="C230" t="s">
        <v>10</v>
      </c>
      <c r="D230">
        <v>2.8640300000000001</v>
      </c>
      <c r="E230">
        <v>1.5984799999999999</v>
      </c>
      <c r="F230">
        <v>0.30891000000000002</v>
      </c>
      <c r="G230">
        <v>2.8971</v>
      </c>
      <c r="H230">
        <v>436.50957</v>
      </c>
      <c r="I230">
        <v>0.88251999999999997</v>
      </c>
      <c r="J230" s="44" t="s">
        <v>101</v>
      </c>
      <c r="K230">
        <v>0</v>
      </c>
      <c r="L230">
        <v>0</v>
      </c>
      <c r="M230">
        <v>60</v>
      </c>
      <c r="N230" s="21" t="str">
        <f>IF(VLOOKUP(B230,'3.1.Base'!B:J,9,)&gt;M230,"O",IF(VLOOKUP(B230,'3.1.Base'!B:J,9,)&lt;M230,"X",""))</f>
        <v>X</v>
      </c>
      <c r="O230" t="s">
        <v>3751</v>
      </c>
    </row>
    <row r="231" spans="1:15" x14ac:dyDescent="0.3">
      <c r="A231" t="s">
        <v>8</v>
      </c>
      <c r="B231">
        <v>58314</v>
      </c>
      <c r="C231" t="s">
        <v>26</v>
      </c>
      <c r="D231">
        <v>0.79686999999999997</v>
      </c>
      <c r="E231">
        <v>1181.5999999999999</v>
      </c>
      <c r="F231">
        <v>1.8500000000000001E-3</v>
      </c>
      <c r="G231">
        <v>0.36786000000000002</v>
      </c>
      <c r="H231">
        <v>23.260179999999998</v>
      </c>
      <c r="I231">
        <v>0.54939000000000004</v>
      </c>
      <c r="J231" s="44">
        <v>1</v>
      </c>
      <c r="K231">
        <v>1</v>
      </c>
      <c r="L231">
        <v>0.52857142857142803</v>
      </c>
      <c r="M231">
        <v>1</v>
      </c>
      <c r="N231" s="21" t="str">
        <f>IF(VLOOKUP(B231,'3.1.Base'!B:J,9,)&gt;M231,"O",IF(VLOOKUP(B231,'3.1.Base'!B:J,9,)&lt;M231,"X",""))</f>
        <v>O</v>
      </c>
      <c r="O231" t="s">
        <v>3752</v>
      </c>
    </row>
    <row r="232" spans="1:15" x14ac:dyDescent="0.3">
      <c r="A232" t="s">
        <v>8</v>
      </c>
      <c r="B232">
        <v>430027</v>
      </c>
      <c r="C232" t="s">
        <v>26</v>
      </c>
      <c r="D232">
        <v>9.1838999999999995</v>
      </c>
      <c r="E232">
        <v>1.9680200000000001</v>
      </c>
      <c r="F232">
        <v>0.47255000000000003</v>
      </c>
      <c r="G232">
        <v>7.7711199999999998</v>
      </c>
      <c r="H232">
        <v>6338.3787700000003</v>
      </c>
      <c r="I232">
        <v>0.45496999999999999</v>
      </c>
      <c r="J232" s="44" t="s">
        <v>101</v>
      </c>
      <c r="K232">
        <v>0</v>
      </c>
      <c r="L232">
        <v>0</v>
      </c>
      <c r="M232">
        <v>17</v>
      </c>
      <c r="N232" s="21" t="str">
        <f>IF(VLOOKUP(B232,'3.1.Base'!B:J,9,)&gt;M232,"O",IF(VLOOKUP(B232,'3.1.Base'!B:J,9,)&lt;M232,"X",""))</f>
        <v>O</v>
      </c>
      <c r="O232" t="s">
        <v>3753</v>
      </c>
    </row>
    <row r="233" spans="1:15" x14ac:dyDescent="0.3">
      <c r="A233" t="s">
        <v>8</v>
      </c>
      <c r="B233">
        <v>427479</v>
      </c>
      <c r="C233" t="s">
        <v>11</v>
      </c>
      <c r="D233">
        <v>1</v>
      </c>
      <c r="E233">
        <v>5908</v>
      </c>
      <c r="F233">
        <v>0</v>
      </c>
      <c r="G233">
        <v>2.7779999999999999E-2</v>
      </c>
      <c r="H233">
        <v>0</v>
      </c>
      <c r="I233">
        <v>0.66471999999999998</v>
      </c>
      <c r="J233" s="44" t="s">
        <v>101</v>
      </c>
      <c r="K233">
        <v>0</v>
      </c>
      <c r="L233">
        <v>0</v>
      </c>
      <c r="M233">
        <v>14</v>
      </c>
      <c r="N233" s="21" t="str">
        <f>IF(VLOOKUP(B233,'3.1.Base'!B:J,9,)&gt;M233,"O",IF(VLOOKUP(B233,'3.1.Base'!B:J,9,)&lt;M233,"X",""))</f>
        <v>O</v>
      </c>
      <c r="O233" t="s">
        <v>3754</v>
      </c>
    </row>
    <row r="234" spans="1:15" x14ac:dyDescent="0.3">
      <c r="A234" t="s">
        <v>8</v>
      </c>
      <c r="B234">
        <v>375248</v>
      </c>
      <c r="C234" t="s">
        <v>26</v>
      </c>
      <c r="D234">
        <v>12.111179999999999</v>
      </c>
      <c r="E234">
        <v>1.8017700000000001</v>
      </c>
      <c r="F234">
        <v>0.58303000000000005</v>
      </c>
      <c r="G234">
        <v>9.1826600000000003</v>
      </c>
      <c r="H234">
        <v>10704.777319999999</v>
      </c>
      <c r="I234">
        <v>0.46897</v>
      </c>
      <c r="J234" s="44">
        <v>1</v>
      </c>
      <c r="K234">
        <v>1</v>
      </c>
      <c r="L234">
        <v>1</v>
      </c>
      <c r="M234">
        <v>1</v>
      </c>
      <c r="N234" s="21" t="str">
        <f>IF(VLOOKUP(B234,'3.1.Base'!B:J,9,)&gt;M234,"O",IF(VLOOKUP(B234,'3.1.Base'!B:J,9,)&lt;M234,"X",""))</f>
        <v>O</v>
      </c>
      <c r="O234" t="s">
        <v>3755</v>
      </c>
    </row>
    <row r="235" spans="1:15" x14ac:dyDescent="0.3">
      <c r="A235" t="s">
        <v>8</v>
      </c>
      <c r="B235">
        <v>443870</v>
      </c>
      <c r="C235" t="s">
        <v>26</v>
      </c>
      <c r="D235">
        <v>6.4245099999999997</v>
      </c>
      <c r="E235">
        <v>1.41815</v>
      </c>
      <c r="F235">
        <v>0.23952000000000001</v>
      </c>
      <c r="G235">
        <v>2.8816700000000002</v>
      </c>
      <c r="H235">
        <v>1292.3758800000001</v>
      </c>
      <c r="I235">
        <v>0.55256000000000005</v>
      </c>
      <c r="J235" s="44" t="s">
        <v>101</v>
      </c>
      <c r="K235">
        <v>0</v>
      </c>
      <c r="L235">
        <v>0</v>
      </c>
      <c r="M235">
        <v>19</v>
      </c>
      <c r="N235" s="21" t="str">
        <f>IF(VLOOKUP(B235,'3.1.Base'!B:J,9,)&gt;M235,"O",IF(VLOOKUP(B235,'3.1.Base'!B:J,9,)&lt;M235,"X",""))</f>
        <v>O</v>
      </c>
      <c r="O235" t="s">
        <v>3756</v>
      </c>
    </row>
    <row r="236" spans="1:15" x14ac:dyDescent="0.3">
      <c r="A236" t="s">
        <v>8</v>
      </c>
      <c r="B236">
        <v>144858</v>
      </c>
      <c r="C236" t="s">
        <v>11</v>
      </c>
      <c r="D236">
        <v>12.40415</v>
      </c>
      <c r="E236">
        <v>2.80532</v>
      </c>
      <c r="F236">
        <v>0.77437999999999996</v>
      </c>
      <c r="G236">
        <v>8.8099699999999999</v>
      </c>
      <c r="H236">
        <v>4239.4978899999996</v>
      </c>
      <c r="I236">
        <v>0.74651999999999996</v>
      </c>
      <c r="J236" s="44" t="s">
        <v>101</v>
      </c>
      <c r="K236">
        <v>0</v>
      </c>
      <c r="L236">
        <v>0</v>
      </c>
      <c r="M236">
        <v>107</v>
      </c>
      <c r="N236" s="21" t="str">
        <f>IF(VLOOKUP(B236,'3.1.Base'!B:J,9,)&gt;M236,"O",IF(VLOOKUP(B236,'3.1.Base'!B:J,9,)&lt;M236,"X",""))</f>
        <v>O</v>
      </c>
      <c r="O236" t="s">
        <v>3757</v>
      </c>
    </row>
    <row r="237" spans="1:15" x14ac:dyDescent="0.3">
      <c r="A237" t="s">
        <v>8</v>
      </c>
      <c r="B237">
        <v>425951</v>
      </c>
      <c r="C237" t="s">
        <v>26</v>
      </c>
      <c r="D237">
        <v>4.2635899999999998</v>
      </c>
      <c r="E237">
        <v>227.23077000000001</v>
      </c>
      <c r="F237">
        <v>0.14574000000000001</v>
      </c>
      <c r="G237">
        <v>1.0709200000000001</v>
      </c>
      <c r="H237">
        <v>354.53080999999997</v>
      </c>
      <c r="I237">
        <v>0.36232999999999999</v>
      </c>
      <c r="J237" s="44">
        <v>1</v>
      </c>
      <c r="K237">
        <v>1</v>
      </c>
      <c r="L237">
        <v>0.7</v>
      </c>
      <c r="M237">
        <v>1</v>
      </c>
      <c r="N237" s="21" t="str">
        <f>IF(VLOOKUP(B237,'3.1.Base'!B:J,9,)&gt;M237,"O",IF(VLOOKUP(B237,'3.1.Base'!B:J,9,)&lt;M237,"X",""))</f>
        <v>O</v>
      </c>
      <c r="O237" t="s">
        <v>3758</v>
      </c>
    </row>
    <row r="238" spans="1:15" x14ac:dyDescent="0.3">
      <c r="A238" t="s">
        <v>8</v>
      </c>
      <c r="B238">
        <v>392671</v>
      </c>
      <c r="C238" t="s">
        <v>26</v>
      </c>
      <c r="D238">
        <v>2.5460600000000002</v>
      </c>
      <c r="E238">
        <v>2.1609400000000001</v>
      </c>
      <c r="F238">
        <v>0.52956000000000003</v>
      </c>
      <c r="G238">
        <v>2.3721399999999999</v>
      </c>
      <c r="H238">
        <v>915.32979999999998</v>
      </c>
      <c r="I238">
        <v>0.50527</v>
      </c>
      <c r="J238" s="44" t="s">
        <v>101</v>
      </c>
      <c r="K238">
        <v>0</v>
      </c>
      <c r="L238">
        <v>0</v>
      </c>
      <c r="M238">
        <v>11</v>
      </c>
      <c r="N238" s="21" t="str">
        <f>IF(VLOOKUP(B238,'3.1.Base'!B:J,9,)&gt;M238,"O",IF(VLOOKUP(B238,'3.1.Base'!B:J,9,)&lt;M238,"X",""))</f>
        <v>O</v>
      </c>
      <c r="O238" t="s">
        <v>3759</v>
      </c>
    </row>
    <row r="239" spans="1:15" x14ac:dyDescent="0.3">
      <c r="A239" t="s">
        <v>8</v>
      </c>
      <c r="B239">
        <v>69598</v>
      </c>
      <c r="C239" t="s">
        <v>11</v>
      </c>
      <c r="D239">
        <v>2.0642100000000001</v>
      </c>
      <c r="E239">
        <v>34.549709999999997</v>
      </c>
      <c r="F239">
        <v>3.4700000000000002E-2</v>
      </c>
      <c r="G239">
        <v>1.03321</v>
      </c>
      <c r="H239">
        <v>21.289390000000001</v>
      </c>
      <c r="I239">
        <v>0.83914999999999995</v>
      </c>
      <c r="J239" s="44" t="s">
        <v>101</v>
      </c>
      <c r="K239">
        <v>0</v>
      </c>
      <c r="L239">
        <v>0</v>
      </c>
      <c r="M239">
        <v>21</v>
      </c>
      <c r="N239" s="21" t="str">
        <f>IF(VLOOKUP(B239,'3.1.Base'!B:J,9,)&gt;M239,"O",IF(VLOOKUP(B239,'3.1.Base'!B:J,9,)&lt;M239,"X",""))</f>
        <v>O</v>
      </c>
      <c r="O239" t="s">
        <v>3760</v>
      </c>
    </row>
    <row r="240" spans="1:15" x14ac:dyDescent="0.3">
      <c r="A240" t="s">
        <v>8</v>
      </c>
      <c r="B240">
        <v>383973</v>
      </c>
      <c r="C240" t="s">
        <v>11</v>
      </c>
      <c r="D240">
        <v>4.0919600000000003</v>
      </c>
      <c r="E240">
        <v>2.3463099999999999</v>
      </c>
      <c r="F240">
        <v>0.18701000000000001</v>
      </c>
      <c r="G240">
        <v>3.2210999999999999</v>
      </c>
      <c r="H240">
        <v>716.13647000000003</v>
      </c>
      <c r="I240">
        <v>0.87924000000000002</v>
      </c>
      <c r="J240" s="44" t="s">
        <v>101</v>
      </c>
      <c r="K240">
        <v>0</v>
      </c>
      <c r="L240">
        <v>0</v>
      </c>
      <c r="M240">
        <v>71</v>
      </c>
      <c r="N240" s="21" t="str">
        <f>IF(VLOOKUP(B240,'3.1.Base'!B:J,9,)&gt;M240,"O",IF(VLOOKUP(B240,'3.1.Base'!B:J,9,)&lt;M240,"X",""))</f>
        <v>X</v>
      </c>
      <c r="O240" t="s">
        <v>3761</v>
      </c>
    </row>
    <row r="241" spans="1:15" x14ac:dyDescent="0.3">
      <c r="A241" t="s">
        <v>8</v>
      </c>
      <c r="B241">
        <v>165346</v>
      </c>
      <c r="C241" t="s">
        <v>11</v>
      </c>
      <c r="D241">
        <v>3.1177299999999999</v>
      </c>
      <c r="E241">
        <v>2.8267899999999999</v>
      </c>
      <c r="F241">
        <v>6.9699999999999998E-2</v>
      </c>
      <c r="G241">
        <v>2.06732</v>
      </c>
      <c r="H241">
        <v>559.36141999999995</v>
      </c>
      <c r="I241">
        <v>0.92554999999999998</v>
      </c>
      <c r="J241" s="44" t="s">
        <v>101</v>
      </c>
      <c r="K241">
        <v>0</v>
      </c>
      <c r="L241">
        <v>0</v>
      </c>
      <c r="M241">
        <v>50</v>
      </c>
      <c r="N241" s="21" t="str">
        <f>IF(VLOOKUP(B241,'3.1.Base'!B:J,9,)&gt;M241,"O",IF(VLOOKUP(B241,'3.1.Base'!B:J,9,)&lt;M241,"X",""))</f>
        <v>O</v>
      </c>
      <c r="O241" t="s">
        <v>3762</v>
      </c>
    </row>
    <row r="242" spans="1:15" x14ac:dyDescent="0.3">
      <c r="A242" t="s">
        <v>8</v>
      </c>
      <c r="B242">
        <v>361441</v>
      </c>
      <c r="C242" t="s">
        <v>26</v>
      </c>
      <c r="D242">
        <v>13.795109999999999</v>
      </c>
      <c r="E242">
        <v>2.32782</v>
      </c>
      <c r="F242">
        <v>0.34439999999999998</v>
      </c>
      <c r="G242">
        <v>6.9901799999999996</v>
      </c>
      <c r="H242">
        <v>6810.1185400000004</v>
      </c>
      <c r="I242">
        <v>0.45285999999999998</v>
      </c>
      <c r="J242" s="44" t="s">
        <v>101</v>
      </c>
      <c r="K242">
        <v>0</v>
      </c>
      <c r="L242">
        <v>0</v>
      </c>
      <c r="M242">
        <v>81</v>
      </c>
      <c r="N242" s="21" t="str">
        <f>IF(VLOOKUP(B242,'3.1.Base'!B:J,9,)&gt;M242,"O",IF(VLOOKUP(B242,'3.1.Base'!B:J,9,)&lt;M242,"X",""))</f>
        <v>O</v>
      </c>
      <c r="O242" t="s">
        <v>3763</v>
      </c>
    </row>
    <row r="243" spans="1:15" x14ac:dyDescent="0.3">
      <c r="A243" t="s">
        <v>8</v>
      </c>
      <c r="B243">
        <v>383968</v>
      </c>
      <c r="C243" t="s">
        <v>10</v>
      </c>
      <c r="D243">
        <v>5.5703199999999997</v>
      </c>
      <c r="E243">
        <v>2.78417</v>
      </c>
      <c r="F243">
        <v>0.1201</v>
      </c>
      <c r="G243">
        <v>3.9380199999999999</v>
      </c>
      <c r="H243">
        <v>908.09094000000005</v>
      </c>
      <c r="I243">
        <v>0.82930000000000004</v>
      </c>
      <c r="J243" s="44">
        <v>4</v>
      </c>
      <c r="K243">
        <v>0.25</v>
      </c>
      <c r="L243">
        <v>0.25</v>
      </c>
      <c r="M243">
        <v>4</v>
      </c>
      <c r="N243" s="21" t="str">
        <f>IF(VLOOKUP(B243,'3.1.Base'!B:J,9,)&gt;M243,"O",IF(VLOOKUP(B243,'3.1.Base'!B:J,9,)&lt;M243,"X",""))</f>
        <v>O</v>
      </c>
      <c r="O243" t="s">
        <v>3764</v>
      </c>
    </row>
    <row r="244" spans="1:15" x14ac:dyDescent="0.3">
      <c r="A244" t="s">
        <v>8</v>
      </c>
      <c r="B244">
        <v>230885</v>
      </c>
      <c r="C244" t="s">
        <v>11</v>
      </c>
      <c r="D244">
        <v>2.9259900000000001</v>
      </c>
      <c r="E244">
        <v>6.5281799999999999</v>
      </c>
      <c r="F244">
        <v>0.10875</v>
      </c>
      <c r="G244">
        <v>2.6662300000000001</v>
      </c>
      <c r="H244">
        <v>316.46364</v>
      </c>
      <c r="I244">
        <v>0.97072999999999998</v>
      </c>
      <c r="J244" s="44" t="s">
        <v>101</v>
      </c>
      <c r="K244">
        <v>0</v>
      </c>
      <c r="L244">
        <v>0</v>
      </c>
      <c r="M244">
        <v>183</v>
      </c>
      <c r="N244" s="21" t="str">
        <f>IF(VLOOKUP(B244,'3.1.Base'!B:J,9,)&gt;M244,"O",IF(VLOOKUP(B244,'3.1.Base'!B:J,9,)&lt;M244,"X",""))</f>
        <v>O</v>
      </c>
      <c r="O244" t="s">
        <v>3286</v>
      </c>
    </row>
    <row r="245" spans="1:15" x14ac:dyDescent="0.3">
      <c r="A245" t="s">
        <v>8</v>
      </c>
      <c r="B245">
        <v>383970</v>
      </c>
      <c r="C245" t="s">
        <v>10</v>
      </c>
      <c r="D245">
        <v>3.5806300000000002</v>
      </c>
      <c r="E245">
        <v>2.0095200000000002</v>
      </c>
      <c r="F245">
        <v>0.13499</v>
      </c>
      <c r="G245">
        <v>2.5712100000000002</v>
      </c>
      <c r="H245">
        <v>593.82369000000006</v>
      </c>
      <c r="I245">
        <v>0.95130000000000003</v>
      </c>
      <c r="J245" s="44" t="s">
        <v>101</v>
      </c>
      <c r="K245">
        <v>0</v>
      </c>
      <c r="L245">
        <v>0</v>
      </c>
      <c r="M245">
        <v>22</v>
      </c>
      <c r="N245" s="21" t="str">
        <f>IF(VLOOKUP(B245,'3.1.Base'!B:J,9,)&gt;M245,"O",IF(VLOOKUP(B245,'3.1.Base'!B:J,9,)&lt;M245,"X",""))</f>
        <v>X</v>
      </c>
      <c r="O245" t="s">
        <v>3765</v>
      </c>
    </row>
    <row r="246" spans="1:15" x14ac:dyDescent="0.3">
      <c r="A246" t="s">
        <v>8</v>
      </c>
      <c r="B246">
        <v>489963</v>
      </c>
      <c r="C246" t="s">
        <v>10</v>
      </c>
      <c r="D246">
        <v>4.9125199999999998</v>
      </c>
      <c r="E246">
        <v>1477</v>
      </c>
      <c r="F246">
        <v>9.1599999999999997E-3</v>
      </c>
      <c r="G246">
        <v>0.94071000000000005</v>
      </c>
      <c r="H246">
        <v>50.536619999999999</v>
      </c>
      <c r="I246">
        <v>0.41099999999999998</v>
      </c>
      <c r="J246" s="44">
        <v>6</v>
      </c>
      <c r="K246">
        <v>0.16666666666666599</v>
      </c>
      <c r="L246">
        <v>0.16666666666666599</v>
      </c>
      <c r="M246">
        <v>6</v>
      </c>
      <c r="N246" s="21" t="str">
        <f>IF(VLOOKUP(B246,'3.1.Base'!B:J,9,)&gt;M246,"O",IF(VLOOKUP(B246,'3.1.Base'!B:J,9,)&lt;M246,"X",""))</f>
        <v>O</v>
      </c>
      <c r="O246" t="s">
        <v>3766</v>
      </c>
    </row>
    <row r="247" spans="1:15" x14ac:dyDescent="0.3">
      <c r="A247" t="s">
        <v>8</v>
      </c>
      <c r="B247">
        <v>334315</v>
      </c>
      <c r="C247" t="s">
        <v>11</v>
      </c>
      <c r="D247">
        <v>7.0038600000000004</v>
      </c>
      <c r="E247">
        <v>1.9156899999999999</v>
      </c>
      <c r="F247">
        <v>0.44563999999999998</v>
      </c>
      <c r="G247">
        <v>5.76614</v>
      </c>
      <c r="H247">
        <v>2594.3398400000001</v>
      </c>
      <c r="I247">
        <v>0.85048000000000001</v>
      </c>
      <c r="J247" s="44" t="s">
        <v>101</v>
      </c>
      <c r="K247">
        <v>0</v>
      </c>
      <c r="L247">
        <v>0</v>
      </c>
      <c r="M247">
        <v>74</v>
      </c>
      <c r="N247" s="21" t="str">
        <f>IF(VLOOKUP(B247,'3.1.Base'!B:J,9,)&gt;M247,"O",IF(VLOOKUP(B247,'3.1.Base'!B:J,9,)&lt;M247,"X",""))</f>
        <v>X</v>
      </c>
      <c r="O247" t="s">
        <v>3767</v>
      </c>
    </row>
    <row r="248" spans="1:15" x14ac:dyDescent="0.3">
      <c r="A248" t="s">
        <v>8</v>
      </c>
      <c r="B248">
        <v>388085</v>
      </c>
      <c r="C248" t="s">
        <v>11</v>
      </c>
      <c r="D248">
        <v>2.8504499999999999</v>
      </c>
      <c r="E248">
        <v>2.5269499999999998</v>
      </c>
      <c r="F248">
        <v>0.16742000000000001</v>
      </c>
      <c r="G248">
        <v>2.2557399999999999</v>
      </c>
      <c r="H248">
        <v>710.28589999999997</v>
      </c>
      <c r="I248">
        <v>0.85824</v>
      </c>
      <c r="J248" s="44">
        <v>7</v>
      </c>
      <c r="K248" s="28">
        <v>0.14285714285714199</v>
      </c>
      <c r="L248">
        <v>0.14285714285714199</v>
      </c>
      <c r="M248">
        <v>7</v>
      </c>
      <c r="N248" s="21" t="str">
        <f>IF(VLOOKUP(B248,'3.1.Base'!B:J,9,)&gt;M248,"O",IF(VLOOKUP(B248,'3.1.Base'!B:J,9,)&lt;M248,"X",""))</f>
        <v>O</v>
      </c>
      <c r="O248" t="s">
        <v>3768</v>
      </c>
    </row>
    <row r="249" spans="1:15" x14ac:dyDescent="0.3">
      <c r="A249" t="s">
        <v>8</v>
      </c>
      <c r="B249">
        <v>432628</v>
      </c>
      <c r="C249" t="s">
        <v>11</v>
      </c>
      <c r="D249">
        <v>4.0225099999999996</v>
      </c>
      <c r="E249">
        <v>2.16648</v>
      </c>
      <c r="F249">
        <v>0.33456999999999998</v>
      </c>
      <c r="G249">
        <v>4.1804899999999998</v>
      </c>
      <c r="H249">
        <v>1107.73928</v>
      </c>
      <c r="I249">
        <v>0.77539999999999998</v>
      </c>
      <c r="J249" s="44">
        <v>2</v>
      </c>
      <c r="K249">
        <v>0.5</v>
      </c>
      <c r="L249">
        <v>0.58333333333333304</v>
      </c>
      <c r="M249">
        <v>2</v>
      </c>
      <c r="N249" s="21" t="str">
        <f>IF(VLOOKUP(B249,'3.1.Base'!B:J,9,)&gt;M249,"O",IF(VLOOKUP(B249,'3.1.Base'!B:J,9,)&lt;M249,"X",""))</f>
        <v>O</v>
      </c>
      <c r="O249" t="s">
        <v>3769</v>
      </c>
    </row>
    <row r="250" spans="1:15" x14ac:dyDescent="0.3">
      <c r="A250" t="s">
        <v>8</v>
      </c>
      <c r="B250">
        <v>68594</v>
      </c>
      <c r="C250" t="s">
        <v>26</v>
      </c>
      <c r="D250">
        <v>8.7920599999999993</v>
      </c>
      <c r="E250">
        <v>2.0143200000000001</v>
      </c>
      <c r="F250">
        <v>0.46536</v>
      </c>
      <c r="G250">
        <v>6.2696500000000004</v>
      </c>
      <c r="H250">
        <v>4380.2554700000001</v>
      </c>
      <c r="I250">
        <v>0.43175999999999998</v>
      </c>
      <c r="J250" s="44" t="s">
        <v>101</v>
      </c>
      <c r="K250">
        <v>0</v>
      </c>
      <c r="L250">
        <v>0</v>
      </c>
      <c r="M250">
        <v>124</v>
      </c>
      <c r="N250" s="21" t="str">
        <f>IF(VLOOKUP(B250,'3.1.Base'!B:J,9,)&gt;M250,"O",IF(VLOOKUP(B250,'3.1.Base'!B:J,9,)&lt;M250,"X",""))</f>
        <v>O</v>
      </c>
      <c r="O250" t="s">
        <v>3770</v>
      </c>
    </row>
    <row r="251" spans="1:15" x14ac:dyDescent="0.3">
      <c r="A251" t="s">
        <v>8</v>
      </c>
      <c r="B251">
        <v>430069</v>
      </c>
      <c r="C251" t="s">
        <v>11</v>
      </c>
      <c r="D251">
        <v>0.58879999999999999</v>
      </c>
      <c r="E251">
        <v>227.23077000000001</v>
      </c>
      <c r="F251">
        <v>3.7799999999999999E-3</v>
      </c>
      <c r="G251">
        <v>0.35877999999999999</v>
      </c>
      <c r="H251">
        <v>22.543990000000001</v>
      </c>
      <c r="I251">
        <v>0.49852999999999997</v>
      </c>
      <c r="J251" s="44">
        <v>2</v>
      </c>
      <c r="K251">
        <v>0.5</v>
      </c>
      <c r="L251">
        <v>0.375</v>
      </c>
      <c r="M251">
        <v>2</v>
      </c>
      <c r="N251" s="21" t="str">
        <f>IF(VLOOKUP(B251,'3.1.Base'!B:J,9,)&gt;M251,"O",IF(VLOOKUP(B251,'3.1.Base'!B:J,9,)&lt;M251,"X",""))</f>
        <v>O</v>
      </c>
      <c r="O251" t="s">
        <v>3771</v>
      </c>
    </row>
    <row r="252" spans="1:15" x14ac:dyDescent="0.3">
      <c r="A252" t="s">
        <v>8</v>
      </c>
      <c r="B252">
        <v>427504</v>
      </c>
      <c r="C252" t="s">
        <v>26</v>
      </c>
      <c r="D252">
        <v>1</v>
      </c>
      <c r="E252">
        <v>5908</v>
      </c>
      <c r="F252">
        <v>0</v>
      </c>
      <c r="G252">
        <v>0.11994</v>
      </c>
      <c r="H252">
        <v>20.354959999999998</v>
      </c>
      <c r="I252">
        <v>0.44705</v>
      </c>
      <c r="J252" s="44">
        <v>2</v>
      </c>
      <c r="K252">
        <v>0.5</v>
      </c>
      <c r="L252">
        <v>0.5</v>
      </c>
      <c r="M252">
        <v>2</v>
      </c>
      <c r="N252" s="21" t="str">
        <f>IF(VLOOKUP(B252,'3.1.Base'!B:J,9,)&gt;M252,"O",IF(VLOOKUP(B252,'3.1.Base'!B:J,9,)&lt;M252,"X",""))</f>
        <v>O</v>
      </c>
      <c r="O252" t="s">
        <v>3772</v>
      </c>
    </row>
    <row r="253" spans="1:15" x14ac:dyDescent="0.3">
      <c r="A253" t="s">
        <v>8</v>
      </c>
      <c r="B253">
        <v>90615</v>
      </c>
      <c r="C253" t="s">
        <v>11</v>
      </c>
      <c r="D253">
        <v>0.79686999999999997</v>
      </c>
      <c r="E253">
        <v>1181.5999999999999</v>
      </c>
      <c r="F253">
        <v>4.4799999999999996E-3</v>
      </c>
      <c r="G253">
        <v>0.26285999999999998</v>
      </c>
      <c r="H253">
        <v>0</v>
      </c>
      <c r="I253">
        <v>0.35354999999999998</v>
      </c>
      <c r="J253" s="44">
        <v>1</v>
      </c>
      <c r="K253" s="28">
        <v>1</v>
      </c>
      <c r="L253" s="28">
        <v>1</v>
      </c>
      <c r="M253">
        <v>1</v>
      </c>
      <c r="N253" s="21" t="str">
        <f>IF(VLOOKUP(B253,'3.1.Base'!B:J,9,)&gt;M253,"O",IF(VLOOKUP(B253,'3.1.Base'!B:J,9,)&lt;M253,"X",""))</f>
        <v>O</v>
      </c>
      <c r="O253" t="s">
        <v>3287</v>
      </c>
    </row>
    <row r="254" spans="1:15" x14ac:dyDescent="0.3">
      <c r="A254" t="s">
        <v>8</v>
      </c>
      <c r="B254">
        <v>96765</v>
      </c>
      <c r="C254" t="s">
        <v>11</v>
      </c>
      <c r="D254">
        <v>0.33515</v>
      </c>
      <c r="E254">
        <v>30.453610000000001</v>
      </c>
      <c r="F254">
        <v>4.5350000000000001E-2</v>
      </c>
      <c r="G254">
        <v>0.47847000000000001</v>
      </c>
      <c r="H254">
        <v>28.210339999999999</v>
      </c>
      <c r="I254">
        <v>0.76665000000000005</v>
      </c>
      <c r="J254" s="44" t="s">
        <v>101</v>
      </c>
      <c r="K254">
        <v>0</v>
      </c>
      <c r="L254">
        <v>0</v>
      </c>
      <c r="M254">
        <v>14</v>
      </c>
      <c r="N254" s="21" t="str">
        <f>IF(VLOOKUP(B254,'3.1.Base'!B:J,9,)&gt;M254,"O",IF(VLOOKUP(B254,'3.1.Base'!B:J,9,)&lt;M254,"X",""))</f>
        <v>X</v>
      </c>
      <c r="O254" t="s">
        <v>3288</v>
      </c>
    </row>
    <row r="255" spans="1:15" x14ac:dyDescent="0.3">
      <c r="A255" t="s">
        <v>8</v>
      </c>
      <c r="B255">
        <v>412155</v>
      </c>
      <c r="C255" t="s">
        <v>11</v>
      </c>
      <c r="D255">
        <v>10.321289999999999</v>
      </c>
      <c r="E255">
        <v>2.03234</v>
      </c>
      <c r="F255">
        <v>0.40805999999999998</v>
      </c>
      <c r="G255">
        <v>6.2289899999999996</v>
      </c>
      <c r="H255">
        <v>3873.7426700000001</v>
      </c>
      <c r="I255">
        <v>0.84608000000000005</v>
      </c>
      <c r="J255" s="44" t="s">
        <v>101</v>
      </c>
      <c r="K255">
        <v>0</v>
      </c>
      <c r="L255">
        <v>0</v>
      </c>
      <c r="M255">
        <v>15</v>
      </c>
      <c r="N255" s="21" t="str">
        <f>IF(VLOOKUP(B255,'3.1.Base'!B:J,9,)&gt;M255,"O",IF(VLOOKUP(B255,'3.1.Base'!B:J,9,)&lt;M255,"X",""))</f>
        <v>O</v>
      </c>
      <c r="O255" t="s">
        <v>3773</v>
      </c>
    </row>
    <row r="256" spans="1:15" x14ac:dyDescent="0.3">
      <c r="A256" t="s">
        <v>8</v>
      </c>
      <c r="B256">
        <v>291322</v>
      </c>
      <c r="C256" t="s">
        <v>10</v>
      </c>
      <c r="D256">
        <v>7.6298300000000001</v>
      </c>
      <c r="E256">
        <v>3.2213699999999998</v>
      </c>
      <c r="F256">
        <v>0.24165</v>
      </c>
      <c r="G256">
        <v>4.6846500000000004</v>
      </c>
      <c r="H256">
        <v>1461.81295</v>
      </c>
      <c r="I256">
        <v>0.92313000000000001</v>
      </c>
      <c r="J256" s="44" t="s">
        <v>101</v>
      </c>
      <c r="K256">
        <v>0</v>
      </c>
      <c r="L256">
        <v>0</v>
      </c>
      <c r="M256">
        <v>127</v>
      </c>
      <c r="N256" s="21" t="str">
        <f>IF(VLOOKUP(B256,'3.1.Base'!B:J,9,)&gt;M256,"O",IF(VLOOKUP(B256,'3.1.Base'!B:J,9,)&lt;M256,"X",""))</f>
        <v>X</v>
      </c>
      <c r="O256" t="s">
        <v>3774</v>
      </c>
    </row>
    <row r="257" spans="1:15" x14ac:dyDescent="0.3">
      <c r="A257" t="s">
        <v>8</v>
      </c>
      <c r="B257">
        <v>419833</v>
      </c>
      <c r="C257" t="s">
        <v>26</v>
      </c>
      <c r="D257">
        <v>6.9572399999999996</v>
      </c>
      <c r="E257">
        <v>1.9601900000000001</v>
      </c>
      <c r="F257">
        <v>0.52095000000000002</v>
      </c>
      <c r="G257">
        <v>5.2782</v>
      </c>
      <c r="H257">
        <v>4195.5829999999996</v>
      </c>
      <c r="I257">
        <v>0.61511000000000005</v>
      </c>
      <c r="J257" s="44">
        <v>7</v>
      </c>
      <c r="K257">
        <v>0.14285714285714199</v>
      </c>
      <c r="L257">
        <v>0.14285714285714199</v>
      </c>
      <c r="M257">
        <v>7</v>
      </c>
      <c r="N257" s="21" t="str">
        <f>IF(VLOOKUP(B257,'3.1.Base'!B:J,9,)&gt;M257,"O",IF(VLOOKUP(B257,'3.1.Base'!B:J,9,)&lt;M257,"X",""))</f>
        <v>O</v>
      </c>
      <c r="O257" t="s">
        <v>3775</v>
      </c>
    </row>
    <row r="258" spans="1:15" x14ac:dyDescent="0.3">
      <c r="A258" t="s">
        <v>6</v>
      </c>
      <c r="B258">
        <v>432132</v>
      </c>
      <c r="C258" t="s">
        <v>11</v>
      </c>
      <c r="D258">
        <v>0.91464000000000001</v>
      </c>
      <c r="E258">
        <v>5463.5</v>
      </c>
      <c r="F258">
        <v>1.6000000000000001E-4</v>
      </c>
      <c r="G258">
        <v>0.10253</v>
      </c>
      <c r="H258">
        <v>10.369949999999999</v>
      </c>
      <c r="I258">
        <v>0.62280000000000002</v>
      </c>
      <c r="J258" s="44">
        <v>3</v>
      </c>
      <c r="K258">
        <v>0.33333333333333298</v>
      </c>
      <c r="L258">
        <v>0.33333333333333298</v>
      </c>
      <c r="M258">
        <v>3</v>
      </c>
      <c r="N258" s="21" t="str">
        <f>IF(VLOOKUP(B258,'3.1.Base'!B:J,9,)&gt;M258,"O",IF(VLOOKUP(B258,'3.1.Base'!B:J,9,)&lt;M258,"X",""))</f>
        <v>O</v>
      </c>
      <c r="O258" t="s">
        <v>3776</v>
      </c>
    </row>
    <row r="259" spans="1:15" x14ac:dyDescent="0.3">
      <c r="A259" t="s">
        <v>6</v>
      </c>
      <c r="B259">
        <v>244742</v>
      </c>
      <c r="C259" t="s">
        <v>10</v>
      </c>
      <c r="D259">
        <v>7.7819099999999999</v>
      </c>
      <c r="E259">
        <v>3.3611200000000001</v>
      </c>
      <c r="F259">
        <v>0.37021999999999999</v>
      </c>
      <c r="G259">
        <v>7.2227100000000002</v>
      </c>
      <c r="H259">
        <v>2230.2063699999999</v>
      </c>
      <c r="I259">
        <v>0.77644000000000002</v>
      </c>
      <c r="J259" s="44" t="s">
        <v>101</v>
      </c>
      <c r="K259">
        <v>0</v>
      </c>
      <c r="L259">
        <v>0</v>
      </c>
      <c r="M259">
        <v>31</v>
      </c>
      <c r="N259" s="21" t="str">
        <f>IF(VLOOKUP(B259,'3.1.Base'!B:J,9,)&gt;M259,"O",IF(VLOOKUP(B259,'3.1.Base'!B:J,9,)&lt;M259,"X",""))</f>
        <v>O</v>
      </c>
      <c r="O259" t="s">
        <v>3777</v>
      </c>
    </row>
    <row r="260" spans="1:15" x14ac:dyDescent="0.3">
      <c r="A260" t="s">
        <v>6</v>
      </c>
      <c r="B260">
        <v>305155</v>
      </c>
      <c r="C260" t="s">
        <v>10</v>
      </c>
      <c r="D260">
        <v>4.32294</v>
      </c>
      <c r="E260">
        <v>2.39575</v>
      </c>
      <c r="F260">
        <v>0.23302</v>
      </c>
      <c r="G260">
        <v>4.7565099999999996</v>
      </c>
      <c r="H260">
        <v>1204.2117000000001</v>
      </c>
      <c r="I260">
        <v>0.83053999999999994</v>
      </c>
      <c r="J260" s="44">
        <v>4</v>
      </c>
      <c r="K260">
        <v>0.25</v>
      </c>
      <c r="L260">
        <v>0.25</v>
      </c>
      <c r="M260">
        <v>4</v>
      </c>
      <c r="N260" s="21" t="str">
        <f>IF(VLOOKUP(B260,'3.1.Base'!B:J,9,)&gt;M260,"O",IF(VLOOKUP(B260,'3.1.Base'!B:J,9,)&lt;M260,"X",""))</f>
        <v>O</v>
      </c>
      <c r="O260" t="s">
        <v>3778</v>
      </c>
    </row>
    <row r="261" spans="1:15" x14ac:dyDescent="0.3">
      <c r="A261" t="s">
        <v>6</v>
      </c>
      <c r="B261">
        <v>443410</v>
      </c>
      <c r="C261" t="s">
        <v>11</v>
      </c>
      <c r="D261">
        <v>0.63737999999999995</v>
      </c>
      <c r="E261">
        <v>575.10526000000004</v>
      </c>
      <c r="F261">
        <v>1.6959999999999999E-2</v>
      </c>
      <c r="G261">
        <v>0.43798999999999999</v>
      </c>
      <c r="H261">
        <v>0</v>
      </c>
      <c r="I261">
        <v>0.76871</v>
      </c>
      <c r="J261" s="44" t="s">
        <v>101</v>
      </c>
      <c r="K261">
        <v>0</v>
      </c>
      <c r="L261">
        <v>0</v>
      </c>
      <c r="M261">
        <v>178</v>
      </c>
      <c r="N261" s="21" t="str">
        <f>IF(VLOOKUP(B261,'3.1.Base'!B:J,9,)&gt;M261,"O",IF(VLOOKUP(B261,'3.1.Base'!B:J,9,)&lt;M261,"X",""))</f>
        <v>O</v>
      </c>
      <c r="O261" t="s">
        <v>3289</v>
      </c>
    </row>
    <row r="262" spans="1:15" x14ac:dyDescent="0.3">
      <c r="A262" t="s">
        <v>6</v>
      </c>
      <c r="B262">
        <v>259093</v>
      </c>
      <c r="C262" t="s">
        <v>11</v>
      </c>
      <c r="D262">
        <v>2.1155300000000001</v>
      </c>
      <c r="E262">
        <v>11.749459999999999</v>
      </c>
      <c r="F262">
        <v>6.318E-2</v>
      </c>
      <c r="G262">
        <v>1.61696</v>
      </c>
      <c r="H262">
        <v>43.636870000000002</v>
      </c>
      <c r="I262">
        <v>0.84853000000000001</v>
      </c>
      <c r="J262" s="44" t="s">
        <v>101</v>
      </c>
      <c r="K262">
        <v>0</v>
      </c>
      <c r="L262">
        <v>0</v>
      </c>
      <c r="M262">
        <v>349</v>
      </c>
      <c r="N262" s="21" t="str">
        <f>IF(VLOOKUP(B262,'3.1.Base'!B:J,9,)&gt;M262,"O",IF(VLOOKUP(B262,'3.1.Base'!B:J,9,)&lt;M262,"X",""))</f>
        <v>X</v>
      </c>
      <c r="O262" t="s">
        <v>3779</v>
      </c>
    </row>
    <row r="263" spans="1:15" x14ac:dyDescent="0.3">
      <c r="A263" t="s">
        <v>6</v>
      </c>
      <c r="B263">
        <v>28698</v>
      </c>
      <c r="C263" t="s">
        <v>10</v>
      </c>
      <c r="D263">
        <v>2.8341099999999999</v>
      </c>
      <c r="E263">
        <v>10.37702</v>
      </c>
      <c r="F263">
        <v>0.15390999999999999</v>
      </c>
      <c r="G263">
        <v>2.1873999999999998</v>
      </c>
      <c r="H263">
        <v>173.39347000000001</v>
      </c>
      <c r="I263">
        <v>0.80845</v>
      </c>
      <c r="J263" s="44" t="s">
        <v>101</v>
      </c>
      <c r="K263">
        <v>0</v>
      </c>
      <c r="L263">
        <v>0</v>
      </c>
      <c r="M263">
        <v>129</v>
      </c>
      <c r="N263" s="21" t="str">
        <f>IF(VLOOKUP(B263,'3.1.Base'!B:J,9,)&gt;M263,"O",IF(VLOOKUP(B263,'3.1.Base'!B:J,9,)&lt;M263,"X",""))</f>
        <v>O</v>
      </c>
      <c r="O263" t="s">
        <v>3780</v>
      </c>
    </row>
    <row r="264" spans="1:15" x14ac:dyDescent="0.3">
      <c r="A264" t="s">
        <v>6</v>
      </c>
      <c r="B264">
        <v>258072</v>
      </c>
      <c r="C264" t="s">
        <v>11</v>
      </c>
      <c r="D264">
        <v>0.76036000000000004</v>
      </c>
      <c r="E264">
        <v>1561</v>
      </c>
      <c r="F264">
        <v>2.3500000000000001E-3</v>
      </c>
      <c r="G264">
        <v>0.55003000000000002</v>
      </c>
      <c r="H264">
        <v>16.290759999999999</v>
      </c>
      <c r="I264">
        <v>0.21004</v>
      </c>
      <c r="J264" s="44">
        <v>2</v>
      </c>
      <c r="K264">
        <v>0.5</v>
      </c>
      <c r="L264">
        <v>0.5</v>
      </c>
      <c r="M264">
        <v>2</v>
      </c>
      <c r="N264" s="21" t="str">
        <f>IF(VLOOKUP(B264,'3.1.Base'!B:J,9,)&gt;M264,"O",IF(VLOOKUP(B264,'3.1.Base'!B:J,9,)&lt;M264,"X",""))</f>
        <v>O</v>
      </c>
      <c r="O264" t="s">
        <v>3781</v>
      </c>
    </row>
    <row r="265" spans="1:15" x14ac:dyDescent="0.3">
      <c r="A265" t="s">
        <v>6</v>
      </c>
      <c r="B265">
        <v>52257</v>
      </c>
      <c r="C265" t="s">
        <v>26</v>
      </c>
      <c r="D265">
        <v>11.75497</v>
      </c>
      <c r="E265">
        <v>9.0680499999999995</v>
      </c>
      <c r="F265">
        <v>0.20465</v>
      </c>
      <c r="G265">
        <v>9.0826100000000007</v>
      </c>
      <c r="H265">
        <v>4818.6545699999997</v>
      </c>
      <c r="I265">
        <v>0.27834999999999999</v>
      </c>
      <c r="J265" s="44" t="s">
        <v>101</v>
      </c>
      <c r="K265">
        <v>0</v>
      </c>
      <c r="L265">
        <v>0</v>
      </c>
      <c r="M265">
        <v>25</v>
      </c>
      <c r="N265" s="21" t="str">
        <f>IF(VLOOKUP(B265,'3.1.Base'!B:J,9,)&gt;M265,"O",IF(VLOOKUP(B265,'3.1.Base'!B:J,9,)&lt;M265,"X",""))</f>
        <v>O</v>
      </c>
      <c r="O265" t="s">
        <v>3782</v>
      </c>
    </row>
    <row r="266" spans="1:15" x14ac:dyDescent="0.3">
      <c r="A266" t="s">
        <v>6</v>
      </c>
      <c r="B266">
        <v>296998</v>
      </c>
      <c r="C266" t="s">
        <v>11</v>
      </c>
      <c r="D266">
        <v>4.8984899999999998</v>
      </c>
      <c r="E266">
        <v>8.92</v>
      </c>
      <c r="F266">
        <v>0.10082000000000001</v>
      </c>
      <c r="G266">
        <v>3.2481599999999999</v>
      </c>
      <c r="H266">
        <v>576.05168000000003</v>
      </c>
      <c r="I266">
        <v>0.64359</v>
      </c>
      <c r="J266" s="44">
        <v>9</v>
      </c>
      <c r="K266">
        <v>0.11111111111111099</v>
      </c>
      <c r="L266">
        <v>0.11111111111111099</v>
      </c>
      <c r="M266">
        <v>9</v>
      </c>
      <c r="N266" s="21" t="str">
        <f>IF(VLOOKUP(B266,'3.1.Base'!B:J,9,)&gt;M266,"O",IF(VLOOKUP(B266,'3.1.Base'!B:J,9,)&lt;M266,"X",""))</f>
        <v>O</v>
      </c>
      <c r="O266" t="s">
        <v>3783</v>
      </c>
    </row>
    <row r="267" spans="1:15" x14ac:dyDescent="0.3">
      <c r="A267" t="s">
        <v>6</v>
      </c>
      <c r="B267">
        <v>111653</v>
      </c>
      <c r="C267" t="s">
        <v>11</v>
      </c>
      <c r="D267">
        <v>7.3851500000000003</v>
      </c>
      <c r="E267">
        <v>4.63795</v>
      </c>
      <c r="F267">
        <v>0.21554999999999999</v>
      </c>
      <c r="G267">
        <v>6.1100700000000003</v>
      </c>
      <c r="H267">
        <v>1170.3978500000001</v>
      </c>
      <c r="I267">
        <v>0.88017000000000001</v>
      </c>
      <c r="J267" s="44" t="s">
        <v>101</v>
      </c>
      <c r="K267">
        <v>0</v>
      </c>
      <c r="L267">
        <v>0</v>
      </c>
      <c r="M267">
        <v>153</v>
      </c>
      <c r="N267" s="21" t="str">
        <f>IF(VLOOKUP(B267,'3.1.Base'!B:J,9,)&gt;M267,"O",IF(VLOOKUP(B267,'3.1.Base'!B:J,9,)&lt;M267,"X",""))</f>
        <v>X</v>
      </c>
      <c r="O267" t="s">
        <v>3784</v>
      </c>
    </row>
    <row r="268" spans="1:15" x14ac:dyDescent="0.3">
      <c r="A268" t="s">
        <v>6</v>
      </c>
      <c r="B268">
        <v>236582</v>
      </c>
      <c r="C268" t="s">
        <v>10</v>
      </c>
      <c r="D268">
        <v>1.4531700000000001</v>
      </c>
      <c r="E268">
        <v>5.1542500000000002</v>
      </c>
      <c r="F268">
        <v>3.456E-2</v>
      </c>
      <c r="G268">
        <v>2.4700000000000002</v>
      </c>
      <c r="H268">
        <v>185.55199999999999</v>
      </c>
      <c r="I268">
        <v>0.94867999999999997</v>
      </c>
      <c r="J268" s="44" t="s">
        <v>101</v>
      </c>
      <c r="K268">
        <v>0</v>
      </c>
      <c r="L268">
        <v>0</v>
      </c>
      <c r="M268">
        <v>16</v>
      </c>
      <c r="N268" s="21" t="str">
        <f>IF(VLOOKUP(B268,'3.1.Base'!B:J,9,)&gt;M268,"O",IF(VLOOKUP(B268,'3.1.Base'!B:J,9,)&lt;M268,"X",""))</f>
        <v>O</v>
      </c>
      <c r="O268" t="s">
        <v>3785</v>
      </c>
    </row>
    <row r="269" spans="1:15" x14ac:dyDescent="0.3">
      <c r="A269" t="s">
        <v>6</v>
      </c>
      <c r="B269">
        <v>217126</v>
      </c>
      <c r="C269" t="s">
        <v>10</v>
      </c>
      <c r="D269">
        <v>13.735010000000001</v>
      </c>
      <c r="E269">
        <v>4.8759499999999996</v>
      </c>
      <c r="F269">
        <v>0.38965</v>
      </c>
      <c r="G269">
        <v>9.5502699999999994</v>
      </c>
      <c r="H269">
        <v>2038.89528</v>
      </c>
      <c r="I269">
        <v>0.80515999999999999</v>
      </c>
      <c r="J269" s="44" t="s">
        <v>101</v>
      </c>
      <c r="K269">
        <v>0</v>
      </c>
      <c r="L269">
        <v>0</v>
      </c>
      <c r="M269">
        <v>49</v>
      </c>
      <c r="N269" s="21" t="str">
        <f>IF(VLOOKUP(B269,'3.1.Base'!B:J,9,)&gt;M269,"O",IF(VLOOKUP(B269,'3.1.Base'!B:J,9,)&lt;M269,"X",""))</f>
        <v>X</v>
      </c>
      <c r="O269" t="s">
        <v>3786</v>
      </c>
    </row>
    <row r="270" spans="1:15" x14ac:dyDescent="0.3">
      <c r="A270" t="s">
        <v>6</v>
      </c>
      <c r="B270">
        <v>304174</v>
      </c>
      <c r="C270" t="s">
        <v>11</v>
      </c>
      <c r="D270">
        <v>2.99058</v>
      </c>
      <c r="E270">
        <v>2.46882</v>
      </c>
      <c r="F270">
        <v>0.24873000000000001</v>
      </c>
      <c r="G270">
        <v>3.4759099999999998</v>
      </c>
      <c r="H270">
        <v>656.09328000000005</v>
      </c>
      <c r="I270">
        <v>0.76276999999999995</v>
      </c>
      <c r="J270" s="44" t="s">
        <v>101</v>
      </c>
      <c r="K270">
        <v>0</v>
      </c>
      <c r="L270">
        <v>0</v>
      </c>
      <c r="M270">
        <v>51</v>
      </c>
      <c r="N270" s="21" t="str">
        <f>IF(VLOOKUP(B270,'3.1.Base'!B:J,9,)&gt;M270,"O",IF(VLOOKUP(B270,'3.1.Base'!B:J,9,)&lt;M270,"X",""))</f>
        <v>X</v>
      </c>
      <c r="O270" t="s">
        <v>3290</v>
      </c>
    </row>
    <row r="271" spans="1:15" x14ac:dyDescent="0.3">
      <c r="A271" t="s">
        <v>6</v>
      </c>
      <c r="B271">
        <v>162856</v>
      </c>
      <c r="C271" t="s">
        <v>10</v>
      </c>
      <c r="D271">
        <v>12.99971</v>
      </c>
      <c r="E271">
        <v>3.4677899999999999</v>
      </c>
      <c r="F271">
        <v>0.58906999999999998</v>
      </c>
      <c r="G271">
        <v>12.986520000000001</v>
      </c>
      <c r="H271">
        <v>5421.1055299999998</v>
      </c>
      <c r="I271">
        <v>0.65668000000000004</v>
      </c>
      <c r="J271" s="44">
        <v>3</v>
      </c>
      <c r="K271">
        <v>0.33333333333333298</v>
      </c>
      <c r="L271">
        <v>0.33333333333333298</v>
      </c>
      <c r="M271">
        <v>3</v>
      </c>
      <c r="N271" s="21" t="str">
        <f>IF(VLOOKUP(B271,'3.1.Base'!B:J,9,)&gt;M271,"O",IF(VLOOKUP(B271,'3.1.Base'!B:J,9,)&lt;M271,"X",""))</f>
        <v>O</v>
      </c>
      <c r="O271" t="s">
        <v>3787</v>
      </c>
    </row>
    <row r="272" spans="1:15" x14ac:dyDescent="0.3">
      <c r="A272" t="s">
        <v>6</v>
      </c>
      <c r="B272">
        <v>28720</v>
      </c>
      <c r="C272" t="s">
        <v>26</v>
      </c>
      <c r="D272">
        <v>15.838419999999999</v>
      </c>
      <c r="E272">
        <v>3.0849799999999998</v>
      </c>
      <c r="F272">
        <v>0.61853000000000002</v>
      </c>
      <c r="G272">
        <v>16.382459999999998</v>
      </c>
      <c r="H272">
        <v>15485.610129999999</v>
      </c>
      <c r="I272">
        <v>0.39326</v>
      </c>
      <c r="J272" s="44" t="s">
        <v>101</v>
      </c>
      <c r="K272">
        <v>0</v>
      </c>
      <c r="L272">
        <v>0</v>
      </c>
      <c r="M272">
        <v>1402</v>
      </c>
      <c r="N272" s="21" t="str">
        <f>IF(VLOOKUP(B272,'3.1.Base'!B:J,9,)&gt;M272,"O",IF(VLOOKUP(B272,'3.1.Base'!B:J,9,)&lt;M272,"X",""))</f>
        <v>X</v>
      </c>
      <c r="O272" t="s">
        <v>3788</v>
      </c>
    </row>
    <row r="273" spans="1:15" x14ac:dyDescent="0.3">
      <c r="A273" t="s">
        <v>6</v>
      </c>
      <c r="B273">
        <v>240690</v>
      </c>
      <c r="C273" t="s">
        <v>11</v>
      </c>
      <c r="D273">
        <v>1.48855</v>
      </c>
      <c r="E273">
        <v>8.1727699999999999</v>
      </c>
      <c r="F273">
        <v>2.9229999999999999E-2</v>
      </c>
      <c r="G273">
        <v>1.5476000000000001</v>
      </c>
      <c r="H273">
        <v>65.06747</v>
      </c>
      <c r="I273">
        <v>0.88541999999999998</v>
      </c>
      <c r="J273" s="44" t="s">
        <v>101</v>
      </c>
      <c r="K273" s="28">
        <v>0</v>
      </c>
      <c r="L273" s="28">
        <v>0</v>
      </c>
      <c r="M273">
        <v>25</v>
      </c>
      <c r="N273" s="21" t="str">
        <f>IF(VLOOKUP(B273,'3.1.Base'!B:J,9,)&gt;M273,"O",IF(VLOOKUP(B273,'3.1.Base'!B:J,9,)&lt;M273,"X",""))</f>
        <v>X</v>
      </c>
      <c r="O273" t="s">
        <v>3291</v>
      </c>
    </row>
    <row r="274" spans="1:15" x14ac:dyDescent="0.3">
      <c r="A274" t="s">
        <v>6</v>
      </c>
      <c r="B274">
        <v>283697</v>
      </c>
      <c r="C274" t="s">
        <v>10</v>
      </c>
      <c r="D274">
        <v>5.85982</v>
      </c>
      <c r="E274">
        <v>2.94211</v>
      </c>
      <c r="F274">
        <v>0.34164</v>
      </c>
      <c r="G274">
        <v>5.7266000000000004</v>
      </c>
      <c r="H274">
        <v>973.52625999999998</v>
      </c>
      <c r="I274">
        <v>0.90088999999999997</v>
      </c>
      <c r="J274" s="44" t="s">
        <v>101</v>
      </c>
      <c r="K274">
        <v>0</v>
      </c>
      <c r="L274">
        <v>0</v>
      </c>
      <c r="M274">
        <v>343</v>
      </c>
      <c r="N274" s="21" t="str">
        <f>IF(VLOOKUP(B274,'3.1.Base'!B:J,9,)&gt;M274,"O",IF(VLOOKUP(B274,'3.1.Base'!B:J,9,)&lt;M274,"X",""))</f>
        <v>X</v>
      </c>
      <c r="O274" t="s">
        <v>3789</v>
      </c>
    </row>
    <row r="275" spans="1:15" x14ac:dyDescent="0.3">
      <c r="A275" t="s">
        <v>6</v>
      </c>
      <c r="B275">
        <v>55349</v>
      </c>
      <c r="C275" t="s">
        <v>10</v>
      </c>
      <c r="D275">
        <v>4.8674099999999996</v>
      </c>
      <c r="E275">
        <v>5.3121099999999997</v>
      </c>
      <c r="F275">
        <v>0.21142</v>
      </c>
      <c r="G275">
        <v>4.6002900000000002</v>
      </c>
      <c r="H275">
        <v>597.39318000000003</v>
      </c>
      <c r="I275">
        <v>0.86424999999999996</v>
      </c>
      <c r="J275" s="44" t="s">
        <v>101</v>
      </c>
      <c r="K275">
        <v>0</v>
      </c>
      <c r="L275">
        <v>0</v>
      </c>
      <c r="M275">
        <v>137</v>
      </c>
      <c r="N275" s="21" t="str">
        <f>IF(VLOOKUP(B275,'3.1.Base'!B:J,9,)&gt;M275,"O",IF(VLOOKUP(B275,'3.1.Base'!B:J,9,)&lt;M275,"X",""))</f>
        <v>O</v>
      </c>
      <c r="O275" t="s">
        <v>3790</v>
      </c>
    </row>
    <row r="276" spans="1:15" x14ac:dyDescent="0.3">
      <c r="A276" t="s">
        <v>6</v>
      </c>
      <c r="B276">
        <v>321592</v>
      </c>
      <c r="C276" t="s">
        <v>11</v>
      </c>
      <c r="D276">
        <v>11.53655</v>
      </c>
      <c r="E276">
        <v>3.4146899999999998</v>
      </c>
      <c r="F276">
        <v>0.27285999999999999</v>
      </c>
      <c r="G276">
        <v>7.9465899999999996</v>
      </c>
      <c r="H276">
        <v>2362.7085299999999</v>
      </c>
      <c r="I276">
        <v>0.79495000000000005</v>
      </c>
      <c r="J276" s="44">
        <v>8</v>
      </c>
      <c r="K276">
        <v>0.125</v>
      </c>
      <c r="L276">
        <v>0.125</v>
      </c>
      <c r="M276">
        <v>8</v>
      </c>
      <c r="N276" s="21" t="str">
        <f>IF(VLOOKUP(B276,'3.1.Base'!B:J,9,)&gt;M276,"O",IF(VLOOKUP(B276,'3.1.Base'!B:J,9,)&lt;M276,"X",""))</f>
        <v>O</v>
      </c>
      <c r="O276" t="s">
        <v>3791</v>
      </c>
    </row>
    <row r="277" spans="1:15" x14ac:dyDescent="0.3">
      <c r="A277" t="s">
        <v>6</v>
      </c>
      <c r="B277">
        <v>317497</v>
      </c>
      <c r="C277" t="s">
        <v>11</v>
      </c>
      <c r="D277">
        <v>2.0341300000000002</v>
      </c>
      <c r="E277">
        <v>9.5850899999999992</v>
      </c>
      <c r="F277">
        <v>0.15504000000000001</v>
      </c>
      <c r="G277">
        <v>1.95817</v>
      </c>
      <c r="H277">
        <v>354.10291000000001</v>
      </c>
      <c r="I277">
        <v>0.70979999999999999</v>
      </c>
      <c r="J277" s="44" t="s">
        <v>101</v>
      </c>
      <c r="K277">
        <v>0</v>
      </c>
      <c r="L277">
        <v>0</v>
      </c>
      <c r="M277">
        <v>30</v>
      </c>
      <c r="N277" s="21" t="str">
        <f>IF(VLOOKUP(B277,'3.1.Base'!B:J,9,)&gt;M277,"O",IF(VLOOKUP(B277,'3.1.Base'!B:J,9,)&lt;M277,"X",""))</f>
        <v>O</v>
      </c>
      <c r="O277" t="s">
        <v>3792</v>
      </c>
    </row>
    <row r="278" spans="1:15" x14ac:dyDescent="0.3">
      <c r="A278" t="s">
        <v>6</v>
      </c>
      <c r="B278">
        <v>294970</v>
      </c>
      <c r="C278" t="s">
        <v>11</v>
      </c>
      <c r="D278">
        <v>0.62375999999999998</v>
      </c>
      <c r="E278">
        <v>2.5096500000000002</v>
      </c>
      <c r="F278">
        <v>0.12485</v>
      </c>
      <c r="G278">
        <v>1.1004400000000001</v>
      </c>
      <c r="H278">
        <v>147.88907</v>
      </c>
      <c r="I278">
        <v>0.94528999999999996</v>
      </c>
      <c r="J278" s="44" t="s">
        <v>101</v>
      </c>
      <c r="K278">
        <v>0</v>
      </c>
      <c r="L278">
        <v>0</v>
      </c>
      <c r="M278">
        <v>19</v>
      </c>
      <c r="N278" s="21" t="str">
        <f>IF(VLOOKUP(B278,'3.1.Base'!B:J,9,)&gt;M278,"O",IF(VLOOKUP(B278,'3.1.Base'!B:J,9,)&lt;M278,"X",""))</f>
        <v>O</v>
      </c>
      <c r="O278" t="s">
        <v>3793</v>
      </c>
    </row>
    <row r="279" spans="1:15" x14ac:dyDescent="0.3">
      <c r="A279" t="s">
        <v>6</v>
      </c>
      <c r="B279">
        <v>75843</v>
      </c>
      <c r="C279" t="s">
        <v>11</v>
      </c>
      <c r="D279">
        <v>14.542759999999999</v>
      </c>
      <c r="E279">
        <v>6.3344899999999997</v>
      </c>
      <c r="F279">
        <v>0.39349000000000001</v>
      </c>
      <c r="G279">
        <v>11.068350000000001</v>
      </c>
      <c r="H279">
        <v>5133.0553200000004</v>
      </c>
      <c r="I279">
        <v>0.61297000000000001</v>
      </c>
      <c r="J279" s="44" t="s">
        <v>101</v>
      </c>
      <c r="K279">
        <v>0</v>
      </c>
      <c r="L279">
        <v>0</v>
      </c>
      <c r="M279">
        <v>20</v>
      </c>
      <c r="N279" s="21" t="str">
        <f>IF(VLOOKUP(B279,'3.1.Base'!B:J,9,)&gt;M279,"O",IF(VLOOKUP(B279,'3.1.Base'!B:J,9,)&lt;M279,"X",""))</f>
        <v>X</v>
      </c>
      <c r="O279" t="s">
        <v>3794</v>
      </c>
    </row>
    <row r="280" spans="1:15" x14ac:dyDescent="0.3">
      <c r="A280" t="s">
        <v>6</v>
      </c>
      <c r="B280">
        <v>113731</v>
      </c>
      <c r="C280" t="s">
        <v>10</v>
      </c>
      <c r="D280">
        <v>7.5321400000000001</v>
      </c>
      <c r="E280">
        <v>6.5080400000000003</v>
      </c>
      <c r="F280">
        <v>0.35704999999999998</v>
      </c>
      <c r="G280">
        <v>4.4770399999999997</v>
      </c>
      <c r="H280">
        <v>670.03376000000003</v>
      </c>
      <c r="I280">
        <v>0.92318999999999996</v>
      </c>
      <c r="J280" s="44" t="s">
        <v>101</v>
      </c>
      <c r="K280" s="28">
        <v>0</v>
      </c>
      <c r="L280" s="28">
        <v>0</v>
      </c>
      <c r="M280">
        <v>44</v>
      </c>
      <c r="N280" s="21" t="str">
        <f>IF(VLOOKUP(B280,'3.1.Base'!B:J,9,)&gt;M280,"O",IF(VLOOKUP(B280,'3.1.Base'!B:J,9,)&lt;M280,"X",""))</f>
        <v/>
      </c>
      <c r="O280" t="s">
        <v>3795</v>
      </c>
    </row>
    <row r="281" spans="1:15" x14ac:dyDescent="0.3">
      <c r="A281" t="s">
        <v>6</v>
      </c>
      <c r="B281">
        <v>288847</v>
      </c>
      <c r="C281" t="s">
        <v>26</v>
      </c>
      <c r="D281">
        <v>13.253439999999999</v>
      </c>
      <c r="E281">
        <v>3.6411199999999999</v>
      </c>
      <c r="F281">
        <v>0.34103</v>
      </c>
      <c r="G281">
        <v>12.276249999999999</v>
      </c>
      <c r="H281">
        <v>11310.709930000001</v>
      </c>
      <c r="I281">
        <v>0.34721999999999997</v>
      </c>
      <c r="J281" s="44" t="s">
        <v>101</v>
      </c>
      <c r="K281">
        <v>0</v>
      </c>
      <c r="L281">
        <v>0</v>
      </c>
      <c r="M281">
        <v>11</v>
      </c>
      <c r="N281" s="21" t="str">
        <f>IF(VLOOKUP(B281,'3.1.Base'!B:J,9,)&gt;M281,"O",IF(VLOOKUP(B281,'3.1.Base'!B:J,9,)&lt;M281,"X",""))</f>
        <v>O</v>
      </c>
      <c r="O281" t="s">
        <v>3796</v>
      </c>
    </row>
    <row r="282" spans="1:15" x14ac:dyDescent="0.3">
      <c r="A282" t="s">
        <v>6</v>
      </c>
      <c r="B282">
        <v>261198</v>
      </c>
      <c r="C282" t="s">
        <v>11</v>
      </c>
      <c r="D282">
        <v>1</v>
      </c>
      <c r="E282">
        <v>10927</v>
      </c>
      <c r="F282">
        <v>0</v>
      </c>
      <c r="G282">
        <v>0</v>
      </c>
      <c r="H282">
        <v>11.39292</v>
      </c>
      <c r="I282">
        <v>0.40825</v>
      </c>
      <c r="J282" s="44" t="s">
        <v>101</v>
      </c>
      <c r="K282">
        <v>0</v>
      </c>
      <c r="L282">
        <v>0</v>
      </c>
      <c r="M282">
        <v>72</v>
      </c>
      <c r="N282" s="21" t="str">
        <f>IF(VLOOKUP(B282,'3.1.Base'!B:J,9,)&gt;M282,"O",IF(VLOOKUP(B282,'3.1.Base'!B:J,9,)&lt;M282,"X",""))</f>
        <v>O</v>
      </c>
      <c r="O282" t="s">
        <v>3797</v>
      </c>
    </row>
    <row r="283" spans="1:15" x14ac:dyDescent="0.3">
      <c r="A283" t="s">
        <v>6</v>
      </c>
      <c r="B283">
        <v>364628</v>
      </c>
      <c r="C283" t="s">
        <v>26</v>
      </c>
      <c r="D283">
        <v>21.736719999999998</v>
      </c>
      <c r="E283">
        <v>3.1681599999999999</v>
      </c>
      <c r="F283">
        <v>0.62644</v>
      </c>
      <c r="G283">
        <v>20.222439999999999</v>
      </c>
      <c r="H283">
        <v>25047.14918</v>
      </c>
      <c r="I283">
        <v>0.35476999999999997</v>
      </c>
      <c r="J283" s="44" t="s">
        <v>101</v>
      </c>
      <c r="K283">
        <v>0</v>
      </c>
      <c r="L283" s="28">
        <v>0</v>
      </c>
      <c r="M283">
        <v>165</v>
      </c>
      <c r="N283" s="21" t="str">
        <f>IF(VLOOKUP(B283,'3.1.Base'!B:J,9,)&gt;M283,"O",IF(VLOOKUP(B283,'3.1.Base'!B:J,9,)&lt;M283,"X",""))</f>
        <v>O</v>
      </c>
      <c r="O283" t="s">
        <v>3798</v>
      </c>
    </row>
    <row r="284" spans="1:15" x14ac:dyDescent="0.3">
      <c r="A284" t="s">
        <v>6</v>
      </c>
      <c r="B284">
        <v>250961</v>
      </c>
      <c r="C284" t="s">
        <v>26</v>
      </c>
      <c r="D284">
        <v>19.260100000000001</v>
      </c>
      <c r="E284">
        <v>2.9022600000000001</v>
      </c>
      <c r="F284">
        <v>0.57972000000000001</v>
      </c>
      <c r="G284">
        <v>18.694610000000001</v>
      </c>
      <c r="H284">
        <v>15577.796780000001</v>
      </c>
      <c r="I284">
        <v>0.47911999999999999</v>
      </c>
      <c r="J284" s="44" t="s">
        <v>101</v>
      </c>
      <c r="K284">
        <v>0</v>
      </c>
      <c r="L284">
        <v>0</v>
      </c>
      <c r="M284">
        <v>41</v>
      </c>
      <c r="N284" s="21" t="str">
        <f>IF(VLOOKUP(B284,'3.1.Base'!B:J,9,)&gt;M284,"O",IF(VLOOKUP(B284,'3.1.Base'!B:J,9,)&lt;M284,"X",""))</f>
        <v>O</v>
      </c>
      <c r="O284" t="s">
        <v>3799</v>
      </c>
    </row>
    <row r="285" spans="1:15" x14ac:dyDescent="0.3">
      <c r="A285" t="s">
        <v>6</v>
      </c>
      <c r="B285">
        <v>233559</v>
      </c>
      <c r="C285" t="s">
        <v>26</v>
      </c>
      <c r="D285">
        <v>0.91464000000000001</v>
      </c>
      <c r="E285">
        <v>5463.5</v>
      </c>
      <c r="F285">
        <v>0</v>
      </c>
      <c r="G285">
        <v>0.10253</v>
      </c>
      <c r="H285">
        <v>0</v>
      </c>
      <c r="I285">
        <v>0.52363000000000004</v>
      </c>
      <c r="J285" s="44">
        <v>4</v>
      </c>
      <c r="K285">
        <v>0.25</v>
      </c>
      <c r="L285">
        <v>0.25</v>
      </c>
      <c r="M285">
        <v>4</v>
      </c>
      <c r="N285" s="21" t="str">
        <f>IF(VLOOKUP(B285,'3.1.Base'!B:J,9,)&gt;M285,"O",IF(VLOOKUP(B285,'3.1.Base'!B:J,9,)&lt;M285,"X",""))</f>
        <v>O</v>
      </c>
      <c r="O285" t="s">
        <v>3800</v>
      </c>
    </row>
    <row r="286" spans="1:15" x14ac:dyDescent="0.3">
      <c r="A286" t="s">
        <v>6</v>
      </c>
      <c r="B286">
        <v>125013</v>
      </c>
      <c r="C286" t="s">
        <v>11</v>
      </c>
      <c r="D286">
        <v>1</v>
      </c>
      <c r="E286">
        <v>10927</v>
      </c>
      <c r="F286">
        <v>0</v>
      </c>
      <c r="G286">
        <v>0</v>
      </c>
      <c r="H286">
        <v>49.866210000000002</v>
      </c>
      <c r="I286">
        <v>0.47997000000000001</v>
      </c>
      <c r="J286" s="44" t="s">
        <v>101</v>
      </c>
      <c r="K286">
        <v>0</v>
      </c>
      <c r="L286">
        <v>0</v>
      </c>
      <c r="M286">
        <v>35</v>
      </c>
      <c r="N286" s="21" t="str">
        <f>IF(VLOOKUP(B286,'3.1.Base'!B:J,9,)&gt;M286,"O",IF(VLOOKUP(B286,'3.1.Base'!B:J,9,)&lt;M286,"X",""))</f>
        <v>O</v>
      </c>
      <c r="O286" t="s">
        <v>3801</v>
      </c>
    </row>
    <row r="287" spans="1:15" x14ac:dyDescent="0.3">
      <c r="A287" t="s">
        <v>6</v>
      </c>
      <c r="B287">
        <v>298066</v>
      </c>
      <c r="C287" t="s">
        <v>11</v>
      </c>
      <c r="D287">
        <v>4.5106000000000002</v>
      </c>
      <c r="E287">
        <v>3.39981</v>
      </c>
      <c r="F287">
        <v>0.15694</v>
      </c>
      <c r="G287">
        <v>4.6443199999999996</v>
      </c>
      <c r="H287">
        <v>1482.8829900000001</v>
      </c>
      <c r="I287">
        <v>0.85634999999999994</v>
      </c>
      <c r="J287" s="44" t="s">
        <v>101</v>
      </c>
      <c r="K287">
        <v>0</v>
      </c>
      <c r="L287">
        <v>0</v>
      </c>
      <c r="M287">
        <v>333</v>
      </c>
      <c r="N287" s="21" t="str">
        <f>IF(VLOOKUP(B287,'3.1.Base'!B:J,9,)&gt;M287,"O",IF(VLOOKUP(B287,'3.1.Base'!B:J,9,)&lt;M287,"X",""))</f>
        <v>X</v>
      </c>
      <c r="O287" t="s">
        <v>3802</v>
      </c>
    </row>
    <row r="288" spans="1:15" x14ac:dyDescent="0.3">
      <c r="A288" t="s">
        <v>6</v>
      </c>
      <c r="B288">
        <v>372818</v>
      </c>
      <c r="C288" t="s">
        <v>11</v>
      </c>
      <c r="D288">
        <v>1.5622400000000001</v>
      </c>
      <c r="E288">
        <v>40.025640000000003</v>
      </c>
      <c r="F288">
        <v>3.3579999999999999E-2</v>
      </c>
      <c r="G288">
        <v>1.4093199999999999</v>
      </c>
      <c r="H288">
        <v>103.31171999999999</v>
      </c>
      <c r="I288">
        <v>1</v>
      </c>
      <c r="J288" s="44" t="s">
        <v>101</v>
      </c>
      <c r="K288">
        <v>0</v>
      </c>
      <c r="L288">
        <v>0</v>
      </c>
      <c r="M288">
        <v>128</v>
      </c>
      <c r="N288" s="21" t="str">
        <f>IF(VLOOKUP(B288,'3.1.Base'!B:J,9,)&gt;M288,"O",IF(VLOOKUP(B288,'3.1.Base'!B:J,9,)&lt;M288,"X",""))</f>
        <v/>
      </c>
      <c r="O288" t="s">
        <v>3292</v>
      </c>
    </row>
    <row r="289" spans="1:15" x14ac:dyDescent="0.3">
      <c r="A289" t="s">
        <v>6</v>
      </c>
      <c r="B289">
        <v>331864</v>
      </c>
      <c r="C289" t="s">
        <v>10</v>
      </c>
      <c r="D289">
        <v>0.98882999999999999</v>
      </c>
      <c r="E289">
        <v>78.05</v>
      </c>
      <c r="F289">
        <v>2.98E-2</v>
      </c>
      <c r="G289">
        <v>0.89283000000000001</v>
      </c>
      <c r="H289">
        <v>34.025239999999997</v>
      </c>
      <c r="I289">
        <v>0.80013000000000001</v>
      </c>
      <c r="J289" s="44">
        <v>9</v>
      </c>
      <c r="K289">
        <v>0.11111111111111099</v>
      </c>
      <c r="L289">
        <v>0.11111111111111099</v>
      </c>
      <c r="M289">
        <v>9</v>
      </c>
      <c r="N289" s="21" t="str">
        <f>IF(VLOOKUP(B289,'3.1.Base'!B:J,9,)&gt;M289,"O",IF(VLOOKUP(B289,'3.1.Base'!B:J,9,)&lt;M289,"X",""))</f>
        <v>O</v>
      </c>
      <c r="O289" t="s">
        <v>3803</v>
      </c>
    </row>
    <row r="290" spans="1:15" x14ac:dyDescent="0.3">
      <c r="A290" t="s">
        <v>6</v>
      </c>
      <c r="B290">
        <v>43103</v>
      </c>
      <c r="C290" t="s">
        <v>11</v>
      </c>
      <c r="D290">
        <v>0.91464000000000001</v>
      </c>
      <c r="E290">
        <v>5463.5</v>
      </c>
      <c r="F290">
        <v>1.6000000000000001E-4</v>
      </c>
      <c r="G290">
        <v>0.10253</v>
      </c>
      <c r="H290">
        <v>0</v>
      </c>
      <c r="I290">
        <v>0.67700000000000005</v>
      </c>
      <c r="J290" s="44" t="s">
        <v>101</v>
      </c>
      <c r="K290">
        <v>0</v>
      </c>
      <c r="L290">
        <v>0</v>
      </c>
      <c r="M290">
        <v>150</v>
      </c>
      <c r="N290" s="21" t="str">
        <f>IF(VLOOKUP(B290,'3.1.Base'!B:J,9,)&gt;M290,"O",IF(VLOOKUP(B290,'3.1.Base'!B:J,9,)&lt;M290,"X",""))</f>
        <v>O</v>
      </c>
      <c r="O290" t="s">
        <v>3293</v>
      </c>
    </row>
    <row r="291" spans="1:15" x14ac:dyDescent="0.3">
      <c r="A291" t="s">
        <v>6</v>
      </c>
      <c r="B291">
        <v>290916</v>
      </c>
      <c r="C291" t="s">
        <v>11</v>
      </c>
      <c r="D291">
        <v>7.4196400000000002</v>
      </c>
      <c r="E291">
        <v>4.9443400000000004</v>
      </c>
      <c r="F291">
        <v>0.11559</v>
      </c>
      <c r="G291">
        <v>6.5738399999999997</v>
      </c>
      <c r="H291">
        <v>1620.1585500000001</v>
      </c>
      <c r="I291">
        <v>0.86565999999999999</v>
      </c>
      <c r="J291" s="44">
        <v>5</v>
      </c>
      <c r="K291">
        <v>0.2</v>
      </c>
      <c r="L291">
        <v>0.2</v>
      </c>
      <c r="M291">
        <v>5</v>
      </c>
      <c r="N291" s="21" t="str">
        <f>IF(VLOOKUP(B291,'3.1.Base'!B:J,9,)&gt;M291,"O",IF(VLOOKUP(B291,'3.1.Base'!B:J,9,)&lt;M291,"X",""))</f>
        <v>O</v>
      </c>
      <c r="O291" t="s">
        <v>3804</v>
      </c>
    </row>
    <row r="292" spans="1:15" x14ac:dyDescent="0.3">
      <c r="A292" t="s">
        <v>6</v>
      </c>
      <c r="B292">
        <v>462948</v>
      </c>
      <c r="C292" t="s">
        <v>11</v>
      </c>
      <c r="D292">
        <v>0.67498999999999998</v>
      </c>
      <c r="E292">
        <v>780.5</v>
      </c>
      <c r="F292">
        <v>9.8499999999999994E-3</v>
      </c>
      <c r="G292">
        <v>0.52561999999999998</v>
      </c>
      <c r="H292">
        <v>0</v>
      </c>
      <c r="I292">
        <v>0.57735000000000003</v>
      </c>
      <c r="J292" s="44" t="s">
        <v>101</v>
      </c>
      <c r="K292">
        <v>0</v>
      </c>
      <c r="L292">
        <v>0</v>
      </c>
      <c r="M292">
        <v>76</v>
      </c>
      <c r="N292" s="21" t="str">
        <f>IF(VLOOKUP(B292,'3.1.Base'!B:J,9,)&gt;M292,"O",IF(VLOOKUP(B292,'3.1.Base'!B:J,9,)&lt;M292,"X",""))</f>
        <v>O</v>
      </c>
      <c r="O292" t="s">
        <v>3805</v>
      </c>
    </row>
    <row r="293" spans="1:15" x14ac:dyDescent="0.3">
      <c r="A293" t="s">
        <v>6</v>
      </c>
      <c r="B293">
        <v>391265</v>
      </c>
      <c r="C293" t="s">
        <v>11</v>
      </c>
      <c r="D293">
        <v>13.084149999999999</v>
      </c>
      <c r="E293">
        <v>3.49776</v>
      </c>
      <c r="F293">
        <v>0.52783000000000002</v>
      </c>
      <c r="G293">
        <v>11.510770000000001</v>
      </c>
      <c r="H293">
        <v>4606.1771399999998</v>
      </c>
      <c r="I293">
        <v>0.78908</v>
      </c>
      <c r="J293" s="44" t="s">
        <v>101</v>
      </c>
      <c r="K293">
        <v>0</v>
      </c>
      <c r="L293">
        <v>0</v>
      </c>
      <c r="M293">
        <v>40</v>
      </c>
      <c r="N293" s="21" t="str">
        <f>IF(VLOOKUP(B293,'3.1.Base'!B:J,9,)&gt;M293,"O",IF(VLOOKUP(B293,'3.1.Base'!B:J,9,)&lt;M293,"X",""))</f>
        <v>O</v>
      </c>
      <c r="O293" t="s">
        <v>3806</v>
      </c>
    </row>
    <row r="294" spans="1:15" x14ac:dyDescent="0.3">
      <c r="A294" t="s">
        <v>6</v>
      </c>
      <c r="B294">
        <v>23652</v>
      </c>
      <c r="C294" t="s">
        <v>11</v>
      </c>
      <c r="D294">
        <v>5.5442099999999996</v>
      </c>
      <c r="E294">
        <v>5.2332400000000003</v>
      </c>
      <c r="F294">
        <v>0.13269</v>
      </c>
      <c r="G294">
        <v>5.38537</v>
      </c>
      <c r="H294">
        <v>953.27211</v>
      </c>
      <c r="I294">
        <v>0.79154999999999998</v>
      </c>
      <c r="J294" s="44" t="s">
        <v>101</v>
      </c>
      <c r="K294">
        <v>0</v>
      </c>
      <c r="L294">
        <v>0</v>
      </c>
      <c r="M294">
        <v>21</v>
      </c>
      <c r="N294" s="21" t="str">
        <f>IF(VLOOKUP(B294,'3.1.Base'!B:J,9,)&gt;M294,"O",IF(VLOOKUP(B294,'3.1.Base'!B:J,9,)&lt;M294,"X",""))</f>
        <v>O</v>
      </c>
      <c r="O294" t="s">
        <v>3807</v>
      </c>
    </row>
    <row r="295" spans="1:15" x14ac:dyDescent="0.3">
      <c r="A295" t="s">
        <v>6</v>
      </c>
      <c r="B295">
        <v>290913</v>
      </c>
      <c r="C295" t="s">
        <v>11</v>
      </c>
      <c r="D295">
        <v>6.98604</v>
      </c>
      <c r="E295">
        <v>4.6616900000000001</v>
      </c>
      <c r="F295">
        <v>0.12361</v>
      </c>
      <c r="G295">
        <v>5.5904299999999996</v>
      </c>
      <c r="H295">
        <v>1717.2580499999999</v>
      </c>
      <c r="I295">
        <v>0.79171999999999998</v>
      </c>
      <c r="J295" s="44">
        <v>1</v>
      </c>
      <c r="K295">
        <v>1</v>
      </c>
      <c r="L295">
        <v>1</v>
      </c>
      <c r="M295">
        <v>1</v>
      </c>
      <c r="N295" s="21" t="str">
        <f>IF(VLOOKUP(B295,'3.1.Base'!B:J,9,)&gt;M295,"O",IF(VLOOKUP(B295,'3.1.Base'!B:J,9,)&lt;M295,"X",""))</f>
        <v>O</v>
      </c>
      <c r="O295" t="s">
        <v>3808</v>
      </c>
    </row>
    <row r="296" spans="1:15" x14ac:dyDescent="0.3">
      <c r="A296" t="s">
        <v>6</v>
      </c>
      <c r="B296">
        <v>338018</v>
      </c>
      <c r="C296" t="s">
        <v>11</v>
      </c>
      <c r="D296">
        <v>3.5116100000000001</v>
      </c>
      <c r="E296">
        <v>1.7666900000000001</v>
      </c>
      <c r="F296">
        <v>0.43258000000000002</v>
      </c>
      <c r="G296">
        <v>4.4982699999999998</v>
      </c>
      <c r="H296">
        <v>1280.54756</v>
      </c>
      <c r="I296">
        <v>0.85634999999999994</v>
      </c>
      <c r="J296" s="44" t="s">
        <v>101</v>
      </c>
      <c r="K296">
        <v>0</v>
      </c>
      <c r="L296">
        <v>0</v>
      </c>
      <c r="M296">
        <v>23</v>
      </c>
      <c r="N296" s="21" t="str">
        <f>IF(VLOOKUP(B296,'3.1.Base'!B:J,9,)&gt;M296,"O",IF(VLOOKUP(B296,'3.1.Base'!B:J,9,)&lt;M296,"X",""))</f>
        <v>O</v>
      </c>
      <c r="O296" t="s">
        <v>3809</v>
      </c>
    </row>
    <row r="297" spans="1:15" x14ac:dyDescent="0.3">
      <c r="A297" t="s">
        <v>6</v>
      </c>
      <c r="B297">
        <v>67691</v>
      </c>
      <c r="C297" t="s">
        <v>11</v>
      </c>
      <c r="D297">
        <v>2.4353400000000001</v>
      </c>
      <c r="E297">
        <v>72.364239999999995</v>
      </c>
      <c r="F297">
        <v>2.026E-2</v>
      </c>
      <c r="G297">
        <v>1.55749</v>
      </c>
      <c r="H297">
        <v>116.07607</v>
      </c>
      <c r="I297">
        <v>0.96225000000000005</v>
      </c>
      <c r="J297" s="44">
        <v>8</v>
      </c>
      <c r="K297">
        <v>0.125</v>
      </c>
      <c r="L297">
        <v>0.125</v>
      </c>
      <c r="M297">
        <v>8</v>
      </c>
      <c r="N297" s="21" t="str">
        <f>IF(VLOOKUP(B297,'3.1.Base'!B:J,9,)&gt;M297,"O",IF(VLOOKUP(B297,'3.1.Base'!B:J,9,)&lt;M297,"X",""))</f>
        <v>O</v>
      </c>
      <c r="O297" t="s">
        <v>3294</v>
      </c>
    </row>
    <row r="298" spans="1:15" x14ac:dyDescent="0.3">
      <c r="A298" t="s">
        <v>6</v>
      </c>
      <c r="B298">
        <v>324719</v>
      </c>
      <c r="C298" t="s">
        <v>26</v>
      </c>
      <c r="D298">
        <v>1</v>
      </c>
      <c r="E298">
        <v>10927</v>
      </c>
      <c r="F298">
        <v>0</v>
      </c>
      <c r="G298">
        <v>0.12536</v>
      </c>
      <c r="H298">
        <v>0</v>
      </c>
      <c r="I298">
        <v>0.47759000000000001</v>
      </c>
      <c r="J298" s="44">
        <v>1</v>
      </c>
      <c r="K298">
        <v>1</v>
      </c>
      <c r="L298">
        <v>1</v>
      </c>
      <c r="M298">
        <v>1</v>
      </c>
      <c r="N298" s="21" t="str">
        <f>IF(VLOOKUP(B298,'3.1.Base'!B:J,9,)&gt;M298,"O",IF(VLOOKUP(B298,'3.1.Base'!B:J,9,)&lt;M298,"X",""))</f>
        <v>O</v>
      </c>
      <c r="O298" t="s">
        <v>3810</v>
      </c>
    </row>
    <row r="299" spans="1:15" x14ac:dyDescent="0.3">
      <c r="A299" t="s">
        <v>6</v>
      </c>
      <c r="B299">
        <v>409707</v>
      </c>
      <c r="C299" t="s">
        <v>26</v>
      </c>
      <c r="D299">
        <v>1</v>
      </c>
      <c r="E299">
        <v>10927</v>
      </c>
      <c r="F299">
        <v>0</v>
      </c>
      <c r="G299">
        <v>0.12536</v>
      </c>
      <c r="H299">
        <v>0</v>
      </c>
      <c r="I299">
        <v>0.52309000000000005</v>
      </c>
      <c r="J299" s="44" t="s">
        <v>101</v>
      </c>
      <c r="K299">
        <v>0</v>
      </c>
      <c r="L299">
        <v>0</v>
      </c>
      <c r="M299">
        <v>359</v>
      </c>
      <c r="N299" s="21" t="str">
        <f>IF(VLOOKUP(B299,'3.1.Base'!B:J,9,)&gt;M299,"O",IF(VLOOKUP(B299,'3.1.Base'!B:J,9,)&lt;M299,"X",""))</f>
        <v>O</v>
      </c>
      <c r="O299" t="s">
        <v>3811</v>
      </c>
    </row>
    <row r="300" spans="1:15" x14ac:dyDescent="0.3">
      <c r="A300" t="s">
        <v>6</v>
      </c>
      <c r="B300">
        <v>242801</v>
      </c>
      <c r="C300" t="s">
        <v>11</v>
      </c>
      <c r="D300">
        <v>4.55227</v>
      </c>
      <c r="E300">
        <v>3.6545200000000002</v>
      </c>
      <c r="F300">
        <v>0.51788999999999996</v>
      </c>
      <c r="G300">
        <v>4.7980900000000002</v>
      </c>
      <c r="H300">
        <v>990.96564999999998</v>
      </c>
      <c r="I300">
        <v>0.95104</v>
      </c>
      <c r="J300" s="44">
        <v>8</v>
      </c>
      <c r="K300">
        <v>0.125</v>
      </c>
      <c r="L300">
        <v>0.125</v>
      </c>
      <c r="M300">
        <v>8</v>
      </c>
      <c r="N300" s="21" t="str">
        <f>IF(VLOOKUP(B300,'3.1.Base'!B:J,9,)&gt;M300,"O",IF(VLOOKUP(B300,'3.1.Base'!B:J,9,)&lt;M300,"X",""))</f>
        <v>O</v>
      </c>
      <c r="O300" t="s">
        <v>3295</v>
      </c>
    </row>
    <row r="301" spans="1:15" x14ac:dyDescent="0.3">
      <c r="A301" t="s">
        <v>6</v>
      </c>
      <c r="B301">
        <v>299127</v>
      </c>
      <c r="C301" t="s">
        <v>11</v>
      </c>
      <c r="D301">
        <v>4.15998</v>
      </c>
      <c r="E301">
        <v>10.32798</v>
      </c>
      <c r="F301">
        <v>6.1960000000000001E-2</v>
      </c>
      <c r="G301">
        <v>3.14419</v>
      </c>
      <c r="H301">
        <v>517.37190999999996</v>
      </c>
      <c r="I301">
        <v>0.77229999999999999</v>
      </c>
      <c r="J301" s="44" t="s">
        <v>101</v>
      </c>
      <c r="K301">
        <v>0</v>
      </c>
      <c r="L301">
        <v>0</v>
      </c>
      <c r="M301">
        <v>15</v>
      </c>
      <c r="N301" s="21" t="str">
        <f>IF(VLOOKUP(B301,'3.1.Base'!B:J,9,)&gt;M301,"O",IF(VLOOKUP(B301,'3.1.Base'!B:J,9,)&lt;M301,"X",""))</f>
        <v>O</v>
      </c>
      <c r="O301" t="s">
        <v>3812</v>
      </c>
    </row>
    <row r="302" spans="1:15" x14ac:dyDescent="0.3">
      <c r="A302" t="s">
        <v>6</v>
      </c>
      <c r="B302">
        <v>430195</v>
      </c>
      <c r="C302" t="s">
        <v>11</v>
      </c>
      <c r="D302">
        <v>0.86470000000000002</v>
      </c>
      <c r="E302">
        <v>3642.3333299999999</v>
      </c>
      <c r="F302">
        <v>2.7599999999999999E-3</v>
      </c>
      <c r="G302">
        <v>0.19972999999999999</v>
      </c>
      <c r="H302">
        <v>20.257909999999999</v>
      </c>
      <c r="I302">
        <v>0.66291999999999995</v>
      </c>
      <c r="J302" s="44">
        <v>8</v>
      </c>
      <c r="K302">
        <v>0.125</v>
      </c>
      <c r="L302">
        <v>0.125</v>
      </c>
      <c r="M302">
        <v>8</v>
      </c>
      <c r="N302" s="21" t="str">
        <f>IF(VLOOKUP(B302,'3.1.Base'!B:J,9,)&gt;M302,"O",IF(VLOOKUP(B302,'3.1.Base'!B:J,9,)&lt;M302,"X",""))</f>
        <v>O</v>
      </c>
      <c r="O302" t="s">
        <v>3813</v>
      </c>
    </row>
    <row r="303" spans="1:15" x14ac:dyDescent="0.3">
      <c r="A303" t="s">
        <v>6</v>
      </c>
      <c r="B303">
        <v>151668</v>
      </c>
      <c r="C303" t="s">
        <v>10</v>
      </c>
      <c r="D303">
        <v>7.1290500000000003</v>
      </c>
      <c r="E303">
        <v>3.44374</v>
      </c>
      <c r="F303">
        <v>0.25247999999999998</v>
      </c>
      <c r="G303">
        <v>5.0506500000000001</v>
      </c>
      <c r="H303">
        <v>775.25112000000001</v>
      </c>
      <c r="I303">
        <v>0.85084000000000004</v>
      </c>
      <c r="J303" s="44">
        <v>6</v>
      </c>
      <c r="K303">
        <v>0.16666666666666599</v>
      </c>
      <c r="L303">
        <v>0.16666666666666599</v>
      </c>
      <c r="M303">
        <v>6</v>
      </c>
      <c r="N303" s="21" t="str">
        <f>IF(VLOOKUP(B303,'3.1.Base'!B:J,9,)&gt;M303,"O",IF(VLOOKUP(B303,'3.1.Base'!B:J,9,)&lt;M303,"X",""))</f>
        <v>O</v>
      </c>
      <c r="O303" t="s">
        <v>3296</v>
      </c>
    </row>
    <row r="304" spans="1:15" x14ac:dyDescent="0.3">
      <c r="A304" t="s">
        <v>6</v>
      </c>
      <c r="B304">
        <v>300157</v>
      </c>
      <c r="C304" t="s">
        <v>26</v>
      </c>
      <c r="D304">
        <v>16.99249</v>
      </c>
      <c r="E304">
        <v>4.7180499999999999</v>
      </c>
      <c r="F304">
        <v>0.32422000000000001</v>
      </c>
      <c r="G304">
        <v>12.46222</v>
      </c>
      <c r="H304">
        <v>7646.5854399999998</v>
      </c>
      <c r="I304">
        <v>0.43485000000000001</v>
      </c>
      <c r="J304" s="44" t="s">
        <v>101</v>
      </c>
      <c r="K304">
        <v>0</v>
      </c>
      <c r="L304">
        <v>0</v>
      </c>
      <c r="M304">
        <v>211</v>
      </c>
      <c r="N304" s="21" t="str">
        <f>IF(VLOOKUP(B304,'3.1.Base'!B:J,9,)&gt;M304,"O",IF(VLOOKUP(B304,'3.1.Base'!B:J,9,)&lt;M304,"X",""))</f>
        <v>X</v>
      </c>
      <c r="O304" t="s">
        <v>3814</v>
      </c>
    </row>
    <row r="305" spans="1:15" x14ac:dyDescent="0.3">
      <c r="A305" t="s">
        <v>6</v>
      </c>
      <c r="B305">
        <v>28793</v>
      </c>
      <c r="C305" t="s">
        <v>11</v>
      </c>
      <c r="D305">
        <v>5.3368700000000002</v>
      </c>
      <c r="E305">
        <v>5.4067299999999996</v>
      </c>
      <c r="F305">
        <v>0.15298</v>
      </c>
      <c r="G305">
        <v>4.5816499999999998</v>
      </c>
      <c r="H305">
        <v>723.12198000000001</v>
      </c>
      <c r="I305">
        <v>0.91634000000000004</v>
      </c>
      <c r="J305" s="44" t="s">
        <v>101</v>
      </c>
      <c r="K305">
        <v>0</v>
      </c>
      <c r="L305">
        <v>0</v>
      </c>
      <c r="M305">
        <v>34</v>
      </c>
      <c r="N305" s="21" t="str">
        <f>IF(VLOOKUP(B305,'3.1.Base'!B:J,9,)&gt;M305,"O",IF(VLOOKUP(B305,'3.1.Base'!B:J,9,)&lt;M305,"X",""))</f>
        <v>O</v>
      </c>
      <c r="O305" t="s">
        <v>3297</v>
      </c>
    </row>
    <row r="306" spans="1:15" x14ac:dyDescent="0.3">
      <c r="A306" t="s">
        <v>6</v>
      </c>
      <c r="B306">
        <v>284793</v>
      </c>
      <c r="C306" t="s">
        <v>11</v>
      </c>
      <c r="D306">
        <v>6.8632</v>
      </c>
      <c r="E306">
        <v>3.1517200000000001</v>
      </c>
      <c r="F306">
        <v>0.41905999999999999</v>
      </c>
      <c r="G306">
        <v>7.7521599999999999</v>
      </c>
      <c r="H306">
        <v>2619.11607</v>
      </c>
      <c r="I306">
        <v>0.83072000000000001</v>
      </c>
      <c r="J306" s="44" t="s">
        <v>101</v>
      </c>
      <c r="K306">
        <v>0</v>
      </c>
      <c r="L306">
        <v>0</v>
      </c>
      <c r="M306">
        <v>11</v>
      </c>
      <c r="N306" s="21" t="str">
        <f>IF(VLOOKUP(B306,'3.1.Base'!B:J,9,)&gt;M306,"O",IF(VLOOKUP(B306,'3.1.Base'!B:J,9,)&lt;M306,"X",""))</f>
        <v>O</v>
      </c>
      <c r="O306" t="s">
        <v>3298</v>
      </c>
    </row>
    <row r="307" spans="1:15" x14ac:dyDescent="0.3">
      <c r="A307" t="s">
        <v>6</v>
      </c>
      <c r="B307">
        <v>42110</v>
      </c>
      <c r="C307" t="s">
        <v>26</v>
      </c>
      <c r="D307">
        <v>0.86470000000000002</v>
      </c>
      <c r="E307">
        <v>3642.3333299999999</v>
      </c>
      <c r="F307">
        <v>1.56E-3</v>
      </c>
      <c r="G307">
        <v>0.28898000000000001</v>
      </c>
      <c r="H307">
        <v>0</v>
      </c>
      <c r="I307">
        <v>0.41805999999999999</v>
      </c>
      <c r="J307" s="44">
        <v>2</v>
      </c>
      <c r="K307">
        <v>0.5</v>
      </c>
      <c r="L307">
        <v>0.5</v>
      </c>
      <c r="M307">
        <v>2</v>
      </c>
      <c r="N307" s="21" t="str">
        <f>IF(VLOOKUP(B307,'3.1.Base'!B:J,9,)&gt;M307,"O",IF(VLOOKUP(B307,'3.1.Base'!B:J,9,)&lt;M307,"X",""))</f>
        <v>O</v>
      </c>
      <c r="O307" t="s">
        <v>3815</v>
      </c>
    </row>
    <row r="308" spans="1:15" x14ac:dyDescent="0.3">
      <c r="A308" t="s">
        <v>6</v>
      </c>
      <c r="B308">
        <v>397447</v>
      </c>
      <c r="C308" t="s">
        <v>10</v>
      </c>
      <c r="D308">
        <v>1</v>
      </c>
      <c r="E308">
        <v>10927</v>
      </c>
      <c r="F308">
        <v>0</v>
      </c>
      <c r="G308">
        <v>0.12536</v>
      </c>
      <c r="H308">
        <v>10.83666</v>
      </c>
      <c r="I308">
        <v>0.5</v>
      </c>
      <c r="J308" s="44" t="s">
        <v>101</v>
      </c>
      <c r="K308">
        <v>0</v>
      </c>
      <c r="L308">
        <v>0</v>
      </c>
      <c r="M308">
        <v>13</v>
      </c>
      <c r="N308" s="21" t="str">
        <f>IF(VLOOKUP(B308,'3.1.Base'!B:J,9,)&gt;M308,"O",IF(VLOOKUP(B308,'3.1.Base'!B:J,9,)&lt;M308,"X",""))</f>
        <v>O</v>
      </c>
      <c r="O308" t="s">
        <v>3299</v>
      </c>
    </row>
    <row r="309" spans="1:15" x14ac:dyDescent="0.3">
      <c r="A309" t="s">
        <v>6</v>
      </c>
      <c r="B309">
        <v>313478</v>
      </c>
      <c r="C309" t="s">
        <v>10</v>
      </c>
      <c r="D309">
        <v>2.0875300000000001</v>
      </c>
      <c r="E309">
        <v>2.6808100000000001</v>
      </c>
      <c r="F309">
        <v>8.8270000000000001E-2</v>
      </c>
      <c r="G309">
        <v>1.7102900000000001</v>
      </c>
      <c r="H309">
        <v>343.12959999999998</v>
      </c>
      <c r="I309">
        <v>0.94610000000000005</v>
      </c>
      <c r="J309" s="44" t="s">
        <v>101</v>
      </c>
      <c r="K309">
        <v>0</v>
      </c>
      <c r="L309">
        <v>0</v>
      </c>
      <c r="M309">
        <v>25</v>
      </c>
      <c r="N309" s="21" t="str">
        <f>IF(VLOOKUP(B309,'3.1.Base'!B:J,9,)&gt;M309,"O",IF(VLOOKUP(B309,'3.1.Base'!B:J,9,)&lt;M309,"X",""))</f>
        <v>X</v>
      </c>
      <c r="O309" t="s">
        <v>3300</v>
      </c>
    </row>
    <row r="310" spans="1:15" x14ac:dyDescent="0.3">
      <c r="A310" t="s">
        <v>6</v>
      </c>
      <c r="B310">
        <v>88195</v>
      </c>
      <c r="C310" t="s">
        <v>10</v>
      </c>
      <c r="D310">
        <v>12.37534</v>
      </c>
      <c r="E310">
        <v>4.7426199999999996</v>
      </c>
      <c r="F310">
        <v>0.31076999999999999</v>
      </c>
      <c r="G310">
        <v>11.25507</v>
      </c>
      <c r="H310">
        <v>2737.5245300000001</v>
      </c>
      <c r="I310">
        <v>0.87646000000000002</v>
      </c>
      <c r="J310" s="44" t="s">
        <v>101</v>
      </c>
      <c r="K310">
        <v>0</v>
      </c>
      <c r="L310">
        <v>0</v>
      </c>
      <c r="M310">
        <v>44</v>
      </c>
      <c r="N310" s="21" t="str">
        <f>IF(VLOOKUP(B310,'3.1.Base'!B:J,9,)&gt;M310,"O",IF(VLOOKUP(B310,'3.1.Base'!B:J,9,)&lt;M310,"X",""))</f>
        <v>O</v>
      </c>
      <c r="O310" t="s">
        <v>3816</v>
      </c>
    </row>
    <row r="311" spans="1:15" x14ac:dyDescent="0.3">
      <c r="A311" t="s">
        <v>6</v>
      </c>
      <c r="B311">
        <v>383110</v>
      </c>
      <c r="C311" t="s">
        <v>11</v>
      </c>
      <c r="D311">
        <v>15.652839999999999</v>
      </c>
      <c r="E311">
        <v>2.3574999999999999</v>
      </c>
      <c r="F311">
        <v>1.0577000000000001</v>
      </c>
      <c r="G311">
        <v>11.7812</v>
      </c>
      <c r="H311">
        <v>3946.1131300000002</v>
      </c>
      <c r="I311">
        <v>0.51532999999999995</v>
      </c>
      <c r="J311" s="44">
        <v>2</v>
      </c>
      <c r="K311">
        <v>0.5</v>
      </c>
      <c r="L311">
        <v>0.63888888888888795</v>
      </c>
      <c r="M311">
        <v>2</v>
      </c>
      <c r="N311" s="21" t="str">
        <f>IF(VLOOKUP(B311,'3.1.Base'!B:J,9,)&gt;M311,"O",IF(VLOOKUP(B311,'3.1.Base'!B:J,9,)&lt;M311,"X",""))</f>
        <v>O</v>
      </c>
      <c r="O311" t="s">
        <v>3817</v>
      </c>
    </row>
    <row r="312" spans="1:15" x14ac:dyDescent="0.3">
      <c r="A312" t="s">
        <v>6</v>
      </c>
      <c r="B312">
        <v>97413</v>
      </c>
      <c r="C312" t="s">
        <v>11</v>
      </c>
      <c r="D312">
        <v>0.71643000000000001</v>
      </c>
      <c r="E312">
        <v>1092.7</v>
      </c>
      <c r="F312">
        <v>3.8300000000000001E-3</v>
      </c>
      <c r="G312">
        <v>0.36947999999999998</v>
      </c>
      <c r="H312">
        <v>0</v>
      </c>
      <c r="I312">
        <v>0.24177000000000001</v>
      </c>
      <c r="J312" s="44">
        <v>3</v>
      </c>
      <c r="K312">
        <v>0.33333333333333298</v>
      </c>
      <c r="L312">
        <v>0.33333333333333298</v>
      </c>
      <c r="M312">
        <v>3</v>
      </c>
      <c r="N312" s="21" t="str">
        <f>IF(VLOOKUP(B312,'3.1.Base'!B:J,9,)&gt;M312,"O",IF(VLOOKUP(B312,'3.1.Base'!B:J,9,)&lt;M312,"X",""))</f>
        <v>O</v>
      </c>
      <c r="O312" t="s">
        <v>3818</v>
      </c>
    </row>
    <row r="313" spans="1:15" x14ac:dyDescent="0.3">
      <c r="A313" t="s">
        <v>6</v>
      </c>
      <c r="B313">
        <v>90249</v>
      </c>
      <c r="C313" t="s">
        <v>11</v>
      </c>
      <c r="D313">
        <v>1.2798799999999999</v>
      </c>
      <c r="E313">
        <v>5.3907299999999996</v>
      </c>
      <c r="F313">
        <v>2.511E-2</v>
      </c>
      <c r="G313">
        <v>1.27705</v>
      </c>
      <c r="H313">
        <v>133.84083000000001</v>
      </c>
      <c r="I313">
        <v>0.94867999999999997</v>
      </c>
      <c r="J313" s="44" t="s">
        <v>101</v>
      </c>
      <c r="K313">
        <v>0</v>
      </c>
      <c r="L313">
        <v>0</v>
      </c>
      <c r="M313">
        <v>82</v>
      </c>
      <c r="N313" s="21" t="str">
        <f>IF(VLOOKUP(B313,'3.1.Base'!B:J,9,)&gt;M313,"O",IF(VLOOKUP(B313,'3.1.Base'!B:J,9,)&lt;M313,"X",""))</f>
        <v>O</v>
      </c>
      <c r="O313" t="s">
        <v>3301</v>
      </c>
    </row>
    <row r="314" spans="1:15" x14ac:dyDescent="0.3">
      <c r="A314" t="s">
        <v>6</v>
      </c>
      <c r="B314">
        <v>446604</v>
      </c>
      <c r="C314" t="s">
        <v>26</v>
      </c>
      <c r="D314">
        <v>53.010590000000001</v>
      </c>
      <c r="E314">
        <v>2.26607</v>
      </c>
      <c r="F314">
        <v>1.6105</v>
      </c>
      <c r="G314">
        <v>39.756169999999997</v>
      </c>
      <c r="H314">
        <v>55743.659520000001</v>
      </c>
      <c r="I314">
        <v>0.35727999999999999</v>
      </c>
      <c r="J314" s="44" t="s">
        <v>101</v>
      </c>
      <c r="K314">
        <v>0</v>
      </c>
      <c r="L314">
        <v>0</v>
      </c>
      <c r="M314">
        <v>48</v>
      </c>
      <c r="N314" s="21" t="str">
        <f>IF(VLOOKUP(B314,'3.1.Base'!B:J,9,)&gt;M314,"O",IF(VLOOKUP(B314,'3.1.Base'!B:J,9,)&lt;M314,"X",""))</f>
        <v>O</v>
      </c>
      <c r="O314" t="s">
        <v>3819</v>
      </c>
    </row>
    <row r="315" spans="1:15" x14ac:dyDescent="0.3">
      <c r="A315" t="s">
        <v>6</v>
      </c>
      <c r="B315">
        <v>477324</v>
      </c>
      <c r="C315" t="s">
        <v>26</v>
      </c>
      <c r="D315">
        <v>37.171550000000003</v>
      </c>
      <c r="E315">
        <v>2.9302800000000002</v>
      </c>
      <c r="F315">
        <v>0.91322999999999999</v>
      </c>
      <c r="G315">
        <v>27.347270000000002</v>
      </c>
      <c r="H315">
        <v>27454.365829999999</v>
      </c>
      <c r="I315">
        <v>0.30796000000000001</v>
      </c>
      <c r="J315" s="44" t="s">
        <v>101</v>
      </c>
      <c r="K315">
        <v>0</v>
      </c>
      <c r="L315">
        <v>0</v>
      </c>
      <c r="M315">
        <v>536</v>
      </c>
      <c r="N315" s="21" t="str">
        <f>IF(VLOOKUP(B315,'3.1.Base'!B:J,9,)&gt;M315,"O",IF(VLOOKUP(B315,'3.1.Base'!B:J,9,)&lt;M315,"X",""))</f>
        <v>X</v>
      </c>
      <c r="O315" t="s">
        <v>3820</v>
      </c>
    </row>
    <row r="316" spans="1:15" x14ac:dyDescent="0.3">
      <c r="A316" t="s">
        <v>6</v>
      </c>
      <c r="B316">
        <v>350347</v>
      </c>
      <c r="C316" t="s">
        <v>11</v>
      </c>
      <c r="D316">
        <v>8.0658399999999997</v>
      </c>
      <c r="E316">
        <v>3.5214300000000001</v>
      </c>
      <c r="F316">
        <v>0.18859999999999999</v>
      </c>
      <c r="G316">
        <v>6.6733200000000004</v>
      </c>
      <c r="H316">
        <v>2089.9761899999999</v>
      </c>
      <c r="I316">
        <v>0.75605</v>
      </c>
      <c r="J316" s="44">
        <v>10</v>
      </c>
      <c r="K316">
        <v>0.1</v>
      </c>
      <c r="L316">
        <v>0.1</v>
      </c>
      <c r="M316">
        <v>10</v>
      </c>
      <c r="N316" s="21" t="str">
        <f>IF(VLOOKUP(B316,'3.1.Base'!B:J,9,)&gt;M316,"O",IF(VLOOKUP(B316,'3.1.Base'!B:J,9,)&lt;M316,"X",""))</f>
        <v>O</v>
      </c>
      <c r="O316" t="s">
        <v>3821</v>
      </c>
    </row>
    <row r="317" spans="1:15" x14ac:dyDescent="0.3">
      <c r="A317" t="s">
        <v>6</v>
      </c>
      <c r="B317">
        <v>226444</v>
      </c>
      <c r="C317" t="s">
        <v>26</v>
      </c>
      <c r="D317">
        <v>0.86470000000000002</v>
      </c>
      <c r="E317">
        <v>3642.3333299999999</v>
      </c>
      <c r="F317">
        <v>7.1500000000000001E-3</v>
      </c>
      <c r="G317">
        <v>0.15384999999999999</v>
      </c>
      <c r="H317">
        <v>0</v>
      </c>
      <c r="I317">
        <v>0.50397000000000003</v>
      </c>
      <c r="J317" s="44">
        <v>7</v>
      </c>
      <c r="K317">
        <v>0.14285714285714199</v>
      </c>
      <c r="L317">
        <v>0.14285714285714199</v>
      </c>
      <c r="M317">
        <v>7</v>
      </c>
      <c r="N317" s="21" t="str">
        <f>IF(VLOOKUP(B317,'3.1.Base'!B:J,9,)&gt;M317,"O",IF(VLOOKUP(B317,'3.1.Base'!B:J,9,)&lt;M317,"X",""))</f>
        <v>O</v>
      </c>
      <c r="O317" t="s">
        <v>3822</v>
      </c>
    </row>
    <row r="318" spans="1:15" x14ac:dyDescent="0.3">
      <c r="A318" t="s">
        <v>6</v>
      </c>
      <c r="B318">
        <v>437398</v>
      </c>
      <c r="C318" t="s">
        <v>10</v>
      </c>
      <c r="D318">
        <v>4.9083500000000004</v>
      </c>
      <c r="E318">
        <v>6.0503900000000002</v>
      </c>
      <c r="F318">
        <v>0.10248</v>
      </c>
      <c r="G318">
        <v>3.3750599999999999</v>
      </c>
      <c r="H318">
        <v>593.08011999999997</v>
      </c>
      <c r="I318">
        <v>0.86772000000000005</v>
      </c>
      <c r="J318" s="44" t="s">
        <v>101</v>
      </c>
      <c r="K318">
        <v>0</v>
      </c>
      <c r="L318">
        <v>0</v>
      </c>
      <c r="M318">
        <v>212</v>
      </c>
      <c r="N318" s="21" t="str">
        <f>IF(VLOOKUP(B318,'3.1.Base'!B:J,9,)&gt;M318,"O",IF(VLOOKUP(B318,'3.1.Base'!B:J,9,)&lt;M318,"X",""))</f>
        <v>X</v>
      </c>
      <c r="O318" t="s">
        <v>3823</v>
      </c>
    </row>
    <row r="319" spans="1:15" x14ac:dyDescent="0.3">
      <c r="A319" t="s">
        <v>6</v>
      </c>
      <c r="B319">
        <v>424083</v>
      </c>
      <c r="C319" t="s">
        <v>26</v>
      </c>
      <c r="D319">
        <v>1.7322299999999999</v>
      </c>
      <c r="E319">
        <v>116.24468</v>
      </c>
      <c r="F319">
        <v>2.052E-2</v>
      </c>
      <c r="G319">
        <v>1.44218</v>
      </c>
      <c r="H319">
        <v>238.94314</v>
      </c>
      <c r="I319">
        <v>0.65575000000000006</v>
      </c>
      <c r="J319" s="44" t="s">
        <v>101</v>
      </c>
      <c r="K319">
        <v>0</v>
      </c>
      <c r="L319">
        <v>0</v>
      </c>
      <c r="M319">
        <v>20</v>
      </c>
      <c r="N319" s="21" t="str">
        <f>IF(VLOOKUP(B319,'3.1.Base'!B:J,9,)&gt;M319,"O",IF(VLOOKUP(B319,'3.1.Base'!B:J,9,)&lt;M319,"X",""))</f>
        <v>O</v>
      </c>
      <c r="O319" t="s">
        <v>3824</v>
      </c>
    </row>
    <row r="320" spans="1:15" x14ac:dyDescent="0.3">
      <c r="A320" t="s">
        <v>6</v>
      </c>
      <c r="B320">
        <v>416915</v>
      </c>
      <c r="C320" t="s">
        <v>10</v>
      </c>
      <c r="D320">
        <v>6.3776700000000002</v>
      </c>
      <c r="E320">
        <v>4.2238100000000003</v>
      </c>
      <c r="F320">
        <v>0.20158999999999999</v>
      </c>
      <c r="G320">
        <v>5.4450399999999997</v>
      </c>
      <c r="H320">
        <v>921.54070000000002</v>
      </c>
      <c r="I320">
        <v>1</v>
      </c>
      <c r="J320" s="44" t="s">
        <v>101</v>
      </c>
      <c r="K320">
        <v>0</v>
      </c>
      <c r="L320">
        <v>0</v>
      </c>
      <c r="M320">
        <v>77</v>
      </c>
      <c r="N320" s="21" t="str">
        <f>IF(VLOOKUP(B320,'3.1.Base'!B:J,9,)&gt;M320,"O",IF(VLOOKUP(B320,'3.1.Base'!B:J,9,)&lt;M320,"X",""))</f>
        <v/>
      </c>
      <c r="O320" t="s">
        <v>435</v>
      </c>
    </row>
    <row r="321" spans="1:15" x14ac:dyDescent="0.3">
      <c r="A321" t="s">
        <v>6</v>
      </c>
      <c r="B321">
        <v>297116</v>
      </c>
      <c r="C321" t="s">
        <v>11</v>
      </c>
      <c r="D321">
        <v>0.35446</v>
      </c>
      <c r="E321">
        <v>57.814810000000001</v>
      </c>
      <c r="F321">
        <v>7.1000000000000004E-3</v>
      </c>
      <c r="G321">
        <v>0.41576999999999997</v>
      </c>
      <c r="H321">
        <v>42.882390000000001</v>
      </c>
      <c r="I321">
        <v>0.85165999999999997</v>
      </c>
      <c r="J321" s="44" t="s">
        <v>101</v>
      </c>
      <c r="K321">
        <v>0</v>
      </c>
      <c r="L321">
        <v>0</v>
      </c>
      <c r="M321">
        <v>30</v>
      </c>
      <c r="N321" s="21" t="str">
        <f>IF(VLOOKUP(B321,'3.1.Base'!B:J,9,)&gt;M321,"O",IF(VLOOKUP(B321,'3.1.Base'!B:J,9,)&lt;M321,"X",""))</f>
        <v>O</v>
      </c>
      <c r="O321" t="s">
        <v>3825</v>
      </c>
    </row>
    <row r="322" spans="1:15" x14ac:dyDescent="0.3">
      <c r="A322" t="s">
        <v>6</v>
      </c>
      <c r="B322">
        <v>228506</v>
      </c>
      <c r="C322" t="s">
        <v>11</v>
      </c>
      <c r="D322">
        <v>10.003019999999999</v>
      </c>
      <c r="E322">
        <v>3.5419800000000001</v>
      </c>
      <c r="F322">
        <v>0.21004999999999999</v>
      </c>
      <c r="G322">
        <v>9.6512399999999996</v>
      </c>
      <c r="H322">
        <v>4197.8003099999996</v>
      </c>
      <c r="I322">
        <v>0.92849000000000004</v>
      </c>
      <c r="J322" s="44">
        <v>9</v>
      </c>
      <c r="K322">
        <v>0.11111111111111099</v>
      </c>
      <c r="L322">
        <v>0.11111111111111099</v>
      </c>
      <c r="M322">
        <v>9</v>
      </c>
      <c r="N322" s="21" t="str">
        <f>IF(VLOOKUP(B322,'3.1.Base'!B:J,9,)&gt;M322,"O",IF(VLOOKUP(B322,'3.1.Base'!B:J,9,)&lt;M322,"X",""))</f>
        <v>O</v>
      </c>
      <c r="O322" t="s">
        <v>3826</v>
      </c>
    </row>
    <row r="323" spans="1:15" x14ac:dyDescent="0.3">
      <c r="A323" t="s">
        <v>6</v>
      </c>
      <c r="B323">
        <v>321693</v>
      </c>
      <c r="C323" t="s">
        <v>10</v>
      </c>
      <c r="D323">
        <v>9.5001499999999997</v>
      </c>
      <c r="E323">
        <v>6.8940099999999997</v>
      </c>
      <c r="F323">
        <v>0.19635</v>
      </c>
      <c r="G323">
        <v>6.9378900000000003</v>
      </c>
      <c r="H323">
        <v>1493.5624299999999</v>
      </c>
      <c r="I323">
        <v>0.88141000000000003</v>
      </c>
      <c r="J323" s="44">
        <v>8</v>
      </c>
      <c r="K323">
        <v>0.125</v>
      </c>
      <c r="L323">
        <v>0.125</v>
      </c>
      <c r="M323">
        <v>8</v>
      </c>
      <c r="N323" s="21" t="str">
        <f>IF(VLOOKUP(B323,'3.1.Base'!B:J,9,)&gt;M323,"O",IF(VLOOKUP(B323,'3.1.Base'!B:J,9,)&lt;M323,"X",""))</f>
        <v>O</v>
      </c>
      <c r="O323" t="s">
        <v>3827</v>
      </c>
    </row>
    <row r="324" spans="1:15" x14ac:dyDescent="0.3">
      <c r="A324" t="s">
        <v>6</v>
      </c>
      <c r="B324">
        <v>350375</v>
      </c>
      <c r="C324" t="s">
        <v>26</v>
      </c>
      <c r="D324">
        <v>14.41732</v>
      </c>
      <c r="E324">
        <v>2.7475499999999999</v>
      </c>
      <c r="F324">
        <v>0.68840999999999997</v>
      </c>
      <c r="G324">
        <v>14.276199999999999</v>
      </c>
      <c r="H324">
        <v>14063.931860000001</v>
      </c>
      <c r="I324">
        <v>0.35831000000000002</v>
      </c>
      <c r="J324" s="44" t="s">
        <v>101</v>
      </c>
      <c r="K324">
        <v>0</v>
      </c>
      <c r="L324">
        <v>0</v>
      </c>
      <c r="M324">
        <v>220</v>
      </c>
      <c r="N324" s="21" t="str">
        <f>IF(VLOOKUP(B324,'3.1.Base'!B:J,9,)&gt;M324,"O",IF(VLOOKUP(B324,'3.1.Base'!B:J,9,)&lt;M324,"X",""))</f>
        <v>O</v>
      </c>
      <c r="O324" t="s">
        <v>3828</v>
      </c>
    </row>
    <row r="325" spans="1:15" x14ac:dyDescent="0.3">
      <c r="A325" t="s">
        <v>6</v>
      </c>
      <c r="B325">
        <v>324769</v>
      </c>
      <c r="C325" t="s">
        <v>11</v>
      </c>
      <c r="D325">
        <v>1.0389299999999999</v>
      </c>
      <c r="E325">
        <v>107.12745</v>
      </c>
      <c r="F325">
        <v>1.0800000000000001E-2</v>
      </c>
      <c r="G325">
        <v>1.01223</v>
      </c>
      <c r="H325">
        <v>11.53144</v>
      </c>
      <c r="I325">
        <v>0.94281000000000004</v>
      </c>
      <c r="J325" s="44" t="s">
        <v>101</v>
      </c>
      <c r="K325">
        <v>0</v>
      </c>
      <c r="L325">
        <v>0</v>
      </c>
      <c r="M325">
        <v>16</v>
      </c>
      <c r="N325" s="21" t="str">
        <f>IF(VLOOKUP(B325,'3.1.Base'!B:J,9,)&gt;M325,"O",IF(VLOOKUP(B325,'3.1.Base'!B:J,9,)&lt;M325,"X",""))</f>
        <v>O</v>
      </c>
      <c r="O325" t="s">
        <v>3302</v>
      </c>
    </row>
    <row r="326" spans="1:15" x14ac:dyDescent="0.3">
      <c r="A326" t="s">
        <v>6</v>
      </c>
      <c r="B326">
        <v>461999</v>
      </c>
      <c r="C326" t="s">
        <v>11</v>
      </c>
      <c r="D326">
        <v>0.77934000000000003</v>
      </c>
      <c r="E326">
        <v>1821.1666700000001</v>
      </c>
      <c r="F326">
        <v>7.0600000000000003E-3</v>
      </c>
      <c r="G326">
        <v>0.36054000000000003</v>
      </c>
      <c r="H326">
        <v>54.06241</v>
      </c>
      <c r="I326">
        <v>0.62385000000000002</v>
      </c>
      <c r="J326" s="44">
        <v>5</v>
      </c>
      <c r="K326">
        <v>0.2</v>
      </c>
      <c r="L326">
        <v>0.2</v>
      </c>
      <c r="M326">
        <v>5</v>
      </c>
      <c r="N326" s="21" t="str">
        <f>IF(VLOOKUP(B326,'3.1.Base'!B:J,9,)&gt;M326,"O",IF(VLOOKUP(B326,'3.1.Base'!B:J,9,)&lt;M326,"X",""))</f>
        <v>O</v>
      </c>
      <c r="O326" t="s">
        <v>3829</v>
      </c>
    </row>
    <row r="327" spans="1:15" x14ac:dyDescent="0.3">
      <c r="A327" t="s">
        <v>6</v>
      </c>
      <c r="B327">
        <v>338089</v>
      </c>
      <c r="C327" t="s">
        <v>11</v>
      </c>
      <c r="D327">
        <v>1.9232800000000001</v>
      </c>
      <c r="E327">
        <v>2.2304599999999999</v>
      </c>
      <c r="F327">
        <v>0.14083000000000001</v>
      </c>
      <c r="G327">
        <v>1.9679800000000001</v>
      </c>
      <c r="H327">
        <v>381.52670000000001</v>
      </c>
      <c r="I327">
        <v>0.92581999999999998</v>
      </c>
      <c r="J327" s="44" t="s">
        <v>101</v>
      </c>
      <c r="K327">
        <v>0</v>
      </c>
      <c r="L327">
        <v>0</v>
      </c>
      <c r="M327">
        <v>22</v>
      </c>
      <c r="N327" s="21" t="str">
        <f>IF(VLOOKUP(B327,'3.1.Base'!B:J,9,)&gt;M327,"O",IF(VLOOKUP(B327,'3.1.Base'!B:J,9,)&lt;M327,"X",""))</f>
        <v>O</v>
      </c>
      <c r="O327" t="s">
        <v>3303</v>
      </c>
    </row>
    <row r="328" spans="1:15" x14ac:dyDescent="0.3">
      <c r="A328" t="s">
        <v>6</v>
      </c>
      <c r="B328">
        <v>272567</v>
      </c>
      <c r="C328" t="s">
        <v>11</v>
      </c>
      <c r="D328">
        <v>0.76036000000000004</v>
      </c>
      <c r="E328">
        <v>1561</v>
      </c>
      <c r="F328">
        <v>2.9299999999999999E-3</v>
      </c>
      <c r="G328">
        <v>0.30507000000000001</v>
      </c>
      <c r="H328">
        <v>14.093529999999999</v>
      </c>
      <c r="I328">
        <v>0.63888</v>
      </c>
      <c r="J328" s="44">
        <v>9</v>
      </c>
      <c r="K328">
        <v>0.11111111111111099</v>
      </c>
      <c r="L328">
        <v>0.11111111111111099</v>
      </c>
      <c r="M328">
        <v>9</v>
      </c>
      <c r="N328" s="21" t="str">
        <f>IF(VLOOKUP(B328,'3.1.Base'!B:J,9,)&gt;M328,"O",IF(VLOOKUP(B328,'3.1.Base'!B:J,9,)&lt;M328,"X",""))</f>
        <v>O</v>
      </c>
      <c r="O328" t="s">
        <v>3304</v>
      </c>
    </row>
    <row r="329" spans="1:15" x14ac:dyDescent="0.3">
      <c r="A329" t="s">
        <v>6</v>
      </c>
      <c r="B329">
        <v>213179</v>
      </c>
      <c r="C329" t="s">
        <v>11</v>
      </c>
      <c r="D329">
        <v>1</v>
      </c>
      <c r="E329">
        <v>10927</v>
      </c>
      <c r="F329">
        <v>0</v>
      </c>
      <c r="G329">
        <v>0.19868</v>
      </c>
      <c r="H329">
        <v>10.208539999999999</v>
      </c>
      <c r="I329">
        <v>0.68376000000000003</v>
      </c>
      <c r="J329" s="44" t="s">
        <v>101</v>
      </c>
      <c r="K329">
        <v>0</v>
      </c>
      <c r="L329">
        <v>0</v>
      </c>
      <c r="M329">
        <v>170</v>
      </c>
      <c r="N329" s="21" t="str">
        <f>IF(VLOOKUP(B329,'3.1.Base'!B:J,9,)&gt;M329,"O",IF(VLOOKUP(B329,'3.1.Base'!B:J,9,)&lt;M329,"X",""))</f>
        <v>O</v>
      </c>
      <c r="O329" t="s">
        <v>3830</v>
      </c>
    </row>
    <row r="330" spans="1:15" x14ac:dyDescent="0.3">
      <c r="A330" t="s">
        <v>6</v>
      </c>
      <c r="B330">
        <v>54459</v>
      </c>
      <c r="C330" t="s">
        <v>10</v>
      </c>
      <c r="D330">
        <v>10.372210000000001</v>
      </c>
      <c r="E330">
        <v>4.0202400000000003</v>
      </c>
      <c r="F330">
        <v>0.16816999999999999</v>
      </c>
      <c r="G330">
        <v>8.5591899999999992</v>
      </c>
      <c r="H330">
        <v>1993.4962700000001</v>
      </c>
      <c r="I330">
        <v>1</v>
      </c>
      <c r="J330" s="44" t="s">
        <v>101</v>
      </c>
      <c r="K330">
        <v>0</v>
      </c>
      <c r="L330">
        <v>0</v>
      </c>
      <c r="M330">
        <v>33</v>
      </c>
      <c r="N330" s="21" t="str">
        <f>IF(VLOOKUP(B330,'3.1.Base'!B:J,9,)&gt;M330,"O",IF(VLOOKUP(B330,'3.1.Base'!B:J,9,)&lt;M330,"X",""))</f>
        <v/>
      </c>
      <c r="O330" t="s">
        <v>630</v>
      </c>
    </row>
    <row r="331" spans="1:15" x14ac:dyDescent="0.3">
      <c r="A331" t="s">
        <v>6</v>
      </c>
      <c r="B331">
        <v>301242</v>
      </c>
      <c r="C331" t="s">
        <v>11</v>
      </c>
      <c r="D331">
        <v>0.72941</v>
      </c>
      <c r="E331">
        <v>1214.1111100000001</v>
      </c>
      <c r="F331">
        <v>1.4710000000000001E-2</v>
      </c>
      <c r="G331">
        <v>0.49195</v>
      </c>
      <c r="H331">
        <v>43.597250000000003</v>
      </c>
      <c r="I331">
        <v>0.54771999999999998</v>
      </c>
      <c r="J331" s="44" t="s">
        <v>101</v>
      </c>
      <c r="K331">
        <v>0</v>
      </c>
      <c r="L331">
        <v>0</v>
      </c>
      <c r="M331">
        <v>363</v>
      </c>
      <c r="N331" s="21" t="str">
        <f>IF(VLOOKUP(B331,'3.1.Base'!B:J,9,)&gt;M331,"O",IF(VLOOKUP(B331,'3.1.Base'!B:J,9,)&lt;M331,"X",""))</f>
        <v>O</v>
      </c>
      <c r="O331" t="s">
        <v>3831</v>
      </c>
    </row>
    <row r="332" spans="1:15" x14ac:dyDescent="0.3">
      <c r="A332" t="s">
        <v>6</v>
      </c>
      <c r="B332">
        <v>457926</v>
      </c>
      <c r="C332" t="s">
        <v>11</v>
      </c>
      <c r="D332">
        <v>7.0963900000000004</v>
      </c>
      <c r="E332">
        <v>6.5984299999999996</v>
      </c>
      <c r="F332">
        <v>0.11108</v>
      </c>
      <c r="G332">
        <v>4.53993</v>
      </c>
      <c r="H332">
        <v>526.80974000000003</v>
      </c>
      <c r="I332">
        <v>0.92213999999999996</v>
      </c>
      <c r="J332" s="44" t="s">
        <v>101</v>
      </c>
      <c r="K332">
        <v>0</v>
      </c>
      <c r="L332">
        <v>0</v>
      </c>
      <c r="M332">
        <v>72</v>
      </c>
      <c r="N332" s="21" t="str">
        <f>IF(VLOOKUP(B332,'3.1.Base'!B:J,9,)&gt;M332,"O",IF(VLOOKUP(B332,'3.1.Base'!B:J,9,)&lt;M332,"X",""))</f>
        <v>X</v>
      </c>
      <c r="O332" t="s">
        <v>3305</v>
      </c>
    </row>
    <row r="333" spans="1:15" x14ac:dyDescent="0.3">
      <c r="A333" t="s">
        <v>6</v>
      </c>
      <c r="B333">
        <v>411841</v>
      </c>
      <c r="C333" t="s">
        <v>26</v>
      </c>
      <c r="D333">
        <v>18.314060000000001</v>
      </c>
      <c r="E333">
        <v>4.1156300000000003</v>
      </c>
      <c r="F333">
        <v>0.36697999999999997</v>
      </c>
      <c r="G333">
        <v>16.052399999999999</v>
      </c>
      <c r="H333">
        <v>9183.5450700000001</v>
      </c>
      <c r="I333">
        <v>0.37042000000000003</v>
      </c>
      <c r="J333" s="44">
        <v>1</v>
      </c>
      <c r="K333">
        <v>1</v>
      </c>
      <c r="L333">
        <v>1</v>
      </c>
      <c r="M333">
        <v>1</v>
      </c>
      <c r="N333" s="21" t="str">
        <f>IF(VLOOKUP(B333,'3.1.Base'!B:J,9,)&gt;M333,"O",IF(VLOOKUP(B333,'3.1.Base'!B:J,9,)&lt;M333,"X",""))</f>
        <v>O</v>
      </c>
      <c r="O333" t="s">
        <v>3832</v>
      </c>
    </row>
    <row r="334" spans="1:15" x14ac:dyDescent="0.3">
      <c r="A334" t="s">
        <v>6</v>
      </c>
      <c r="B334">
        <v>343245</v>
      </c>
      <c r="C334" t="s">
        <v>26</v>
      </c>
      <c r="D334">
        <v>1</v>
      </c>
      <c r="E334">
        <v>10927</v>
      </c>
      <c r="F334">
        <v>0</v>
      </c>
      <c r="G334">
        <v>0</v>
      </c>
      <c r="H334">
        <v>13.384639999999999</v>
      </c>
      <c r="I334">
        <v>0.66524000000000005</v>
      </c>
      <c r="J334" s="44">
        <v>6</v>
      </c>
      <c r="K334">
        <v>0.16666666666666599</v>
      </c>
      <c r="L334">
        <v>0.16666666666666599</v>
      </c>
      <c r="M334">
        <v>6</v>
      </c>
      <c r="N334" s="21" t="str">
        <f>IF(VLOOKUP(B334,'3.1.Base'!B:J,9,)&gt;M334,"O",IF(VLOOKUP(B334,'3.1.Base'!B:J,9,)&lt;M334,"X",""))</f>
        <v>O</v>
      </c>
      <c r="O334" t="s">
        <v>3833</v>
      </c>
    </row>
    <row r="335" spans="1:15" x14ac:dyDescent="0.3">
      <c r="A335" t="s">
        <v>6</v>
      </c>
      <c r="B335">
        <v>49352</v>
      </c>
      <c r="C335" t="s">
        <v>11</v>
      </c>
      <c r="D335">
        <v>0.82926999999999995</v>
      </c>
      <c r="E335">
        <v>2731.75</v>
      </c>
      <c r="F335">
        <v>3.5999999999999999E-3</v>
      </c>
      <c r="G335">
        <v>0.27249000000000001</v>
      </c>
      <c r="H335">
        <v>0</v>
      </c>
      <c r="I335">
        <v>0.48665999999999998</v>
      </c>
      <c r="J335" s="44" t="s">
        <v>101</v>
      </c>
      <c r="K335">
        <v>0</v>
      </c>
      <c r="L335">
        <v>0</v>
      </c>
      <c r="M335">
        <v>67</v>
      </c>
      <c r="N335" s="21" t="str">
        <f>IF(VLOOKUP(B335,'3.1.Base'!B:J,9,)&gt;M335,"O",IF(VLOOKUP(B335,'3.1.Base'!B:J,9,)&lt;M335,"X",""))</f>
        <v>O</v>
      </c>
      <c r="O335" t="s">
        <v>3306</v>
      </c>
    </row>
    <row r="336" spans="1:15" x14ac:dyDescent="0.3">
      <c r="A336" t="s">
        <v>6</v>
      </c>
      <c r="B336">
        <v>407759</v>
      </c>
      <c r="C336" t="s">
        <v>26</v>
      </c>
      <c r="D336">
        <v>39.041499999999999</v>
      </c>
      <c r="E336">
        <v>2.3428399999999998</v>
      </c>
      <c r="F336">
        <v>1.20137</v>
      </c>
      <c r="G336">
        <v>37.315770000000001</v>
      </c>
      <c r="H336">
        <v>62884.92916</v>
      </c>
      <c r="I336">
        <v>0.25979000000000002</v>
      </c>
      <c r="J336" s="44" t="s">
        <v>101</v>
      </c>
      <c r="K336">
        <v>0</v>
      </c>
      <c r="L336">
        <v>0</v>
      </c>
      <c r="M336">
        <v>67</v>
      </c>
      <c r="N336" s="21" t="str">
        <f>IF(VLOOKUP(B336,'3.1.Base'!B:J,9,)&gt;M336,"O",IF(VLOOKUP(B336,'3.1.Base'!B:J,9,)&lt;M336,"X",""))</f>
        <v>O</v>
      </c>
      <c r="O336" t="s">
        <v>3834</v>
      </c>
    </row>
    <row r="337" spans="1:15" x14ac:dyDescent="0.3">
      <c r="A337" t="s">
        <v>6</v>
      </c>
      <c r="B337">
        <v>307407</v>
      </c>
      <c r="C337" t="s">
        <v>26</v>
      </c>
      <c r="D337">
        <v>18.432590000000001</v>
      </c>
      <c r="E337">
        <v>2.4494500000000001</v>
      </c>
      <c r="F337">
        <v>0.81266000000000005</v>
      </c>
      <c r="G337">
        <v>18.747599999999998</v>
      </c>
      <c r="H337">
        <v>24770.859520000002</v>
      </c>
      <c r="I337">
        <v>0.36334</v>
      </c>
      <c r="J337" s="44">
        <v>4</v>
      </c>
      <c r="K337">
        <v>0.25</v>
      </c>
      <c r="L337">
        <v>0.25</v>
      </c>
      <c r="M337">
        <v>4</v>
      </c>
      <c r="N337" s="21" t="str">
        <f>IF(VLOOKUP(B337,'3.1.Base'!B:J,9,)&gt;M337,"O",IF(VLOOKUP(B337,'3.1.Base'!B:J,9,)&lt;M337,"X",""))</f>
        <v>O</v>
      </c>
      <c r="O337" t="s">
        <v>3835</v>
      </c>
    </row>
    <row r="338" spans="1:15" x14ac:dyDescent="0.3">
      <c r="A338" t="s">
        <v>6</v>
      </c>
      <c r="B338">
        <v>289992</v>
      </c>
      <c r="C338" t="s">
        <v>11</v>
      </c>
      <c r="D338">
        <v>1.83833</v>
      </c>
      <c r="E338">
        <v>9.6443100000000008</v>
      </c>
      <c r="F338">
        <v>0.10117</v>
      </c>
      <c r="G338">
        <v>1.97594</v>
      </c>
      <c r="H338">
        <v>179.63264000000001</v>
      </c>
      <c r="I338">
        <v>0.81981000000000004</v>
      </c>
      <c r="J338" s="44" t="s">
        <v>101</v>
      </c>
      <c r="K338">
        <v>0</v>
      </c>
      <c r="L338">
        <v>0</v>
      </c>
      <c r="M338">
        <v>123</v>
      </c>
      <c r="N338" s="21" t="str">
        <f>IF(VLOOKUP(B338,'3.1.Base'!B:J,9,)&gt;M338,"O",IF(VLOOKUP(B338,'3.1.Base'!B:J,9,)&lt;M338,"X",""))</f>
        <v>O</v>
      </c>
      <c r="O338" t="s">
        <v>3307</v>
      </c>
    </row>
    <row r="339" spans="1:15" x14ac:dyDescent="0.3">
      <c r="A339" t="s">
        <v>6</v>
      </c>
      <c r="B339">
        <v>378068</v>
      </c>
      <c r="C339" t="s">
        <v>11</v>
      </c>
      <c r="D339">
        <v>0.71643000000000001</v>
      </c>
      <c r="E339">
        <v>1092.7</v>
      </c>
      <c r="F339">
        <v>4.1200000000000004E-3</v>
      </c>
      <c r="G339">
        <v>0.35587000000000002</v>
      </c>
      <c r="H339">
        <v>0</v>
      </c>
      <c r="I339">
        <v>0.77778000000000003</v>
      </c>
      <c r="J339" s="44" t="s">
        <v>101</v>
      </c>
      <c r="K339">
        <v>0</v>
      </c>
      <c r="L339">
        <v>0</v>
      </c>
      <c r="M339">
        <v>106</v>
      </c>
      <c r="N339" s="21" t="str">
        <f>IF(VLOOKUP(B339,'3.1.Base'!B:J,9,)&gt;M339,"O",IF(VLOOKUP(B339,'3.1.Base'!B:J,9,)&lt;M339,"X",""))</f>
        <v>O</v>
      </c>
      <c r="O339" t="s">
        <v>3308</v>
      </c>
    </row>
    <row r="340" spans="1:15" x14ac:dyDescent="0.3">
      <c r="A340" t="s">
        <v>6</v>
      </c>
      <c r="B340">
        <v>170192</v>
      </c>
      <c r="C340" t="s">
        <v>26</v>
      </c>
      <c r="D340">
        <v>0.72941</v>
      </c>
      <c r="E340">
        <v>1214.1111100000001</v>
      </c>
      <c r="F340">
        <v>6.8900000000000003E-3</v>
      </c>
      <c r="G340">
        <v>0.44019999999999998</v>
      </c>
      <c r="H340">
        <v>70.121300000000005</v>
      </c>
      <c r="I340">
        <v>0.48183999999999999</v>
      </c>
      <c r="J340" s="44">
        <v>4</v>
      </c>
      <c r="K340" s="28">
        <v>0.25</v>
      </c>
      <c r="L340" s="28">
        <v>0.25</v>
      </c>
      <c r="M340">
        <v>4</v>
      </c>
      <c r="N340" s="21" t="str">
        <f>IF(VLOOKUP(B340,'3.1.Base'!B:J,9,)&gt;M340,"O",IF(VLOOKUP(B340,'3.1.Base'!B:J,9,)&lt;M340,"X",""))</f>
        <v>O</v>
      </c>
      <c r="O340" t="s">
        <v>3836</v>
      </c>
    </row>
    <row r="341" spans="1:15" x14ac:dyDescent="0.3">
      <c r="A341" t="s">
        <v>6</v>
      </c>
      <c r="B341">
        <v>303313</v>
      </c>
      <c r="C341" t="s">
        <v>11</v>
      </c>
      <c r="D341">
        <v>1</v>
      </c>
      <c r="E341">
        <v>10927</v>
      </c>
      <c r="F341">
        <v>0</v>
      </c>
      <c r="G341">
        <v>0</v>
      </c>
      <c r="H341">
        <v>60.646979999999999</v>
      </c>
      <c r="I341">
        <v>0.64407000000000003</v>
      </c>
      <c r="J341" s="44">
        <v>4</v>
      </c>
      <c r="K341">
        <v>0.25</v>
      </c>
      <c r="L341">
        <v>0.25</v>
      </c>
      <c r="M341">
        <v>4</v>
      </c>
      <c r="N341" s="21" t="str">
        <f>IF(VLOOKUP(B341,'3.1.Base'!B:J,9,)&gt;M341,"O",IF(VLOOKUP(B341,'3.1.Base'!B:J,9,)&lt;M341,"X",""))</f>
        <v>O</v>
      </c>
      <c r="O341" t="s">
        <v>3309</v>
      </c>
    </row>
    <row r="342" spans="1:15" x14ac:dyDescent="0.3">
      <c r="A342" t="s">
        <v>6</v>
      </c>
      <c r="B342">
        <v>427227</v>
      </c>
      <c r="C342" t="s">
        <v>11</v>
      </c>
      <c r="D342">
        <v>0.92649999999999999</v>
      </c>
      <c r="E342">
        <v>10.981909999999999</v>
      </c>
      <c r="F342">
        <v>5.9670000000000001E-2</v>
      </c>
      <c r="G342">
        <v>1.3204</v>
      </c>
      <c r="H342">
        <v>65.406930000000003</v>
      </c>
      <c r="I342">
        <v>0.91168000000000005</v>
      </c>
      <c r="J342" s="44">
        <v>10</v>
      </c>
      <c r="K342">
        <v>0.1</v>
      </c>
      <c r="L342">
        <v>0.1</v>
      </c>
      <c r="M342">
        <v>10</v>
      </c>
      <c r="N342" s="21" t="str">
        <f>IF(VLOOKUP(B342,'3.1.Base'!B:J,9,)&gt;M342,"O",IF(VLOOKUP(B342,'3.1.Base'!B:J,9,)&lt;M342,"X",""))</f>
        <v>O</v>
      </c>
      <c r="O342" t="s">
        <v>3837</v>
      </c>
    </row>
    <row r="343" spans="1:15" x14ac:dyDescent="0.3">
      <c r="A343" t="s">
        <v>6</v>
      </c>
      <c r="B343">
        <v>42208</v>
      </c>
      <c r="C343" t="s">
        <v>10</v>
      </c>
      <c r="D343">
        <v>2.6960199999999999</v>
      </c>
      <c r="E343">
        <v>6.4200900000000001</v>
      </c>
      <c r="F343">
        <v>0.27864</v>
      </c>
      <c r="G343">
        <v>2.2092499999999999</v>
      </c>
      <c r="H343">
        <v>105.47257</v>
      </c>
      <c r="I343">
        <v>0.96699000000000002</v>
      </c>
      <c r="J343" s="44" t="s">
        <v>101</v>
      </c>
      <c r="K343">
        <v>0</v>
      </c>
      <c r="L343">
        <v>0</v>
      </c>
      <c r="M343">
        <v>41</v>
      </c>
      <c r="N343" s="21" t="str">
        <f>IF(VLOOKUP(B343,'3.1.Base'!B:J,9,)&gt;M343,"O",IF(VLOOKUP(B343,'3.1.Base'!B:J,9,)&lt;M343,"X",""))</f>
        <v>X</v>
      </c>
      <c r="O343" t="s">
        <v>3310</v>
      </c>
    </row>
    <row r="344" spans="1:15" x14ac:dyDescent="0.3">
      <c r="A344" t="s">
        <v>6</v>
      </c>
      <c r="B344">
        <v>66787</v>
      </c>
      <c r="C344" t="s">
        <v>10</v>
      </c>
      <c r="D344">
        <v>0.89768000000000003</v>
      </c>
      <c r="E344">
        <v>26.20384</v>
      </c>
      <c r="F344">
        <v>2.4819999999999998E-2</v>
      </c>
      <c r="G344">
        <v>0.92725000000000002</v>
      </c>
      <c r="H344">
        <v>22.009540000000001</v>
      </c>
      <c r="I344">
        <v>0.78071999999999997</v>
      </c>
      <c r="J344" s="44" t="s">
        <v>101</v>
      </c>
      <c r="K344" s="28">
        <v>0</v>
      </c>
      <c r="L344">
        <v>0</v>
      </c>
      <c r="M344">
        <v>71</v>
      </c>
      <c r="N344" s="21" t="str">
        <f>IF(VLOOKUP(B344,'3.1.Base'!B:J,9,)&gt;M344,"O",IF(VLOOKUP(B344,'3.1.Base'!B:J,9,)&lt;M344,"X",""))</f>
        <v>O</v>
      </c>
      <c r="O344" t="s">
        <v>3838</v>
      </c>
    </row>
    <row r="345" spans="1:15" x14ac:dyDescent="0.3">
      <c r="A345" t="s">
        <v>6</v>
      </c>
      <c r="B345">
        <v>386272</v>
      </c>
      <c r="C345" t="s">
        <v>26</v>
      </c>
      <c r="D345">
        <v>14.215199999999999</v>
      </c>
      <c r="E345">
        <v>3.4243199999999998</v>
      </c>
      <c r="F345">
        <v>0.52995999999999999</v>
      </c>
      <c r="G345">
        <v>13.11308</v>
      </c>
      <c r="H345">
        <v>11788.16828</v>
      </c>
      <c r="I345">
        <v>0.24585000000000001</v>
      </c>
      <c r="J345" s="44" t="s">
        <v>101</v>
      </c>
      <c r="K345">
        <v>0</v>
      </c>
      <c r="L345">
        <v>0</v>
      </c>
      <c r="M345">
        <v>11</v>
      </c>
      <c r="N345" s="21" t="str">
        <f>IF(VLOOKUP(B345,'3.1.Base'!B:J,9,)&gt;M345,"O",IF(VLOOKUP(B345,'3.1.Base'!B:J,9,)&lt;M345,"X",""))</f>
        <v>O</v>
      </c>
      <c r="O345" t="s">
        <v>3839</v>
      </c>
    </row>
    <row r="346" spans="1:15" x14ac:dyDescent="0.3">
      <c r="A346" t="s">
        <v>6</v>
      </c>
      <c r="B346">
        <v>332008</v>
      </c>
      <c r="C346" t="s">
        <v>10</v>
      </c>
      <c r="D346">
        <v>10.05795</v>
      </c>
      <c r="E346">
        <v>3.0428799999999998</v>
      </c>
      <c r="F346">
        <v>0.28243000000000001</v>
      </c>
      <c r="G346">
        <v>9.0110100000000006</v>
      </c>
      <c r="H346">
        <v>2356.37014</v>
      </c>
      <c r="I346">
        <v>0.85194000000000003</v>
      </c>
      <c r="J346" s="44" t="s">
        <v>101</v>
      </c>
      <c r="K346">
        <v>0</v>
      </c>
      <c r="L346">
        <v>0</v>
      </c>
      <c r="M346">
        <v>233</v>
      </c>
      <c r="N346" s="21" t="str">
        <f>IF(VLOOKUP(B346,'3.1.Base'!B:J,9,)&gt;M346,"O",IF(VLOOKUP(B346,'3.1.Base'!B:J,9,)&lt;M346,"X",""))</f>
        <v>X</v>
      </c>
      <c r="O346" t="s">
        <v>3840</v>
      </c>
    </row>
    <row r="347" spans="1:15" x14ac:dyDescent="0.3">
      <c r="A347" t="s">
        <v>6</v>
      </c>
      <c r="B347">
        <v>442614</v>
      </c>
      <c r="C347" t="s">
        <v>11</v>
      </c>
      <c r="D347">
        <v>0.80179</v>
      </c>
      <c r="E347">
        <v>2185.4</v>
      </c>
      <c r="F347">
        <v>6.0999999999999997E-4</v>
      </c>
      <c r="G347">
        <v>0.20938999999999999</v>
      </c>
      <c r="H347">
        <v>36.332650000000001</v>
      </c>
      <c r="I347">
        <v>0.55042999999999997</v>
      </c>
      <c r="J347" s="44" t="s">
        <v>101</v>
      </c>
      <c r="K347">
        <v>0</v>
      </c>
      <c r="L347">
        <v>0</v>
      </c>
      <c r="M347">
        <v>476</v>
      </c>
      <c r="N347" s="21" t="str">
        <f>IF(VLOOKUP(B347,'3.1.Base'!B:J,9,)&gt;M347,"O",IF(VLOOKUP(B347,'3.1.Base'!B:J,9,)&lt;M347,"X",""))</f>
        <v>O</v>
      </c>
      <c r="O347" t="s">
        <v>3841</v>
      </c>
    </row>
    <row r="348" spans="1:15" x14ac:dyDescent="0.3">
      <c r="A348" t="s">
        <v>6</v>
      </c>
      <c r="B348">
        <v>100593</v>
      </c>
      <c r="C348" t="s">
        <v>11</v>
      </c>
      <c r="D348">
        <v>4.6094299999999997</v>
      </c>
      <c r="E348">
        <v>8.0109999999999992</v>
      </c>
      <c r="F348">
        <v>0.11280999999999999</v>
      </c>
      <c r="G348">
        <v>3.4076900000000001</v>
      </c>
      <c r="H348">
        <v>483.73955000000001</v>
      </c>
      <c r="I348">
        <v>0.93264000000000002</v>
      </c>
      <c r="J348" s="44" t="s">
        <v>101</v>
      </c>
      <c r="K348">
        <v>0</v>
      </c>
      <c r="L348">
        <v>0</v>
      </c>
      <c r="M348">
        <v>15</v>
      </c>
      <c r="N348" s="21" t="str">
        <f>IF(VLOOKUP(B348,'3.1.Base'!B:J,9,)&gt;M348,"O",IF(VLOOKUP(B348,'3.1.Base'!B:J,9,)&lt;M348,"X",""))</f>
        <v>X</v>
      </c>
      <c r="O348" t="s">
        <v>3842</v>
      </c>
    </row>
    <row r="349" spans="1:15" x14ac:dyDescent="0.3">
      <c r="A349" t="s">
        <v>6</v>
      </c>
      <c r="B349">
        <v>362743</v>
      </c>
      <c r="C349" t="s">
        <v>26</v>
      </c>
      <c r="D349">
        <v>13.729200000000001</v>
      </c>
      <c r="E349">
        <v>3.08847</v>
      </c>
      <c r="F349">
        <v>0.37597999999999998</v>
      </c>
      <c r="G349">
        <v>12.55753</v>
      </c>
      <c r="H349">
        <v>8405.3173499999994</v>
      </c>
      <c r="I349">
        <v>0.41875000000000001</v>
      </c>
      <c r="J349" s="44">
        <v>9</v>
      </c>
      <c r="K349">
        <v>0.11111111111111099</v>
      </c>
      <c r="L349">
        <v>0.11111111111111099</v>
      </c>
      <c r="M349">
        <v>9</v>
      </c>
      <c r="N349" s="21" t="str">
        <f>IF(VLOOKUP(B349,'3.1.Base'!B:J,9,)&gt;M349,"O",IF(VLOOKUP(B349,'3.1.Base'!B:J,9,)&lt;M349,"X",""))</f>
        <v>O</v>
      </c>
      <c r="O349" t="s">
        <v>3843</v>
      </c>
    </row>
    <row r="350" spans="1:15" x14ac:dyDescent="0.3">
      <c r="A350" t="s">
        <v>6</v>
      </c>
      <c r="B350">
        <v>388342</v>
      </c>
      <c r="C350" t="s">
        <v>10</v>
      </c>
      <c r="D350">
        <v>0.70469000000000004</v>
      </c>
      <c r="E350">
        <v>993.36364000000003</v>
      </c>
      <c r="F350">
        <v>2.8500000000000001E-3</v>
      </c>
      <c r="G350">
        <v>0.31683</v>
      </c>
      <c r="H350">
        <v>11.487209999999999</v>
      </c>
      <c r="I350">
        <v>0.52905000000000002</v>
      </c>
      <c r="J350" s="44">
        <v>1</v>
      </c>
      <c r="K350">
        <v>1</v>
      </c>
      <c r="L350">
        <v>1</v>
      </c>
      <c r="M350">
        <v>1</v>
      </c>
      <c r="N350" s="21" t="str">
        <f>IF(VLOOKUP(B350,'3.1.Base'!B:J,9,)&gt;M350,"O",IF(VLOOKUP(B350,'3.1.Base'!B:J,9,)&lt;M350,"X",""))</f>
        <v>O</v>
      </c>
      <c r="O350" t="s">
        <v>3844</v>
      </c>
    </row>
    <row r="351" spans="1:15" x14ac:dyDescent="0.3">
      <c r="A351" t="s">
        <v>6</v>
      </c>
      <c r="B351">
        <v>290034</v>
      </c>
      <c r="C351" t="s">
        <v>11</v>
      </c>
      <c r="D351">
        <v>11.714980000000001</v>
      </c>
      <c r="E351">
        <v>5.5075599999999998</v>
      </c>
      <c r="F351">
        <v>0.25983000000000001</v>
      </c>
      <c r="G351">
        <v>7.48637</v>
      </c>
      <c r="H351">
        <v>1834.8703399999999</v>
      </c>
      <c r="I351">
        <v>0.78134000000000003</v>
      </c>
      <c r="J351" s="44" t="s">
        <v>101</v>
      </c>
      <c r="K351">
        <v>0</v>
      </c>
      <c r="L351">
        <v>0</v>
      </c>
      <c r="M351">
        <v>146</v>
      </c>
      <c r="N351" s="21" t="str">
        <f>IF(VLOOKUP(B351,'3.1.Base'!B:J,9,)&gt;M351,"O",IF(VLOOKUP(B351,'3.1.Base'!B:J,9,)&lt;M351,"X",""))</f>
        <v>X</v>
      </c>
      <c r="O351" t="s">
        <v>3845</v>
      </c>
    </row>
    <row r="352" spans="1:15" x14ac:dyDescent="0.3">
      <c r="A352" t="s">
        <v>6</v>
      </c>
      <c r="B352">
        <v>283891</v>
      </c>
      <c r="C352" t="s">
        <v>11</v>
      </c>
      <c r="D352">
        <v>1.1051899999999999</v>
      </c>
      <c r="E352">
        <v>5.8339600000000003</v>
      </c>
      <c r="F352">
        <v>8.9399999999999993E-2</v>
      </c>
      <c r="G352">
        <v>1.0293000000000001</v>
      </c>
      <c r="H352">
        <v>174.74885</v>
      </c>
      <c r="I352">
        <v>0.84731999999999996</v>
      </c>
      <c r="J352" s="44">
        <v>10</v>
      </c>
      <c r="K352">
        <v>0.1</v>
      </c>
      <c r="L352">
        <v>0.1</v>
      </c>
      <c r="M352">
        <v>10</v>
      </c>
      <c r="N352" s="21" t="str">
        <f>IF(VLOOKUP(B352,'3.1.Base'!B:J,9,)&gt;M352,"O",IF(VLOOKUP(B352,'3.1.Base'!B:J,9,)&lt;M352,"X",""))</f>
        <v>O</v>
      </c>
      <c r="O352" t="s">
        <v>3846</v>
      </c>
    </row>
    <row r="353" spans="1:15" x14ac:dyDescent="0.3">
      <c r="A353" t="s">
        <v>6</v>
      </c>
      <c r="B353">
        <v>347389</v>
      </c>
      <c r="C353" t="s">
        <v>26</v>
      </c>
      <c r="D353">
        <v>14.62527</v>
      </c>
      <c r="E353">
        <v>2.9146399999999999</v>
      </c>
      <c r="F353">
        <v>0.59023999999999999</v>
      </c>
      <c r="G353">
        <v>12.836740000000001</v>
      </c>
      <c r="H353">
        <v>11660.86765</v>
      </c>
      <c r="I353">
        <v>0.34836</v>
      </c>
      <c r="J353" s="44" t="s">
        <v>101</v>
      </c>
      <c r="K353">
        <v>0</v>
      </c>
      <c r="L353">
        <v>0</v>
      </c>
      <c r="M353">
        <v>25</v>
      </c>
      <c r="N353" s="21" t="str">
        <f>IF(VLOOKUP(B353,'3.1.Base'!B:J,9,)&gt;M353,"O",IF(VLOOKUP(B353,'3.1.Base'!B:J,9,)&lt;M353,"X",""))</f>
        <v>O</v>
      </c>
      <c r="O353" t="s">
        <v>3847</v>
      </c>
    </row>
    <row r="354" spans="1:15" x14ac:dyDescent="0.3">
      <c r="A354" t="s">
        <v>6</v>
      </c>
      <c r="B354">
        <v>46332</v>
      </c>
      <c r="C354" t="s">
        <v>10</v>
      </c>
      <c r="D354">
        <v>11.84637</v>
      </c>
      <c r="E354">
        <v>4.59504</v>
      </c>
      <c r="F354">
        <v>0.33</v>
      </c>
      <c r="G354">
        <v>9.3705999999999996</v>
      </c>
      <c r="H354">
        <v>2090.9391900000001</v>
      </c>
      <c r="I354">
        <v>0.93894999999999995</v>
      </c>
      <c r="J354" s="44" t="s">
        <v>101</v>
      </c>
      <c r="K354">
        <v>0</v>
      </c>
      <c r="L354">
        <v>0</v>
      </c>
      <c r="M354">
        <v>43</v>
      </c>
      <c r="N354" s="21" t="str">
        <f>IF(VLOOKUP(B354,'3.1.Base'!B:J,9,)&gt;M354,"O",IF(VLOOKUP(B354,'3.1.Base'!B:J,9,)&lt;M354,"X",""))</f>
        <v>O</v>
      </c>
      <c r="O354" t="s">
        <v>3848</v>
      </c>
    </row>
    <row r="355" spans="1:15" x14ac:dyDescent="0.3">
      <c r="A355" t="s">
        <v>6</v>
      </c>
      <c r="B355">
        <v>289028</v>
      </c>
      <c r="C355" t="s">
        <v>26</v>
      </c>
      <c r="D355">
        <v>16.257249999999999</v>
      </c>
      <c r="E355">
        <v>2.6940300000000001</v>
      </c>
      <c r="F355">
        <v>0.47803000000000001</v>
      </c>
      <c r="G355">
        <v>15.041460000000001</v>
      </c>
      <c r="H355">
        <v>10749.546560000001</v>
      </c>
      <c r="I355">
        <v>0.37213000000000002</v>
      </c>
      <c r="J355" s="44">
        <v>9</v>
      </c>
      <c r="K355">
        <v>0.11111111111111099</v>
      </c>
      <c r="L355">
        <v>0.11111111111111099</v>
      </c>
      <c r="M355">
        <v>9</v>
      </c>
      <c r="N355" s="21" t="str">
        <f>IF(VLOOKUP(B355,'3.1.Base'!B:J,9,)&gt;M355,"O",IF(VLOOKUP(B355,'3.1.Base'!B:J,9,)&lt;M355,"X",""))</f>
        <v>O</v>
      </c>
      <c r="O355" t="s">
        <v>3849</v>
      </c>
    </row>
    <row r="356" spans="1:15" x14ac:dyDescent="0.3">
      <c r="A356" t="s">
        <v>6</v>
      </c>
      <c r="B356">
        <v>99585</v>
      </c>
      <c r="C356" t="s">
        <v>26</v>
      </c>
      <c r="D356">
        <v>9.29908</v>
      </c>
      <c r="E356">
        <v>2.5411600000000001</v>
      </c>
      <c r="F356">
        <v>0.27526</v>
      </c>
      <c r="G356">
        <v>8.4121400000000008</v>
      </c>
      <c r="H356">
        <v>7257.0404500000004</v>
      </c>
      <c r="I356">
        <v>0.36960999999999999</v>
      </c>
      <c r="J356" s="44">
        <v>1</v>
      </c>
      <c r="K356">
        <v>1</v>
      </c>
      <c r="L356">
        <v>1</v>
      </c>
      <c r="M356">
        <v>1</v>
      </c>
      <c r="N356" s="21" t="str">
        <f>IF(VLOOKUP(B356,'3.1.Base'!B:J,9,)&gt;M356,"O",IF(VLOOKUP(B356,'3.1.Base'!B:J,9,)&lt;M356,"X",""))</f>
        <v>O</v>
      </c>
      <c r="O356" t="s">
        <v>3850</v>
      </c>
    </row>
    <row r="357" spans="1:15" x14ac:dyDescent="0.3">
      <c r="A357" t="s">
        <v>6</v>
      </c>
      <c r="B357">
        <v>45315</v>
      </c>
      <c r="C357" t="s">
        <v>26</v>
      </c>
      <c r="D357">
        <v>5.3650200000000003</v>
      </c>
      <c r="E357">
        <v>3.1968999999999999</v>
      </c>
      <c r="F357">
        <v>0.23091</v>
      </c>
      <c r="G357">
        <v>6.1063599999999996</v>
      </c>
      <c r="H357">
        <v>2420.06459</v>
      </c>
      <c r="I357">
        <v>0.57332000000000005</v>
      </c>
      <c r="J357" s="44">
        <v>1</v>
      </c>
      <c r="K357">
        <v>1</v>
      </c>
      <c r="L357">
        <v>1</v>
      </c>
      <c r="M357">
        <v>1</v>
      </c>
      <c r="N357" s="21" t="str">
        <f>IF(VLOOKUP(B357,'3.1.Base'!B:J,9,)&gt;M357,"O",IF(VLOOKUP(B357,'3.1.Base'!B:J,9,)&lt;M357,"X",""))</f>
        <v>O</v>
      </c>
      <c r="O357" t="s">
        <v>3311</v>
      </c>
    </row>
    <row r="358" spans="1:15" x14ac:dyDescent="0.3">
      <c r="A358" t="s">
        <v>6</v>
      </c>
      <c r="B358">
        <v>260362</v>
      </c>
      <c r="C358" t="s">
        <v>26</v>
      </c>
      <c r="D358">
        <v>15.71987</v>
      </c>
      <c r="E358">
        <v>3.67171</v>
      </c>
      <c r="F358">
        <v>0.37076999999999999</v>
      </c>
      <c r="G358">
        <v>12.91094</v>
      </c>
      <c r="H358">
        <v>9880.7414100000005</v>
      </c>
      <c r="I358">
        <v>0.39091999999999999</v>
      </c>
      <c r="J358" s="44" t="s">
        <v>101</v>
      </c>
      <c r="K358">
        <v>0</v>
      </c>
      <c r="L358">
        <v>0</v>
      </c>
      <c r="M358">
        <v>50</v>
      </c>
      <c r="N358" s="21" t="str">
        <f>IF(VLOOKUP(B358,'3.1.Base'!B:J,9,)&gt;M358,"O",IF(VLOOKUP(B358,'3.1.Base'!B:J,9,)&lt;M358,"X",""))</f>
        <v>O</v>
      </c>
      <c r="O358" t="s">
        <v>3851</v>
      </c>
    </row>
    <row r="359" spans="1:15" x14ac:dyDescent="0.3">
      <c r="A359" t="s">
        <v>6</v>
      </c>
      <c r="B359">
        <v>318734</v>
      </c>
      <c r="C359" t="s">
        <v>10</v>
      </c>
      <c r="D359">
        <v>3.2541199999999999</v>
      </c>
      <c r="E359">
        <v>9.6784800000000004</v>
      </c>
      <c r="F359">
        <v>6.6790000000000002E-2</v>
      </c>
      <c r="G359">
        <v>2.7934800000000002</v>
      </c>
      <c r="H359">
        <v>228.66969</v>
      </c>
      <c r="I359">
        <v>0.90419000000000005</v>
      </c>
      <c r="J359" s="44" t="s">
        <v>101</v>
      </c>
      <c r="K359">
        <v>0</v>
      </c>
      <c r="L359">
        <v>0</v>
      </c>
      <c r="M359">
        <v>23</v>
      </c>
      <c r="N359" s="21" t="str">
        <f>IF(VLOOKUP(B359,'3.1.Base'!B:J,9,)&gt;M359,"O",IF(VLOOKUP(B359,'3.1.Base'!B:J,9,)&lt;M359,"X",""))</f>
        <v>X</v>
      </c>
      <c r="O359" t="s">
        <v>3852</v>
      </c>
    </row>
    <row r="360" spans="1:15" x14ac:dyDescent="0.3">
      <c r="A360" t="s">
        <v>6</v>
      </c>
      <c r="B360">
        <v>130317</v>
      </c>
      <c r="C360" t="s">
        <v>11</v>
      </c>
      <c r="D360">
        <v>6.1084399999999999</v>
      </c>
      <c r="E360">
        <v>3.4843799999999998</v>
      </c>
      <c r="F360">
        <v>0.20655000000000001</v>
      </c>
      <c r="G360">
        <v>7.38835</v>
      </c>
      <c r="H360">
        <v>2662.3362000000002</v>
      </c>
      <c r="I360">
        <v>0.86651</v>
      </c>
      <c r="J360" s="44" t="s">
        <v>101</v>
      </c>
      <c r="K360">
        <v>0</v>
      </c>
      <c r="L360">
        <v>0</v>
      </c>
      <c r="M360">
        <v>78</v>
      </c>
      <c r="N360" s="21" t="str">
        <f>IF(VLOOKUP(B360,'3.1.Base'!B:J,9,)&gt;M360,"O",IF(VLOOKUP(B360,'3.1.Base'!B:J,9,)&lt;M360,"X",""))</f>
        <v>O</v>
      </c>
      <c r="O360" t="s">
        <v>3853</v>
      </c>
    </row>
    <row r="361" spans="1:15" x14ac:dyDescent="0.3">
      <c r="A361" t="s">
        <v>6</v>
      </c>
      <c r="B361">
        <v>318731</v>
      </c>
      <c r="C361" t="s">
        <v>10</v>
      </c>
      <c r="D361">
        <v>3.61666</v>
      </c>
      <c r="E361">
        <v>8.9419000000000004</v>
      </c>
      <c r="F361">
        <v>7.0720000000000005E-2</v>
      </c>
      <c r="G361">
        <v>3.22024</v>
      </c>
      <c r="H361">
        <v>263.32288999999997</v>
      </c>
      <c r="I361">
        <v>0.91391</v>
      </c>
      <c r="J361" s="44" t="s">
        <v>101</v>
      </c>
      <c r="K361">
        <v>0</v>
      </c>
      <c r="L361">
        <v>0</v>
      </c>
      <c r="M361">
        <v>98</v>
      </c>
      <c r="N361" s="21" t="str">
        <f>IF(VLOOKUP(B361,'3.1.Base'!B:J,9,)&gt;M361,"O",IF(VLOOKUP(B361,'3.1.Base'!B:J,9,)&lt;M361,"X",""))</f>
        <v>X</v>
      </c>
      <c r="O361" t="s">
        <v>3312</v>
      </c>
    </row>
    <row r="362" spans="1:15" x14ac:dyDescent="0.3">
      <c r="A362" t="s">
        <v>6</v>
      </c>
      <c r="B362">
        <v>416022</v>
      </c>
      <c r="C362" t="s">
        <v>10</v>
      </c>
      <c r="D362">
        <v>11.56137</v>
      </c>
      <c r="E362">
        <v>3.1544500000000002</v>
      </c>
      <c r="F362">
        <v>0.38446000000000002</v>
      </c>
      <c r="G362">
        <v>9.9941800000000001</v>
      </c>
      <c r="H362">
        <v>4070.6593899999998</v>
      </c>
      <c r="I362">
        <v>0.80242999999999998</v>
      </c>
      <c r="J362" s="44" t="s">
        <v>101</v>
      </c>
      <c r="K362">
        <v>0</v>
      </c>
      <c r="L362">
        <v>0</v>
      </c>
      <c r="M362">
        <v>24</v>
      </c>
      <c r="N362" s="21" t="str">
        <f>IF(VLOOKUP(B362,'3.1.Base'!B:J,9,)&gt;M362,"O",IF(VLOOKUP(B362,'3.1.Base'!B:J,9,)&lt;M362,"X",""))</f>
        <v>O</v>
      </c>
      <c r="O362" t="s">
        <v>3854</v>
      </c>
    </row>
    <row r="363" spans="1:15" x14ac:dyDescent="0.3">
      <c r="A363" t="s">
        <v>6</v>
      </c>
      <c r="B363">
        <v>331028</v>
      </c>
      <c r="C363" t="s">
        <v>11</v>
      </c>
      <c r="D363">
        <v>0.86470000000000002</v>
      </c>
      <c r="E363">
        <v>3642.3333299999999</v>
      </c>
      <c r="F363">
        <v>0.14579</v>
      </c>
      <c r="G363">
        <v>0.56694999999999995</v>
      </c>
      <c r="H363">
        <v>40.215170000000001</v>
      </c>
      <c r="I363">
        <v>0.68513000000000002</v>
      </c>
      <c r="J363" s="44">
        <v>5</v>
      </c>
      <c r="K363">
        <v>0.2</v>
      </c>
      <c r="L363">
        <v>0.2</v>
      </c>
      <c r="M363">
        <v>5</v>
      </c>
      <c r="N363" s="21" t="str">
        <f>IF(VLOOKUP(B363,'3.1.Base'!B:J,9,)&gt;M363,"O",IF(VLOOKUP(B363,'3.1.Base'!B:J,9,)&lt;M363,"X",""))</f>
        <v>O</v>
      </c>
      <c r="O363" t="s">
        <v>3855</v>
      </c>
    </row>
    <row r="364" spans="1:15" x14ac:dyDescent="0.3">
      <c r="A364" t="s">
        <v>6</v>
      </c>
      <c r="B364">
        <v>339222</v>
      </c>
      <c r="C364" t="s">
        <v>11</v>
      </c>
      <c r="D364">
        <v>1.9748000000000001</v>
      </c>
      <c r="E364">
        <v>14.492039999999999</v>
      </c>
      <c r="F364">
        <v>7.1169999999999997E-2</v>
      </c>
      <c r="G364">
        <v>1.3284199999999999</v>
      </c>
      <c r="H364">
        <v>287.80675000000002</v>
      </c>
      <c r="I364">
        <v>0.55547000000000002</v>
      </c>
      <c r="J364" s="44" t="s">
        <v>101</v>
      </c>
      <c r="K364">
        <v>0</v>
      </c>
      <c r="L364">
        <v>0</v>
      </c>
      <c r="M364">
        <v>17</v>
      </c>
      <c r="N364" s="21" t="str">
        <f>IF(VLOOKUP(B364,'3.1.Base'!B:J,9,)&gt;M364,"O",IF(VLOOKUP(B364,'3.1.Base'!B:J,9,)&lt;M364,"X",""))</f>
        <v>O</v>
      </c>
      <c r="O364" t="s">
        <v>3856</v>
      </c>
    </row>
    <row r="365" spans="1:15" x14ac:dyDescent="0.3">
      <c r="A365" t="s">
        <v>6</v>
      </c>
      <c r="B365">
        <v>81172</v>
      </c>
      <c r="C365" t="s">
        <v>10</v>
      </c>
      <c r="D365">
        <v>5.3291700000000004</v>
      </c>
      <c r="E365">
        <v>4.7405600000000003</v>
      </c>
      <c r="F365">
        <v>0.14907000000000001</v>
      </c>
      <c r="G365">
        <v>5.5305499999999999</v>
      </c>
      <c r="H365">
        <v>926.06313999999998</v>
      </c>
      <c r="I365">
        <v>0.84365999999999997</v>
      </c>
      <c r="J365" s="44" t="s">
        <v>101</v>
      </c>
      <c r="K365">
        <v>0</v>
      </c>
      <c r="L365">
        <v>0</v>
      </c>
      <c r="M365">
        <v>38</v>
      </c>
      <c r="N365" s="21" t="str">
        <f>IF(VLOOKUP(B365,'3.1.Base'!B:J,9,)&gt;M365,"O",IF(VLOOKUP(B365,'3.1.Base'!B:J,9,)&lt;M365,"X",""))</f>
        <v>X</v>
      </c>
      <c r="O365" t="s">
        <v>3857</v>
      </c>
    </row>
    <row r="366" spans="1:15" x14ac:dyDescent="0.3">
      <c r="A366" t="s">
        <v>6</v>
      </c>
      <c r="B366">
        <v>371987</v>
      </c>
      <c r="C366" t="s">
        <v>11</v>
      </c>
      <c r="D366">
        <v>9.0520700000000005</v>
      </c>
      <c r="E366">
        <v>3.63869</v>
      </c>
      <c r="F366">
        <v>0.55830000000000002</v>
      </c>
      <c r="G366">
        <v>7.7632000000000003</v>
      </c>
      <c r="H366">
        <v>2649.81547</v>
      </c>
      <c r="I366">
        <v>0.67598000000000003</v>
      </c>
      <c r="J366" s="44" t="s">
        <v>101</v>
      </c>
      <c r="K366">
        <v>0</v>
      </c>
      <c r="L366">
        <v>0</v>
      </c>
      <c r="M366">
        <v>115</v>
      </c>
      <c r="N366" s="21" t="str">
        <f>IF(VLOOKUP(B366,'3.1.Base'!B:J,9,)&gt;M366,"O",IF(VLOOKUP(B366,'3.1.Base'!B:J,9,)&lt;M366,"X",""))</f>
        <v>X</v>
      </c>
      <c r="O366" t="s">
        <v>3858</v>
      </c>
    </row>
    <row r="367" spans="1:15" x14ac:dyDescent="0.3">
      <c r="A367" t="s">
        <v>6</v>
      </c>
      <c r="B367">
        <v>400668</v>
      </c>
      <c r="C367" t="s">
        <v>26</v>
      </c>
      <c r="D367">
        <v>32.345140000000001</v>
      </c>
      <c r="E367">
        <v>2.6670699999999998</v>
      </c>
      <c r="F367">
        <v>0.87673999999999996</v>
      </c>
      <c r="G367">
        <v>29.010909999999999</v>
      </c>
      <c r="H367">
        <v>38399.861299999997</v>
      </c>
      <c r="I367">
        <v>0.30915999999999999</v>
      </c>
      <c r="J367" s="44" t="s">
        <v>101</v>
      </c>
      <c r="K367">
        <v>0</v>
      </c>
      <c r="L367">
        <v>0</v>
      </c>
      <c r="M367">
        <v>27</v>
      </c>
      <c r="N367" s="21" t="str">
        <f>IF(VLOOKUP(B367,'3.1.Base'!B:J,9,)&gt;M367,"O",IF(VLOOKUP(B367,'3.1.Base'!B:J,9,)&lt;M367,"X",""))</f>
        <v>O</v>
      </c>
      <c r="O367" t="s">
        <v>3859</v>
      </c>
    </row>
    <row r="368" spans="1:15" x14ac:dyDescent="0.3">
      <c r="A368" t="s">
        <v>6</v>
      </c>
      <c r="B368">
        <v>60703</v>
      </c>
      <c r="C368" t="s">
        <v>11</v>
      </c>
      <c r="D368">
        <v>0.91464000000000001</v>
      </c>
      <c r="E368">
        <v>5463.5</v>
      </c>
      <c r="F368">
        <v>1.17E-3</v>
      </c>
      <c r="G368">
        <v>0.10253</v>
      </c>
      <c r="H368">
        <v>12.462120000000001</v>
      </c>
      <c r="I368">
        <v>0.48794999999999999</v>
      </c>
      <c r="J368" s="44">
        <v>1</v>
      </c>
      <c r="K368">
        <v>1</v>
      </c>
      <c r="L368">
        <v>0.64285714285714202</v>
      </c>
      <c r="M368">
        <v>1</v>
      </c>
      <c r="N368" s="21" t="str">
        <f>IF(VLOOKUP(B368,'3.1.Base'!B:J,9,)&gt;M368,"O",IF(VLOOKUP(B368,'3.1.Base'!B:J,9,)&lt;M368,"X",""))</f>
        <v>O</v>
      </c>
      <c r="O368" t="s">
        <v>3860</v>
      </c>
    </row>
    <row r="369" spans="1:15" x14ac:dyDescent="0.3">
      <c r="A369" t="s">
        <v>6</v>
      </c>
      <c r="B369">
        <v>394530</v>
      </c>
      <c r="C369" t="s">
        <v>11</v>
      </c>
      <c r="D369">
        <v>3.8674400000000002</v>
      </c>
      <c r="E369">
        <v>3.7002999999999999</v>
      </c>
      <c r="F369">
        <v>0.25241000000000002</v>
      </c>
      <c r="G369">
        <v>3.5132099999999999</v>
      </c>
      <c r="H369">
        <v>626.85384999999997</v>
      </c>
      <c r="I369">
        <v>0.9083</v>
      </c>
      <c r="J369" s="44" t="s">
        <v>101</v>
      </c>
      <c r="K369">
        <v>0</v>
      </c>
      <c r="L369">
        <v>0</v>
      </c>
      <c r="M369">
        <v>19</v>
      </c>
      <c r="N369" s="21" t="str">
        <f>IF(VLOOKUP(B369,'3.1.Base'!B:J,9,)&gt;M369,"O",IF(VLOOKUP(B369,'3.1.Base'!B:J,9,)&lt;M369,"X",""))</f>
        <v/>
      </c>
      <c r="O369" t="s">
        <v>3313</v>
      </c>
    </row>
    <row r="370" spans="1:15" x14ac:dyDescent="0.3">
      <c r="A370" t="s">
        <v>6</v>
      </c>
      <c r="B370">
        <v>45349</v>
      </c>
      <c r="C370" t="s">
        <v>10</v>
      </c>
      <c r="D370">
        <v>0.65107999999999999</v>
      </c>
      <c r="E370">
        <v>642.76471000000004</v>
      </c>
      <c r="F370">
        <v>8.94E-3</v>
      </c>
      <c r="G370">
        <v>0.46183999999999997</v>
      </c>
      <c r="H370">
        <v>12.26796</v>
      </c>
      <c r="I370">
        <v>0.61236999999999997</v>
      </c>
      <c r="J370" s="44" t="s">
        <v>101</v>
      </c>
      <c r="K370">
        <v>0</v>
      </c>
      <c r="L370">
        <v>0</v>
      </c>
      <c r="M370">
        <v>20</v>
      </c>
      <c r="N370" s="21" t="str">
        <f>IF(VLOOKUP(B370,'3.1.Base'!B:J,9,)&gt;M370,"O",IF(VLOOKUP(B370,'3.1.Base'!B:J,9,)&lt;M370,"X",""))</f>
        <v>O</v>
      </c>
      <c r="O370" t="s">
        <v>3314</v>
      </c>
    </row>
    <row r="371" spans="1:15" x14ac:dyDescent="0.3">
      <c r="A371" t="s">
        <v>6</v>
      </c>
      <c r="B371">
        <v>102696</v>
      </c>
      <c r="C371" t="s">
        <v>10</v>
      </c>
      <c r="D371">
        <v>0.87222</v>
      </c>
      <c r="E371">
        <v>9.45242</v>
      </c>
      <c r="F371">
        <v>0.23111999999999999</v>
      </c>
      <c r="G371">
        <v>1.0841700000000001</v>
      </c>
      <c r="H371">
        <v>30.41292</v>
      </c>
      <c r="I371">
        <v>0.80064000000000002</v>
      </c>
      <c r="J371" s="44" t="s">
        <v>101</v>
      </c>
      <c r="K371">
        <v>0</v>
      </c>
      <c r="L371">
        <v>0</v>
      </c>
      <c r="M371">
        <v>147</v>
      </c>
      <c r="N371" s="21" t="str">
        <f>IF(VLOOKUP(B371,'3.1.Base'!B:J,9,)&gt;M371,"O",IF(VLOOKUP(B371,'3.1.Base'!B:J,9,)&lt;M371,"X",""))</f>
        <v>X</v>
      </c>
      <c r="O371" t="s">
        <v>3861</v>
      </c>
    </row>
    <row r="372" spans="1:15" x14ac:dyDescent="0.3">
      <c r="A372" t="s">
        <v>6</v>
      </c>
      <c r="B372">
        <v>9517</v>
      </c>
      <c r="C372" t="s">
        <v>10</v>
      </c>
      <c r="D372">
        <v>3.52589</v>
      </c>
      <c r="E372">
        <v>4.17699</v>
      </c>
      <c r="F372">
        <v>0.13088</v>
      </c>
      <c r="G372">
        <v>4.3911600000000002</v>
      </c>
      <c r="H372">
        <v>658.94897000000003</v>
      </c>
      <c r="I372">
        <v>0.77898000000000001</v>
      </c>
      <c r="J372" s="44" t="s">
        <v>101</v>
      </c>
      <c r="K372">
        <v>0</v>
      </c>
      <c r="L372">
        <v>0</v>
      </c>
      <c r="M372">
        <v>98</v>
      </c>
      <c r="N372" s="21" t="str">
        <f>IF(VLOOKUP(B372,'3.1.Base'!B:J,9,)&gt;M372,"O",IF(VLOOKUP(B372,'3.1.Base'!B:J,9,)&lt;M372,"X",""))</f>
        <v>X</v>
      </c>
      <c r="O372" t="s">
        <v>3862</v>
      </c>
    </row>
    <row r="373" spans="1:15" x14ac:dyDescent="0.3">
      <c r="A373" t="s">
        <v>6</v>
      </c>
      <c r="B373">
        <v>153912</v>
      </c>
      <c r="C373" t="s">
        <v>10</v>
      </c>
      <c r="D373">
        <v>0.69398000000000004</v>
      </c>
      <c r="E373">
        <v>910.58333000000005</v>
      </c>
      <c r="F373">
        <v>1.8400000000000001E-3</v>
      </c>
      <c r="G373">
        <v>0.57093000000000005</v>
      </c>
      <c r="H373">
        <v>22.672979999999999</v>
      </c>
      <c r="I373">
        <v>0.44856000000000001</v>
      </c>
      <c r="J373" s="44" t="s">
        <v>101</v>
      </c>
      <c r="K373">
        <v>0</v>
      </c>
      <c r="L373">
        <v>0</v>
      </c>
      <c r="M373">
        <v>115</v>
      </c>
      <c r="N373" s="21" t="str">
        <f>IF(VLOOKUP(B373,'3.1.Base'!B:J,9,)&gt;M373,"O",IF(VLOOKUP(B373,'3.1.Base'!B:J,9,)&lt;M373,"X",""))</f>
        <v>O</v>
      </c>
      <c r="O373" t="s">
        <v>3863</v>
      </c>
    </row>
    <row r="374" spans="1:15" x14ac:dyDescent="0.3">
      <c r="A374" t="s">
        <v>6</v>
      </c>
      <c r="B374">
        <v>218431</v>
      </c>
      <c r="C374" t="s">
        <v>11</v>
      </c>
      <c r="D374">
        <v>2.5392700000000001</v>
      </c>
      <c r="E374">
        <v>3.0411899999999998</v>
      </c>
      <c r="F374">
        <v>0.71945999999999999</v>
      </c>
      <c r="G374">
        <v>3.0790299999999999</v>
      </c>
      <c r="H374">
        <v>865.36329999999998</v>
      </c>
      <c r="I374">
        <v>0.84887000000000001</v>
      </c>
      <c r="J374" s="44">
        <v>6</v>
      </c>
      <c r="K374">
        <v>0.16666666666666599</v>
      </c>
      <c r="L374">
        <v>0.16666666666666599</v>
      </c>
      <c r="M374">
        <v>6</v>
      </c>
      <c r="N374" s="21" t="str">
        <f>IF(VLOOKUP(B374,'3.1.Base'!B:J,9,)&gt;M374,"O",IF(VLOOKUP(B374,'3.1.Base'!B:J,9,)&lt;M374,"X",""))</f>
        <v>O</v>
      </c>
      <c r="O374" t="s">
        <v>3864</v>
      </c>
    </row>
    <row r="375" spans="1:15" x14ac:dyDescent="0.3">
      <c r="A375" t="s">
        <v>6</v>
      </c>
      <c r="B375">
        <v>264504</v>
      </c>
      <c r="C375" t="s">
        <v>10</v>
      </c>
      <c r="D375">
        <v>10.46611</v>
      </c>
      <c r="E375">
        <v>3.2138200000000001</v>
      </c>
      <c r="F375">
        <v>0.54957</v>
      </c>
      <c r="G375">
        <v>12.260960000000001</v>
      </c>
      <c r="H375">
        <v>4674.3131199999998</v>
      </c>
      <c r="I375">
        <v>0.79242999999999997</v>
      </c>
      <c r="J375" s="44" t="s">
        <v>101</v>
      </c>
      <c r="K375">
        <v>0</v>
      </c>
      <c r="L375">
        <v>0</v>
      </c>
      <c r="M375">
        <v>17</v>
      </c>
      <c r="N375" s="21" t="str">
        <f>IF(VLOOKUP(B375,'3.1.Base'!B:J,9,)&gt;M375,"O",IF(VLOOKUP(B375,'3.1.Base'!B:J,9,)&lt;M375,"X",""))</f>
        <v>O</v>
      </c>
      <c r="O375" t="s">
        <v>3865</v>
      </c>
    </row>
    <row r="376" spans="1:15" x14ac:dyDescent="0.3">
      <c r="A376" t="s">
        <v>6</v>
      </c>
      <c r="B376">
        <v>164162</v>
      </c>
      <c r="C376" t="s">
        <v>11</v>
      </c>
      <c r="D376">
        <v>0.86470000000000002</v>
      </c>
      <c r="E376">
        <v>3642.3333299999999</v>
      </c>
      <c r="F376">
        <v>1.5E-3</v>
      </c>
      <c r="G376">
        <v>0.15384999999999999</v>
      </c>
      <c r="H376">
        <v>0</v>
      </c>
      <c r="I376">
        <v>0.49098999999999998</v>
      </c>
      <c r="J376" s="44">
        <v>10</v>
      </c>
      <c r="K376">
        <v>0.1</v>
      </c>
      <c r="L376">
        <v>0.1</v>
      </c>
      <c r="M376">
        <v>10</v>
      </c>
      <c r="N376" s="21" t="str">
        <f>IF(VLOOKUP(B376,'3.1.Base'!B:J,9,)&gt;M376,"O",IF(VLOOKUP(B376,'3.1.Base'!B:J,9,)&lt;M376,"X",""))</f>
        <v>O</v>
      </c>
      <c r="O376" t="s">
        <v>3866</v>
      </c>
    </row>
    <row r="377" spans="1:15" x14ac:dyDescent="0.3">
      <c r="A377" t="s">
        <v>6</v>
      </c>
      <c r="B377">
        <v>43332</v>
      </c>
      <c r="C377" t="s">
        <v>10</v>
      </c>
      <c r="D377">
        <v>1.5118400000000001</v>
      </c>
      <c r="E377">
        <v>10.080260000000001</v>
      </c>
      <c r="F377">
        <v>8.5879999999999998E-2</v>
      </c>
      <c r="G377">
        <v>1.7777499999999999</v>
      </c>
      <c r="H377">
        <v>104.88329</v>
      </c>
      <c r="I377">
        <v>0.60246</v>
      </c>
      <c r="J377" s="44">
        <v>8</v>
      </c>
      <c r="K377">
        <v>0.125</v>
      </c>
      <c r="L377">
        <v>0.125</v>
      </c>
      <c r="M377">
        <v>8</v>
      </c>
      <c r="N377" s="21" t="str">
        <f>IF(VLOOKUP(B377,'3.1.Base'!B:J,9,)&gt;M377,"O",IF(VLOOKUP(B377,'3.1.Base'!B:J,9,)&lt;M377,"X",""))</f>
        <v>O</v>
      </c>
      <c r="O377" t="s">
        <v>3867</v>
      </c>
    </row>
    <row r="378" spans="1:15" x14ac:dyDescent="0.3">
      <c r="A378" t="s">
        <v>6</v>
      </c>
      <c r="B378">
        <v>218437</v>
      </c>
      <c r="C378" t="s">
        <v>26</v>
      </c>
      <c r="D378">
        <v>14.87914</v>
      </c>
      <c r="E378">
        <v>2.91154</v>
      </c>
      <c r="F378">
        <v>0.55210000000000004</v>
      </c>
      <c r="G378">
        <v>12.08835</v>
      </c>
      <c r="H378">
        <v>11141.11102</v>
      </c>
      <c r="I378">
        <v>0.46296999999999999</v>
      </c>
      <c r="J378" s="44" t="s">
        <v>101</v>
      </c>
      <c r="K378" s="28">
        <v>0</v>
      </c>
      <c r="L378" s="28">
        <v>0</v>
      </c>
      <c r="M378">
        <v>550</v>
      </c>
      <c r="N378" s="21" t="str">
        <f>IF(VLOOKUP(B378,'3.1.Base'!B:J,9,)&gt;M378,"O",IF(VLOOKUP(B378,'3.1.Base'!B:J,9,)&lt;M378,"X",""))</f>
        <v>O</v>
      </c>
      <c r="O378" t="s">
        <v>3868</v>
      </c>
    </row>
    <row r="379" spans="1:15" x14ac:dyDescent="0.3">
      <c r="A379" t="s">
        <v>6</v>
      </c>
      <c r="B379">
        <v>232773</v>
      </c>
      <c r="C379" t="s">
        <v>10</v>
      </c>
      <c r="D379">
        <v>1.6592</v>
      </c>
      <c r="E379">
        <v>4.3603399999999999</v>
      </c>
      <c r="F379">
        <v>5.6840000000000002E-2</v>
      </c>
      <c r="G379">
        <v>1.98109</v>
      </c>
      <c r="H379">
        <v>344.67511999999999</v>
      </c>
      <c r="I379">
        <v>0.60523000000000005</v>
      </c>
      <c r="J379" s="44">
        <v>9</v>
      </c>
      <c r="K379">
        <v>0.11111111111111099</v>
      </c>
      <c r="L379">
        <v>0.11111111111111099</v>
      </c>
      <c r="M379">
        <v>9</v>
      </c>
      <c r="N379" s="21" t="str">
        <f>IF(VLOOKUP(B379,'3.1.Base'!B:J,9,)&gt;M379,"O",IF(VLOOKUP(B379,'3.1.Base'!B:J,9,)&lt;M379,"X",""))</f>
        <v>O</v>
      </c>
      <c r="O379" t="s">
        <v>3869</v>
      </c>
    </row>
    <row r="380" spans="1:15" x14ac:dyDescent="0.3">
      <c r="A380" t="s">
        <v>6</v>
      </c>
      <c r="B380">
        <v>239940</v>
      </c>
      <c r="C380" t="s">
        <v>11</v>
      </c>
      <c r="D380">
        <v>0.86470000000000002</v>
      </c>
      <c r="E380">
        <v>3642.3333299999999</v>
      </c>
      <c r="F380">
        <v>1.67E-3</v>
      </c>
      <c r="G380">
        <v>0.34586</v>
      </c>
      <c r="H380">
        <v>0</v>
      </c>
      <c r="I380">
        <v>0.45056000000000002</v>
      </c>
      <c r="J380" s="44">
        <v>2</v>
      </c>
      <c r="K380">
        <v>0.5</v>
      </c>
      <c r="L380">
        <v>0.5</v>
      </c>
      <c r="M380">
        <v>2</v>
      </c>
      <c r="N380" s="21" t="str">
        <f>IF(VLOOKUP(B380,'3.1.Base'!B:J,9,)&gt;M380,"O",IF(VLOOKUP(B380,'3.1.Base'!B:J,9,)&lt;M380,"X",""))</f>
        <v>O</v>
      </c>
      <c r="O380" t="s">
        <v>3870</v>
      </c>
    </row>
    <row r="381" spans="1:15" x14ac:dyDescent="0.3">
      <c r="A381" t="s">
        <v>6</v>
      </c>
      <c r="B381">
        <v>466252</v>
      </c>
      <c r="C381" t="s">
        <v>11</v>
      </c>
      <c r="D381">
        <v>2.0829499999999999</v>
      </c>
      <c r="E381">
        <v>3.3415900000000001</v>
      </c>
      <c r="F381">
        <v>0.28743999999999997</v>
      </c>
      <c r="G381">
        <v>2.1884299999999999</v>
      </c>
      <c r="H381">
        <v>177.33669</v>
      </c>
      <c r="I381">
        <v>0.94867999999999997</v>
      </c>
      <c r="J381" s="44" t="s">
        <v>101</v>
      </c>
      <c r="K381">
        <v>0</v>
      </c>
      <c r="L381">
        <v>0</v>
      </c>
      <c r="M381">
        <v>46</v>
      </c>
      <c r="N381" s="21" t="str">
        <f>IF(VLOOKUP(B381,'3.1.Base'!B:J,9,)&gt;M381,"O",IF(VLOOKUP(B381,'3.1.Base'!B:J,9,)&lt;M381,"X",""))</f>
        <v>O</v>
      </c>
      <c r="O381" t="s">
        <v>3871</v>
      </c>
    </row>
    <row r="382" spans="1:15" x14ac:dyDescent="0.3">
      <c r="A382" t="s">
        <v>6</v>
      </c>
      <c r="B382">
        <v>129354</v>
      </c>
      <c r="C382" t="s">
        <v>10</v>
      </c>
      <c r="D382">
        <v>1.9893799999999999</v>
      </c>
      <c r="E382">
        <v>5.3642599999999998</v>
      </c>
      <c r="F382">
        <v>4.836E-2</v>
      </c>
      <c r="G382">
        <v>2.6881200000000001</v>
      </c>
      <c r="H382">
        <v>257.51465999999999</v>
      </c>
      <c r="I382">
        <v>0.78039000000000003</v>
      </c>
      <c r="J382" s="44" t="s">
        <v>101</v>
      </c>
      <c r="K382">
        <v>0</v>
      </c>
      <c r="L382">
        <v>0</v>
      </c>
      <c r="M382">
        <v>11</v>
      </c>
      <c r="N382" s="21" t="str">
        <f>IF(VLOOKUP(B382,'3.1.Base'!B:J,9,)&gt;M382,"O",IF(VLOOKUP(B382,'3.1.Base'!B:J,9,)&lt;M382,"X",""))</f>
        <v>O</v>
      </c>
      <c r="O382" t="s">
        <v>3315</v>
      </c>
    </row>
    <row r="383" spans="1:15" x14ac:dyDescent="0.3">
      <c r="A383" t="s">
        <v>6</v>
      </c>
      <c r="B383">
        <v>330057</v>
      </c>
      <c r="C383" t="s">
        <v>10</v>
      </c>
      <c r="D383">
        <v>1</v>
      </c>
      <c r="E383">
        <v>10927</v>
      </c>
      <c r="F383">
        <v>0</v>
      </c>
      <c r="G383">
        <v>0</v>
      </c>
      <c r="H383">
        <v>0</v>
      </c>
      <c r="I383">
        <v>0.50634999999999997</v>
      </c>
      <c r="J383" s="44">
        <v>10</v>
      </c>
      <c r="K383">
        <v>0.1</v>
      </c>
      <c r="L383">
        <v>0.1</v>
      </c>
      <c r="M383">
        <v>10</v>
      </c>
      <c r="N383" s="21" t="str">
        <f>IF(VLOOKUP(B383,'3.1.Base'!B:J,9,)&gt;M383,"O",IF(VLOOKUP(B383,'3.1.Base'!B:J,9,)&lt;M383,"X",""))</f>
        <v>O</v>
      </c>
      <c r="O383" t="s">
        <v>3872</v>
      </c>
    </row>
    <row r="384" spans="1:15" x14ac:dyDescent="0.3">
      <c r="A384" t="s">
        <v>6</v>
      </c>
      <c r="B384">
        <v>287049</v>
      </c>
      <c r="C384" t="s">
        <v>11</v>
      </c>
      <c r="D384">
        <v>0.91464000000000001</v>
      </c>
      <c r="E384">
        <v>5463.5</v>
      </c>
      <c r="F384">
        <v>1.7000000000000001E-4</v>
      </c>
      <c r="G384">
        <v>0.17039000000000001</v>
      </c>
      <c r="H384">
        <v>29.48124</v>
      </c>
      <c r="I384">
        <v>0.71004999999999996</v>
      </c>
      <c r="J384" s="44" t="s">
        <v>101</v>
      </c>
      <c r="K384">
        <v>0</v>
      </c>
      <c r="L384">
        <v>0</v>
      </c>
      <c r="M384">
        <v>81</v>
      </c>
      <c r="N384" s="21" t="str">
        <f>IF(VLOOKUP(B384,'3.1.Base'!B:J,9,)&gt;M384,"O",IF(VLOOKUP(B384,'3.1.Base'!B:J,9,)&lt;M384,"X",""))</f>
        <v>O</v>
      </c>
      <c r="O384" t="s">
        <v>3873</v>
      </c>
    </row>
    <row r="385" spans="1:15" x14ac:dyDescent="0.3">
      <c r="A385" t="s">
        <v>6</v>
      </c>
      <c r="B385">
        <v>231757</v>
      </c>
      <c r="C385" t="s">
        <v>11</v>
      </c>
      <c r="D385">
        <v>8.2798800000000004</v>
      </c>
      <c r="E385">
        <v>3.0858500000000002</v>
      </c>
      <c r="F385">
        <v>0.20093</v>
      </c>
      <c r="G385">
        <v>7.8483700000000001</v>
      </c>
      <c r="H385">
        <v>2910.4475900000002</v>
      </c>
      <c r="I385">
        <v>0.89463000000000004</v>
      </c>
      <c r="J385" s="44" t="s">
        <v>101</v>
      </c>
      <c r="K385">
        <v>0</v>
      </c>
      <c r="L385">
        <v>0</v>
      </c>
      <c r="M385">
        <v>159</v>
      </c>
      <c r="N385" s="21" t="str">
        <f>IF(VLOOKUP(B385,'3.1.Base'!B:J,9,)&gt;M385,"O",IF(VLOOKUP(B385,'3.1.Base'!B:J,9,)&lt;M385,"X",""))</f>
        <v>O</v>
      </c>
      <c r="O385" t="s">
        <v>3874</v>
      </c>
    </row>
    <row r="386" spans="1:15" x14ac:dyDescent="0.3">
      <c r="A386" t="s">
        <v>6</v>
      </c>
      <c r="B386">
        <v>429399</v>
      </c>
      <c r="C386" t="s">
        <v>11</v>
      </c>
      <c r="D386">
        <v>2.1406999999999998</v>
      </c>
      <c r="E386">
        <v>3.36422</v>
      </c>
      <c r="F386">
        <v>0.18937000000000001</v>
      </c>
      <c r="G386">
        <v>2.4957199999999999</v>
      </c>
      <c r="H386">
        <v>643.43737999999996</v>
      </c>
      <c r="I386">
        <v>0.91191999999999995</v>
      </c>
      <c r="J386" s="44" t="s">
        <v>101</v>
      </c>
      <c r="K386">
        <v>0</v>
      </c>
      <c r="L386">
        <v>0</v>
      </c>
      <c r="M386">
        <v>143</v>
      </c>
      <c r="N386" s="21" t="str">
        <f>IF(VLOOKUP(B386,'3.1.Base'!B:J,9,)&gt;M386,"O",IF(VLOOKUP(B386,'3.1.Base'!B:J,9,)&lt;M386,"X",""))</f>
        <v>O</v>
      </c>
      <c r="O386" t="s">
        <v>3875</v>
      </c>
    </row>
    <row r="387" spans="1:15" x14ac:dyDescent="0.3">
      <c r="A387" t="s">
        <v>6</v>
      </c>
      <c r="B387">
        <v>290135</v>
      </c>
      <c r="C387" t="s">
        <v>11</v>
      </c>
      <c r="D387">
        <v>0.91464000000000001</v>
      </c>
      <c r="E387">
        <v>5463.5</v>
      </c>
      <c r="F387">
        <v>3.2799999999999999E-3</v>
      </c>
      <c r="G387">
        <v>0.10253</v>
      </c>
      <c r="H387">
        <v>29.513359999999999</v>
      </c>
      <c r="I387">
        <v>0.58584999999999998</v>
      </c>
      <c r="J387" s="44">
        <v>2</v>
      </c>
      <c r="K387">
        <v>0.5</v>
      </c>
      <c r="L387">
        <v>0.38690476190476097</v>
      </c>
      <c r="M387">
        <v>2</v>
      </c>
      <c r="N387" s="21" t="str">
        <f>IF(VLOOKUP(B387,'3.1.Base'!B:J,9,)&gt;M387,"O",IF(VLOOKUP(B387,'3.1.Base'!B:J,9,)&lt;M387,"X",""))</f>
        <v>O</v>
      </c>
      <c r="O387" t="s">
        <v>3876</v>
      </c>
    </row>
    <row r="388" spans="1:15" x14ac:dyDescent="0.3">
      <c r="A388" t="s">
        <v>6</v>
      </c>
      <c r="B388">
        <v>477523</v>
      </c>
      <c r="C388" t="s">
        <v>10</v>
      </c>
      <c r="D388">
        <v>2.6314600000000001</v>
      </c>
      <c r="E388">
        <v>11.916029999999999</v>
      </c>
      <c r="F388">
        <v>5.135E-2</v>
      </c>
      <c r="G388">
        <v>2.47688</v>
      </c>
      <c r="H388">
        <v>231.34078</v>
      </c>
      <c r="I388">
        <v>0.94672999999999996</v>
      </c>
      <c r="J388" s="44" t="s">
        <v>101</v>
      </c>
      <c r="K388">
        <v>0</v>
      </c>
      <c r="L388">
        <v>0</v>
      </c>
      <c r="M388">
        <v>171</v>
      </c>
      <c r="N388" s="21" t="str">
        <f>IF(VLOOKUP(B388,'3.1.Base'!B:J,9,)&gt;M388,"O",IF(VLOOKUP(B388,'3.1.Base'!B:J,9,)&lt;M388,"X",""))</f>
        <v>X</v>
      </c>
      <c r="O388" t="s">
        <v>3877</v>
      </c>
    </row>
    <row r="389" spans="1:15" x14ac:dyDescent="0.3">
      <c r="A389" t="s">
        <v>6</v>
      </c>
      <c r="B389">
        <v>41302</v>
      </c>
      <c r="C389" t="s">
        <v>10</v>
      </c>
      <c r="D389">
        <v>3.6958700000000002</v>
      </c>
      <c r="E389">
        <v>2.16892</v>
      </c>
      <c r="F389">
        <v>0.35482999999999998</v>
      </c>
      <c r="G389">
        <v>4.8048299999999999</v>
      </c>
      <c r="H389">
        <v>804.92900999999995</v>
      </c>
      <c r="I389">
        <v>0.88929999999999998</v>
      </c>
      <c r="J389" s="44" t="s">
        <v>101</v>
      </c>
      <c r="K389">
        <v>0</v>
      </c>
      <c r="L389">
        <v>0</v>
      </c>
      <c r="M389">
        <v>38</v>
      </c>
      <c r="N389" s="21" t="str">
        <f>IF(VLOOKUP(B389,'3.1.Base'!B:J,9,)&gt;M389,"O",IF(VLOOKUP(B389,'3.1.Base'!B:J,9,)&lt;M389,"X",""))</f>
        <v>X</v>
      </c>
      <c r="O389" t="s">
        <v>3878</v>
      </c>
    </row>
    <row r="390" spans="1:15" x14ac:dyDescent="0.3">
      <c r="A390" t="s">
        <v>6</v>
      </c>
      <c r="B390">
        <v>312659</v>
      </c>
      <c r="C390" t="s">
        <v>10</v>
      </c>
      <c r="D390">
        <v>0.45143</v>
      </c>
      <c r="E390">
        <v>127.05813999999999</v>
      </c>
      <c r="F390">
        <v>4.1910000000000003E-2</v>
      </c>
      <c r="G390">
        <v>0.55596000000000001</v>
      </c>
      <c r="H390">
        <v>10.91104</v>
      </c>
      <c r="I390">
        <v>1</v>
      </c>
      <c r="J390" s="44" t="s">
        <v>101</v>
      </c>
      <c r="K390">
        <v>0</v>
      </c>
      <c r="L390">
        <v>0</v>
      </c>
      <c r="M390">
        <v>140</v>
      </c>
      <c r="N390" s="21" t="str">
        <f>IF(VLOOKUP(B390,'3.1.Base'!B:J,9,)&gt;M390,"O",IF(VLOOKUP(B390,'3.1.Base'!B:J,9,)&lt;M390,"X",""))</f>
        <v/>
      </c>
      <c r="O390" t="s">
        <v>3316</v>
      </c>
    </row>
    <row r="391" spans="1:15" x14ac:dyDescent="0.3">
      <c r="A391" t="s">
        <v>6</v>
      </c>
      <c r="B391">
        <v>18780</v>
      </c>
      <c r="C391" t="s">
        <v>10</v>
      </c>
      <c r="D391">
        <v>3.4182800000000002</v>
      </c>
      <c r="E391">
        <v>5.0894300000000001</v>
      </c>
      <c r="F391">
        <v>0.16377</v>
      </c>
      <c r="G391">
        <v>3.62609</v>
      </c>
      <c r="H391">
        <v>545.42623000000003</v>
      </c>
      <c r="I391">
        <v>0.95784000000000002</v>
      </c>
      <c r="J391" s="44" t="s">
        <v>101</v>
      </c>
      <c r="K391">
        <v>0</v>
      </c>
      <c r="L391">
        <v>0</v>
      </c>
      <c r="M391">
        <v>23</v>
      </c>
      <c r="N391" s="21" t="str">
        <f>IF(VLOOKUP(B391,'3.1.Base'!B:J,9,)&gt;M391,"O",IF(VLOOKUP(B391,'3.1.Base'!B:J,9,)&lt;M391,"X",""))</f>
        <v>X</v>
      </c>
      <c r="O391" t="s">
        <v>3879</v>
      </c>
    </row>
    <row r="392" spans="1:15" x14ac:dyDescent="0.3">
      <c r="A392" t="s">
        <v>6</v>
      </c>
      <c r="B392">
        <v>287078</v>
      </c>
      <c r="C392" t="s">
        <v>11</v>
      </c>
      <c r="D392">
        <v>3.9974599999999998</v>
      </c>
      <c r="E392">
        <v>5.4444400000000002</v>
      </c>
      <c r="F392">
        <v>6.8019999999999997E-2</v>
      </c>
      <c r="G392">
        <v>3.87114</v>
      </c>
      <c r="H392">
        <v>623.53425000000004</v>
      </c>
      <c r="I392">
        <v>0.89148000000000005</v>
      </c>
      <c r="J392" s="44">
        <v>10</v>
      </c>
      <c r="K392">
        <v>0.1</v>
      </c>
      <c r="L392">
        <v>0.1</v>
      </c>
      <c r="M392">
        <v>10</v>
      </c>
      <c r="N392" s="21" t="str">
        <f>IF(VLOOKUP(B392,'3.1.Base'!B:J,9,)&gt;M392,"O",IF(VLOOKUP(B392,'3.1.Base'!B:J,9,)&lt;M392,"X",""))</f>
        <v>O</v>
      </c>
      <c r="O392" t="s">
        <v>3880</v>
      </c>
    </row>
    <row r="393" spans="1:15" x14ac:dyDescent="0.3">
      <c r="A393" t="s">
        <v>6</v>
      </c>
      <c r="B393">
        <v>94562</v>
      </c>
      <c r="C393" t="s">
        <v>26</v>
      </c>
      <c r="D393">
        <v>13.100009999999999</v>
      </c>
      <c r="E393">
        <v>4.3036599999999998</v>
      </c>
      <c r="F393">
        <v>0.51229999999999998</v>
      </c>
      <c r="G393">
        <v>10.734209999999999</v>
      </c>
      <c r="H393">
        <v>6599.2317599999997</v>
      </c>
      <c r="I393">
        <v>0.39360000000000001</v>
      </c>
      <c r="J393" s="44">
        <v>9</v>
      </c>
      <c r="K393">
        <v>0.11111111111111099</v>
      </c>
      <c r="L393">
        <v>0.11111111111111099</v>
      </c>
      <c r="M393">
        <v>9</v>
      </c>
      <c r="N393" s="21" t="str">
        <f>IF(VLOOKUP(B393,'3.1.Base'!B:J,9,)&gt;M393,"O",IF(VLOOKUP(B393,'3.1.Base'!B:J,9,)&lt;M393,"X",""))</f>
        <v>O</v>
      </c>
      <c r="O393" t="s">
        <v>3881</v>
      </c>
    </row>
    <row r="394" spans="1:15" x14ac:dyDescent="0.3">
      <c r="A394" t="s">
        <v>6</v>
      </c>
      <c r="B394">
        <v>53603</v>
      </c>
      <c r="C394" t="s">
        <v>10</v>
      </c>
      <c r="D394">
        <v>4.1435000000000004</v>
      </c>
      <c r="E394">
        <v>8.6584800000000008</v>
      </c>
      <c r="F394">
        <v>0.18112</v>
      </c>
      <c r="G394">
        <v>4.2475500000000004</v>
      </c>
      <c r="H394">
        <v>443.28338000000002</v>
      </c>
      <c r="I394">
        <v>1</v>
      </c>
      <c r="J394" s="44" t="s">
        <v>101</v>
      </c>
      <c r="K394">
        <v>0</v>
      </c>
      <c r="L394">
        <v>0</v>
      </c>
      <c r="M394">
        <v>17</v>
      </c>
      <c r="N394" s="21" t="str">
        <f>IF(VLOOKUP(B394,'3.1.Base'!B:J,9,)&gt;M394,"O",IF(VLOOKUP(B394,'3.1.Base'!B:J,9,)&lt;M394,"X",""))</f>
        <v/>
      </c>
      <c r="O394" t="s">
        <v>462</v>
      </c>
    </row>
    <row r="395" spans="1:15" x14ac:dyDescent="0.3">
      <c r="A395" t="s">
        <v>6</v>
      </c>
      <c r="B395">
        <v>43364</v>
      </c>
      <c r="C395" t="s">
        <v>11</v>
      </c>
      <c r="D395">
        <v>4.0054600000000002</v>
      </c>
      <c r="E395">
        <v>11.51423</v>
      </c>
      <c r="F395">
        <v>9.3310000000000004E-2</v>
      </c>
      <c r="G395">
        <v>4.1177299999999999</v>
      </c>
      <c r="H395">
        <v>366.40264000000002</v>
      </c>
      <c r="I395">
        <v>0.95065</v>
      </c>
      <c r="J395" s="44" t="s">
        <v>101</v>
      </c>
      <c r="K395">
        <v>0</v>
      </c>
      <c r="L395">
        <v>0</v>
      </c>
      <c r="M395">
        <v>678</v>
      </c>
      <c r="N395" s="21" t="str">
        <f>IF(VLOOKUP(B395,'3.1.Base'!B:J,9,)&gt;M395,"O",IF(VLOOKUP(B395,'3.1.Base'!B:J,9,)&lt;M395,"X",""))</f>
        <v>O</v>
      </c>
      <c r="O395" t="s">
        <v>3317</v>
      </c>
    </row>
    <row r="396" spans="1:15" x14ac:dyDescent="0.3">
      <c r="A396" t="s">
        <v>6</v>
      </c>
      <c r="B396">
        <v>172388</v>
      </c>
      <c r="C396" t="s">
        <v>11</v>
      </c>
      <c r="D396">
        <v>18.823709999999998</v>
      </c>
      <c r="E396">
        <v>4.2700300000000002</v>
      </c>
      <c r="F396">
        <v>0.29765999999999998</v>
      </c>
      <c r="G396">
        <v>14.46161</v>
      </c>
      <c r="H396">
        <v>6636.5180499999997</v>
      </c>
      <c r="I396">
        <v>0.50377000000000005</v>
      </c>
      <c r="J396" s="44" t="s">
        <v>101</v>
      </c>
      <c r="K396">
        <v>0</v>
      </c>
      <c r="L396">
        <v>0</v>
      </c>
      <c r="M396">
        <v>40</v>
      </c>
      <c r="N396" s="21" t="str">
        <f>IF(VLOOKUP(B396,'3.1.Base'!B:J,9,)&gt;M396,"O",IF(VLOOKUP(B396,'3.1.Base'!B:J,9,)&lt;M396,"X",""))</f>
        <v>O</v>
      </c>
      <c r="O396" t="s">
        <v>3882</v>
      </c>
    </row>
    <row r="397" spans="1:15" x14ac:dyDescent="0.3">
      <c r="A397" t="s">
        <v>6</v>
      </c>
      <c r="B397">
        <v>385389</v>
      </c>
      <c r="C397" t="s">
        <v>11</v>
      </c>
      <c r="D397">
        <v>2.4500500000000001</v>
      </c>
      <c r="E397">
        <v>2.4434300000000002</v>
      </c>
      <c r="F397">
        <v>0.15629999999999999</v>
      </c>
      <c r="G397">
        <v>2.7834699999999999</v>
      </c>
      <c r="H397">
        <v>587.30739000000005</v>
      </c>
      <c r="I397">
        <v>0.59901000000000004</v>
      </c>
      <c r="J397" s="44">
        <v>2</v>
      </c>
      <c r="K397">
        <v>0.5</v>
      </c>
      <c r="L397">
        <v>0.5</v>
      </c>
      <c r="M397">
        <v>2</v>
      </c>
      <c r="N397" s="21" t="str">
        <f>IF(VLOOKUP(B397,'3.1.Base'!B:J,9,)&gt;M397,"O",IF(VLOOKUP(B397,'3.1.Base'!B:J,9,)&lt;M397,"X",""))</f>
        <v>O</v>
      </c>
      <c r="O397" t="s">
        <v>3883</v>
      </c>
    </row>
    <row r="398" spans="1:15" x14ac:dyDescent="0.3">
      <c r="A398" t="s">
        <v>6</v>
      </c>
      <c r="B398">
        <v>262511</v>
      </c>
      <c r="C398" t="s">
        <v>11</v>
      </c>
      <c r="D398">
        <v>5.3158500000000002</v>
      </c>
      <c r="E398">
        <v>1.9170199999999999</v>
      </c>
      <c r="F398">
        <v>0.31964999999999999</v>
      </c>
      <c r="G398">
        <v>5.85541</v>
      </c>
      <c r="H398">
        <v>1985.4824699999999</v>
      </c>
      <c r="I398">
        <v>0.81703999999999999</v>
      </c>
      <c r="J398" s="44" t="s">
        <v>101</v>
      </c>
      <c r="K398">
        <v>0</v>
      </c>
      <c r="L398">
        <v>0</v>
      </c>
      <c r="M398">
        <v>34</v>
      </c>
      <c r="N398" s="21" t="str">
        <f>IF(VLOOKUP(B398,'3.1.Base'!B:J,9,)&gt;M398,"O",IF(VLOOKUP(B398,'3.1.Base'!B:J,9,)&lt;M398,"X",""))</f>
        <v>O</v>
      </c>
      <c r="O398" t="s">
        <v>3884</v>
      </c>
    </row>
    <row r="399" spans="1:15" x14ac:dyDescent="0.3">
      <c r="A399" t="s">
        <v>6</v>
      </c>
      <c r="B399">
        <v>331115</v>
      </c>
      <c r="C399" t="s">
        <v>11</v>
      </c>
      <c r="D399">
        <v>4.3288099999999998</v>
      </c>
      <c r="E399">
        <v>7.1093000000000002</v>
      </c>
      <c r="F399">
        <v>0.38963999999999999</v>
      </c>
      <c r="G399">
        <v>3.9090199999999999</v>
      </c>
      <c r="H399">
        <v>491.12864999999999</v>
      </c>
      <c r="I399">
        <v>0.8165</v>
      </c>
      <c r="J399" s="44">
        <v>2</v>
      </c>
      <c r="K399">
        <v>0.5</v>
      </c>
      <c r="L399">
        <v>0.5</v>
      </c>
      <c r="M399">
        <v>2</v>
      </c>
      <c r="N399" s="21" t="str">
        <f>IF(VLOOKUP(B399,'3.1.Base'!B:J,9,)&gt;M399,"O",IF(VLOOKUP(B399,'3.1.Base'!B:J,9,)&lt;M399,"X",""))</f>
        <v>O</v>
      </c>
      <c r="O399" t="s">
        <v>3885</v>
      </c>
    </row>
    <row r="400" spans="1:15" x14ac:dyDescent="0.3">
      <c r="A400" t="s">
        <v>6</v>
      </c>
      <c r="B400">
        <v>320875</v>
      </c>
      <c r="C400" t="s">
        <v>11</v>
      </c>
      <c r="D400">
        <v>0.77934000000000003</v>
      </c>
      <c r="E400">
        <v>1821.1666700000001</v>
      </c>
      <c r="F400">
        <v>3.4199999999999999E-3</v>
      </c>
      <c r="G400">
        <v>0.31524999999999997</v>
      </c>
      <c r="H400">
        <v>0</v>
      </c>
      <c r="I400">
        <v>0.77556999999999998</v>
      </c>
      <c r="J400" s="44">
        <v>9</v>
      </c>
      <c r="K400">
        <v>0.11111111111111099</v>
      </c>
      <c r="L400">
        <v>0.155555555555555</v>
      </c>
      <c r="M400">
        <v>9</v>
      </c>
      <c r="N400" s="21" t="str">
        <f>IF(VLOOKUP(B400,'3.1.Base'!B:J,9,)&gt;M400,"O",IF(VLOOKUP(B400,'3.1.Base'!B:J,9,)&lt;M400,"X",""))</f>
        <v>O</v>
      </c>
      <c r="O400" t="s">
        <v>3318</v>
      </c>
    </row>
    <row r="401" spans="1:15" x14ac:dyDescent="0.3">
      <c r="A401" t="s">
        <v>6</v>
      </c>
      <c r="B401">
        <v>57720</v>
      </c>
      <c r="C401" t="s">
        <v>26</v>
      </c>
      <c r="D401">
        <v>0.91464000000000001</v>
      </c>
      <c r="E401">
        <v>5463.5</v>
      </c>
      <c r="F401">
        <v>6.2E-4</v>
      </c>
      <c r="G401">
        <v>0.10253</v>
      </c>
      <c r="H401">
        <v>10.298579999999999</v>
      </c>
      <c r="I401">
        <v>0.47313</v>
      </c>
      <c r="J401" s="44">
        <v>3</v>
      </c>
      <c r="K401">
        <v>0.33333333333333298</v>
      </c>
      <c r="L401">
        <v>0.33333333333333298</v>
      </c>
      <c r="M401">
        <v>3</v>
      </c>
      <c r="N401" s="21" t="str">
        <f>IF(VLOOKUP(B401,'3.1.Base'!B:J,9,)&gt;M401,"O",IF(VLOOKUP(B401,'3.1.Base'!B:J,9,)&lt;M401,"X",""))</f>
        <v>O</v>
      </c>
      <c r="O401" t="s">
        <v>3886</v>
      </c>
    </row>
    <row r="402" spans="1:15" x14ac:dyDescent="0.3">
      <c r="A402" t="s">
        <v>6</v>
      </c>
      <c r="B402">
        <v>55675</v>
      </c>
      <c r="C402" t="s">
        <v>26</v>
      </c>
      <c r="D402">
        <v>3.18146</v>
      </c>
      <c r="E402">
        <v>3.4611999999999998</v>
      </c>
      <c r="F402">
        <v>9.2439999999999994E-2</v>
      </c>
      <c r="G402">
        <v>2.5518200000000002</v>
      </c>
      <c r="H402">
        <v>651.81736000000001</v>
      </c>
      <c r="I402">
        <v>0.74329000000000001</v>
      </c>
      <c r="J402" s="44">
        <v>8</v>
      </c>
      <c r="K402">
        <v>0.125</v>
      </c>
      <c r="L402">
        <v>0.125</v>
      </c>
      <c r="M402">
        <v>8</v>
      </c>
      <c r="N402" s="21" t="str">
        <f>IF(VLOOKUP(B402,'3.1.Base'!B:J,9,)&gt;M402,"O",IF(VLOOKUP(B402,'3.1.Base'!B:J,9,)&lt;M402,"X",""))</f>
        <v>O</v>
      </c>
      <c r="O402" t="s">
        <v>3887</v>
      </c>
    </row>
    <row r="403" spans="1:15" x14ac:dyDescent="0.3">
      <c r="A403" t="s">
        <v>6</v>
      </c>
      <c r="B403">
        <v>93567</v>
      </c>
      <c r="C403" t="s">
        <v>11</v>
      </c>
      <c r="D403">
        <v>3.2785799999999998</v>
      </c>
      <c r="E403">
        <v>475.08695999999998</v>
      </c>
      <c r="F403">
        <v>2.5530000000000001E-2</v>
      </c>
      <c r="G403">
        <v>1.84273</v>
      </c>
      <c r="H403">
        <v>15.93408</v>
      </c>
      <c r="I403">
        <v>1</v>
      </c>
      <c r="J403" s="44" t="s">
        <v>101</v>
      </c>
      <c r="K403">
        <v>0</v>
      </c>
      <c r="L403">
        <v>0</v>
      </c>
      <c r="M403">
        <v>-1</v>
      </c>
      <c r="N403" s="21" t="str">
        <f>IF(VLOOKUP(B403,'3.1.Base'!B:J,9,)&gt;M403,"O",IF(VLOOKUP(B403,'3.1.Base'!B:J,9,)&lt;M403,"X",""))</f>
        <v>O</v>
      </c>
      <c r="O403" t="s">
        <v>668</v>
      </c>
    </row>
    <row r="404" spans="1:15" x14ac:dyDescent="0.3">
      <c r="A404" t="s">
        <v>6</v>
      </c>
      <c r="B404">
        <v>408966</v>
      </c>
      <c r="C404" t="s">
        <v>26</v>
      </c>
      <c r="D404">
        <v>7.6708800000000004</v>
      </c>
      <c r="E404">
        <v>1.8429800000000001</v>
      </c>
      <c r="F404">
        <v>0.92464999999999997</v>
      </c>
      <c r="G404">
        <v>9.1548999999999996</v>
      </c>
      <c r="H404">
        <v>4639.1224300000003</v>
      </c>
      <c r="I404">
        <v>0.64219999999999999</v>
      </c>
      <c r="J404" s="44">
        <v>8</v>
      </c>
      <c r="K404">
        <v>0.125</v>
      </c>
      <c r="L404">
        <v>0.125</v>
      </c>
      <c r="M404">
        <v>8</v>
      </c>
      <c r="N404" s="21" t="str">
        <f>IF(VLOOKUP(B404,'3.1.Base'!B:J,9,)&gt;M404,"O",IF(VLOOKUP(B404,'3.1.Base'!B:J,9,)&lt;M404,"X",""))</f>
        <v>O</v>
      </c>
      <c r="O404" t="s">
        <v>3888</v>
      </c>
    </row>
    <row r="405" spans="1:15" x14ac:dyDescent="0.3">
      <c r="A405" t="s">
        <v>6</v>
      </c>
      <c r="B405">
        <v>393602</v>
      </c>
      <c r="C405" t="s">
        <v>10</v>
      </c>
      <c r="D405">
        <v>9.0674899999999994</v>
      </c>
      <c r="E405">
        <v>3.92211</v>
      </c>
      <c r="F405">
        <v>0.18737000000000001</v>
      </c>
      <c r="G405">
        <v>7.7764699999999998</v>
      </c>
      <c r="H405">
        <v>1828.2550100000001</v>
      </c>
      <c r="I405">
        <v>0.85399000000000003</v>
      </c>
      <c r="J405" s="44" t="s">
        <v>101</v>
      </c>
      <c r="K405">
        <v>0</v>
      </c>
      <c r="L405">
        <v>0</v>
      </c>
      <c r="M405">
        <v>39</v>
      </c>
      <c r="N405" s="21" t="str">
        <f>IF(VLOOKUP(B405,'3.1.Base'!B:J,9,)&gt;M405,"O",IF(VLOOKUP(B405,'3.1.Base'!B:J,9,)&lt;M405,"X",""))</f>
        <v>X</v>
      </c>
      <c r="O405" t="s">
        <v>3889</v>
      </c>
    </row>
    <row r="406" spans="1:15" x14ac:dyDescent="0.3">
      <c r="A406" t="s">
        <v>6</v>
      </c>
      <c r="B406">
        <v>8581</v>
      </c>
      <c r="C406" t="s">
        <v>11</v>
      </c>
      <c r="D406">
        <v>0</v>
      </c>
      <c r="E406">
        <v>0</v>
      </c>
      <c r="F406">
        <v>0</v>
      </c>
      <c r="G406">
        <v>0</v>
      </c>
      <c r="H406">
        <v>0</v>
      </c>
      <c r="I406">
        <v>1</v>
      </c>
      <c r="J406" s="44" t="s">
        <v>101</v>
      </c>
      <c r="K406">
        <v>0</v>
      </c>
      <c r="L406">
        <v>0</v>
      </c>
      <c r="M406">
        <v>76</v>
      </c>
      <c r="N406" s="21" t="str">
        <f>IF(VLOOKUP(B406,'3.1.Base'!B:J,9,)&gt;M406,"O",IF(VLOOKUP(B406,'3.1.Base'!B:J,9,)&lt;M406,"X",""))</f>
        <v/>
      </c>
      <c r="O406" t="s">
        <v>3319</v>
      </c>
    </row>
    <row r="407" spans="1:15" x14ac:dyDescent="0.3">
      <c r="A407" t="s">
        <v>6</v>
      </c>
      <c r="B407">
        <v>77193</v>
      </c>
      <c r="C407" t="s">
        <v>11</v>
      </c>
      <c r="D407">
        <v>1.11575</v>
      </c>
      <c r="E407">
        <v>97.5625</v>
      </c>
      <c r="F407">
        <v>2.111E-2</v>
      </c>
      <c r="G407">
        <v>0.85175000000000001</v>
      </c>
      <c r="H407">
        <v>53.265090000000001</v>
      </c>
      <c r="I407">
        <v>0.98270999999999997</v>
      </c>
      <c r="J407" s="44">
        <v>9</v>
      </c>
      <c r="K407">
        <v>0.11111111111111099</v>
      </c>
      <c r="L407">
        <v>0.11111111111111099</v>
      </c>
      <c r="M407">
        <v>9</v>
      </c>
      <c r="N407" s="21" t="str">
        <f>IF(VLOOKUP(B407,'3.1.Base'!B:J,9,)&gt;M407,"O",IF(VLOOKUP(B407,'3.1.Base'!B:J,9,)&lt;M407,"X",""))</f>
        <v>O</v>
      </c>
      <c r="O407" t="s">
        <v>3890</v>
      </c>
    </row>
    <row r="408" spans="1:15" x14ac:dyDescent="0.3">
      <c r="A408" t="s">
        <v>6</v>
      </c>
      <c r="B408">
        <v>62863</v>
      </c>
      <c r="C408" t="s">
        <v>26</v>
      </c>
      <c r="D408">
        <v>12.510669999999999</v>
      </c>
      <c r="E408">
        <v>2.8823500000000002</v>
      </c>
      <c r="F408">
        <v>0.48915999999999998</v>
      </c>
      <c r="G408">
        <v>12.13672</v>
      </c>
      <c r="H408">
        <v>8214.0946000000004</v>
      </c>
      <c r="I408">
        <v>0.43459999999999999</v>
      </c>
      <c r="J408" s="44" t="s">
        <v>101</v>
      </c>
      <c r="K408">
        <v>0</v>
      </c>
      <c r="L408">
        <v>0</v>
      </c>
      <c r="M408">
        <v>103</v>
      </c>
      <c r="N408" s="21" t="str">
        <f>IF(VLOOKUP(B408,'3.1.Base'!B:J,9,)&gt;M408,"O",IF(VLOOKUP(B408,'3.1.Base'!B:J,9,)&lt;M408,"X",""))</f>
        <v>O</v>
      </c>
      <c r="O408" t="s">
        <v>3891</v>
      </c>
    </row>
    <row r="409" spans="1:15" x14ac:dyDescent="0.3">
      <c r="A409" t="s">
        <v>6</v>
      </c>
      <c r="B409">
        <v>342410</v>
      </c>
      <c r="C409" t="s">
        <v>11</v>
      </c>
      <c r="D409">
        <v>5.7655900000000004</v>
      </c>
      <c r="E409">
        <v>3.1736900000000001</v>
      </c>
      <c r="F409">
        <v>6.4409999999999995E-2</v>
      </c>
      <c r="G409">
        <v>4.4038700000000004</v>
      </c>
      <c r="H409">
        <v>1371.93047</v>
      </c>
      <c r="I409">
        <v>0.80539000000000005</v>
      </c>
      <c r="J409" s="44" t="s">
        <v>101</v>
      </c>
      <c r="K409">
        <v>0</v>
      </c>
      <c r="L409">
        <v>0</v>
      </c>
      <c r="M409">
        <v>50</v>
      </c>
      <c r="N409" s="21" t="str">
        <f>IF(VLOOKUP(B409,'3.1.Base'!B:J,9,)&gt;M409,"O",IF(VLOOKUP(B409,'3.1.Base'!B:J,9,)&lt;M409,"X",""))</f>
        <v>O</v>
      </c>
      <c r="O409" t="s">
        <v>3892</v>
      </c>
    </row>
    <row r="410" spans="1:15" x14ac:dyDescent="0.3">
      <c r="A410" t="s">
        <v>6</v>
      </c>
      <c r="B410">
        <v>222609</v>
      </c>
      <c r="C410" t="s">
        <v>10</v>
      </c>
      <c r="D410">
        <v>1.69346</v>
      </c>
      <c r="E410">
        <v>37.809690000000003</v>
      </c>
      <c r="F410">
        <v>1.176E-2</v>
      </c>
      <c r="G410">
        <v>1.1635200000000001</v>
      </c>
      <c r="H410">
        <v>23.7316</v>
      </c>
      <c r="I410">
        <v>1</v>
      </c>
      <c r="J410" s="44" t="s">
        <v>101</v>
      </c>
      <c r="K410">
        <v>0</v>
      </c>
      <c r="L410">
        <v>0</v>
      </c>
      <c r="M410">
        <v>-1</v>
      </c>
      <c r="N410" s="21" t="str">
        <f>IF(VLOOKUP(B410,'3.1.Base'!B:J,9,)&gt;M410,"O",IF(VLOOKUP(B410,'3.1.Base'!B:J,9,)&lt;M410,"X",""))</f>
        <v>O</v>
      </c>
      <c r="O410" t="s">
        <v>510</v>
      </c>
    </row>
    <row r="411" spans="1:15" x14ac:dyDescent="0.3">
      <c r="A411" t="s">
        <v>6</v>
      </c>
      <c r="B411">
        <v>313751</v>
      </c>
      <c r="C411" t="s">
        <v>10</v>
      </c>
      <c r="D411">
        <v>8.8669999999999999E-2</v>
      </c>
      <c r="E411">
        <v>6.6791</v>
      </c>
      <c r="F411">
        <v>7.43E-3</v>
      </c>
      <c r="G411">
        <v>0.22844</v>
      </c>
      <c r="H411">
        <v>0</v>
      </c>
      <c r="I411">
        <v>1</v>
      </c>
      <c r="J411" s="44" t="s">
        <v>101</v>
      </c>
      <c r="K411">
        <v>0</v>
      </c>
      <c r="L411">
        <v>0</v>
      </c>
      <c r="M411">
        <v>1062</v>
      </c>
      <c r="N411" s="21" t="str">
        <f>IF(VLOOKUP(B411,'3.1.Base'!B:J,9,)&gt;M411,"O",IF(VLOOKUP(B411,'3.1.Base'!B:J,9,)&lt;M411,"X",""))</f>
        <v/>
      </c>
      <c r="O411" t="s">
        <v>3320</v>
      </c>
    </row>
    <row r="412" spans="1:15" x14ac:dyDescent="0.3">
      <c r="A412" t="s">
        <v>6</v>
      </c>
      <c r="B412">
        <v>335249</v>
      </c>
      <c r="C412" t="s">
        <v>10</v>
      </c>
      <c r="D412">
        <v>8.2388600000000007</v>
      </c>
      <c r="E412">
        <v>9.3473100000000002</v>
      </c>
      <c r="F412">
        <v>0.32513999999999998</v>
      </c>
      <c r="G412">
        <v>8.33751</v>
      </c>
      <c r="H412">
        <v>1563.4852800000001</v>
      </c>
      <c r="I412">
        <v>0.94362999999999997</v>
      </c>
      <c r="J412" s="44" t="s">
        <v>101</v>
      </c>
      <c r="K412">
        <v>0</v>
      </c>
      <c r="L412">
        <v>0</v>
      </c>
      <c r="M412">
        <v>26</v>
      </c>
      <c r="N412" s="21" t="str">
        <f>IF(VLOOKUP(B412,'3.1.Base'!B:J,9,)&gt;M412,"O",IF(VLOOKUP(B412,'3.1.Base'!B:J,9,)&lt;M412,"X",""))</f>
        <v>X</v>
      </c>
      <c r="O412" t="s">
        <v>3893</v>
      </c>
    </row>
    <row r="413" spans="1:15" x14ac:dyDescent="0.3">
      <c r="A413" t="s">
        <v>6</v>
      </c>
      <c r="B413">
        <v>107924</v>
      </c>
      <c r="C413" t="s">
        <v>11</v>
      </c>
      <c r="D413">
        <v>2.6545700000000001</v>
      </c>
      <c r="E413">
        <v>42.189190000000004</v>
      </c>
      <c r="F413">
        <v>1.8890000000000001E-2</v>
      </c>
      <c r="G413">
        <v>1.9573100000000001</v>
      </c>
      <c r="H413">
        <v>213.69290000000001</v>
      </c>
      <c r="I413">
        <v>0.89995000000000003</v>
      </c>
      <c r="J413" s="44" t="s">
        <v>101</v>
      </c>
      <c r="K413">
        <v>0</v>
      </c>
      <c r="L413">
        <v>0</v>
      </c>
      <c r="M413">
        <v>14</v>
      </c>
      <c r="N413" s="21" t="str">
        <f>IF(VLOOKUP(B413,'3.1.Base'!B:J,9,)&gt;M413,"O",IF(VLOOKUP(B413,'3.1.Base'!B:J,9,)&lt;M413,"X",""))</f>
        <v>O</v>
      </c>
      <c r="O413" t="s">
        <v>3321</v>
      </c>
    </row>
    <row r="414" spans="1:15" x14ac:dyDescent="0.3">
      <c r="A414" t="s">
        <v>6</v>
      </c>
      <c r="B414">
        <v>378258</v>
      </c>
      <c r="C414" t="s">
        <v>11</v>
      </c>
      <c r="D414">
        <v>3.81521</v>
      </c>
      <c r="E414">
        <v>8.7556100000000008</v>
      </c>
      <c r="F414">
        <v>0.11108999999999999</v>
      </c>
      <c r="G414">
        <v>2.8052199999999998</v>
      </c>
      <c r="H414">
        <v>216.91114999999999</v>
      </c>
      <c r="I414">
        <v>0.83753</v>
      </c>
      <c r="J414" s="44" t="s">
        <v>101</v>
      </c>
      <c r="K414">
        <v>0</v>
      </c>
      <c r="L414">
        <v>0</v>
      </c>
      <c r="M414">
        <v>232</v>
      </c>
      <c r="N414" s="21" t="str">
        <f>IF(VLOOKUP(B414,'3.1.Base'!B:J,9,)&gt;M414,"O",IF(VLOOKUP(B414,'3.1.Base'!B:J,9,)&lt;M414,"X",""))</f>
        <v>X</v>
      </c>
      <c r="O414" t="s">
        <v>3894</v>
      </c>
    </row>
    <row r="415" spans="1:15" x14ac:dyDescent="0.3">
      <c r="A415" t="s">
        <v>6</v>
      </c>
      <c r="B415">
        <v>390546</v>
      </c>
      <c r="C415" t="s">
        <v>10</v>
      </c>
      <c r="D415">
        <v>12.966200000000001</v>
      </c>
      <c r="E415">
        <v>3.8073199999999998</v>
      </c>
      <c r="F415">
        <v>0.24840999999999999</v>
      </c>
      <c r="G415">
        <v>10.721629999999999</v>
      </c>
      <c r="H415">
        <v>3165.5976900000001</v>
      </c>
      <c r="I415">
        <v>0.87690999999999997</v>
      </c>
      <c r="J415" s="44">
        <v>5</v>
      </c>
      <c r="K415">
        <v>0.2</v>
      </c>
      <c r="L415">
        <v>0.2</v>
      </c>
      <c r="M415">
        <v>5</v>
      </c>
      <c r="N415" s="21" t="str">
        <f>IF(VLOOKUP(B415,'3.1.Base'!B:J,9,)&gt;M415,"O",IF(VLOOKUP(B415,'3.1.Base'!B:J,9,)&lt;M415,"X",""))</f>
        <v>O</v>
      </c>
      <c r="O415" t="s">
        <v>3895</v>
      </c>
    </row>
    <row r="416" spans="1:15" x14ac:dyDescent="0.3">
      <c r="A416" t="s">
        <v>6</v>
      </c>
      <c r="B416">
        <v>215448</v>
      </c>
      <c r="C416" t="s">
        <v>10</v>
      </c>
      <c r="D416">
        <v>2.2736200000000002</v>
      </c>
      <c r="E416">
        <v>4.3918799999999996</v>
      </c>
      <c r="F416">
        <v>5.8340000000000003E-2</v>
      </c>
      <c r="G416">
        <v>1.74875</v>
      </c>
      <c r="H416">
        <v>275.97178000000002</v>
      </c>
      <c r="I416">
        <v>0.91286999999999996</v>
      </c>
      <c r="J416" s="44" t="s">
        <v>101</v>
      </c>
      <c r="K416">
        <v>0</v>
      </c>
      <c r="L416">
        <v>0</v>
      </c>
      <c r="M416">
        <v>22</v>
      </c>
      <c r="N416" s="21" t="str">
        <f>IF(VLOOKUP(B416,'3.1.Base'!B:J,9,)&gt;M416,"O",IF(VLOOKUP(B416,'3.1.Base'!B:J,9,)&lt;M416,"X",""))</f>
        <v>X</v>
      </c>
      <c r="O416" t="s">
        <v>3322</v>
      </c>
    </row>
    <row r="417" spans="1:15" x14ac:dyDescent="0.3">
      <c r="A417" t="s">
        <v>6</v>
      </c>
      <c r="B417">
        <v>199064</v>
      </c>
      <c r="C417" t="s">
        <v>10</v>
      </c>
      <c r="D417">
        <v>3.4459599999999999</v>
      </c>
      <c r="E417">
        <v>7.3139200000000004</v>
      </c>
      <c r="F417">
        <v>0.15756000000000001</v>
      </c>
      <c r="G417">
        <v>3.2321499999999999</v>
      </c>
      <c r="H417">
        <v>396.28899999999999</v>
      </c>
      <c r="I417">
        <v>1</v>
      </c>
      <c r="J417" s="44" t="s">
        <v>101</v>
      </c>
      <c r="K417">
        <v>0</v>
      </c>
      <c r="L417">
        <v>0</v>
      </c>
      <c r="M417">
        <v>446</v>
      </c>
      <c r="N417" s="21" t="str">
        <f>IF(VLOOKUP(B417,'3.1.Base'!B:J,9,)&gt;M417,"O",IF(VLOOKUP(B417,'3.1.Base'!B:J,9,)&lt;M417,"X",""))</f>
        <v/>
      </c>
      <c r="O417" t="s">
        <v>3323</v>
      </c>
    </row>
    <row r="418" spans="1:15" x14ac:dyDescent="0.3">
      <c r="A418" t="s">
        <v>6</v>
      </c>
      <c r="B418">
        <v>295320</v>
      </c>
      <c r="C418" t="s">
        <v>26</v>
      </c>
      <c r="D418">
        <v>11.251099999999999</v>
      </c>
      <c r="E418">
        <v>1.8567499999999999</v>
      </c>
      <c r="F418">
        <v>0.58548999999999995</v>
      </c>
      <c r="G418">
        <v>10.74231</v>
      </c>
      <c r="H418">
        <v>4624.5541499999999</v>
      </c>
      <c r="I418">
        <v>0.78388999999999998</v>
      </c>
      <c r="J418" s="44" t="s">
        <v>101</v>
      </c>
      <c r="K418">
        <v>0</v>
      </c>
      <c r="L418">
        <v>0</v>
      </c>
      <c r="M418">
        <v>19</v>
      </c>
      <c r="N418" s="21" t="str">
        <f>IF(VLOOKUP(B418,'3.1.Base'!B:J,9,)&gt;M418,"O",IF(VLOOKUP(B418,'3.1.Base'!B:J,9,)&lt;M418,"X",""))</f>
        <v>X</v>
      </c>
      <c r="O418" t="s">
        <v>3896</v>
      </c>
    </row>
    <row r="419" spans="1:15" x14ac:dyDescent="0.3">
      <c r="A419" t="s">
        <v>6</v>
      </c>
      <c r="B419">
        <v>90528</v>
      </c>
      <c r="C419" t="s">
        <v>10</v>
      </c>
      <c r="D419">
        <v>4.1228600000000002</v>
      </c>
      <c r="E419">
        <v>5.1108500000000001</v>
      </c>
      <c r="F419">
        <v>0.19195999999999999</v>
      </c>
      <c r="G419">
        <v>5.1620900000000001</v>
      </c>
      <c r="H419">
        <v>718.20800999999994</v>
      </c>
      <c r="I419">
        <v>0.91017000000000003</v>
      </c>
      <c r="J419" s="44" t="s">
        <v>101</v>
      </c>
      <c r="K419">
        <v>0</v>
      </c>
      <c r="L419">
        <v>0</v>
      </c>
      <c r="M419">
        <v>29</v>
      </c>
      <c r="N419" s="21" t="str">
        <f>IF(VLOOKUP(B419,'3.1.Base'!B:J,9,)&gt;M419,"O",IF(VLOOKUP(B419,'3.1.Base'!B:J,9,)&lt;M419,"X",""))</f>
        <v>O</v>
      </c>
      <c r="O419" t="s">
        <v>3324</v>
      </c>
    </row>
    <row r="420" spans="1:15" x14ac:dyDescent="0.3">
      <c r="A420" t="s">
        <v>6</v>
      </c>
      <c r="B420">
        <v>265638</v>
      </c>
      <c r="C420" t="s">
        <v>26</v>
      </c>
      <c r="D420">
        <v>15.588010000000001</v>
      </c>
      <c r="E420">
        <v>2.81406</v>
      </c>
      <c r="F420">
        <v>0.45051999999999998</v>
      </c>
      <c r="G420">
        <v>14.614000000000001</v>
      </c>
      <c r="H420">
        <v>9717.8535200000006</v>
      </c>
      <c r="I420">
        <v>0.42331000000000002</v>
      </c>
      <c r="J420" s="44">
        <v>7</v>
      </c>
      <c r="K420">
        <v>0.14285714285714199</v>
      </c>
      <c r="L420">
        <v>0.14285714285714199</v>
      </c>
      <c r="M420">
        <v>7</v>
      </c>
      <c r="N420" s="21" t="str">
        <f>IF(VLOOKUP(B420,'3.1.Base'!B:J,9,)&gt;M420,"O",IF(VLOOKUP(B420,'3.1.Base'!B:J,9,)&lt;M420,"X",""))</f>
        <v>O</v>
      </c>
      <c r="O420" t="s">
        <v>3897</v>
      </c>
    </row>
    <row r="421" spans="1:15" x14ac:dyDescent="0.3">
      <c r="A421" t="s">
        <v>6</v>
      </c>
      <c r="B421">
        <v>327079</v>
      </c>
      <c r="C421" t="s">
        <v>11</v>
      </c>
      <c r="D421">
        <v>1.42821</v>
      </c>
      <c r="E421">
        <v>2.9287100000000001</v>
      </c>
      <c r="F421">
        <v>0.1196</v>
      </c>
      <c r="G421">
        <v>1.8066800000000001</v>
      </c>
      <c r="H421">
        <v>236.83592999999999</v>
      </c>
      <c r="I421">
        <v>0.88097999999999999</v>
      </c>
      <c r="J421" s="44">
        <v>8</v>
      </c>
      <c r="K421" s="28">
        <v>0.125</v>
      </c>
      <c r="L421">
        <v>0.125</v>
      </c>
      <c r="M421">
        <v>8</v>
      </c>
      <c r="N421" s="21" t="str">
        <f>IF(VLOOKUP(B421,'3.1.Base'!B:J,9,)&gt;M421,"O",IF(VLOOKUP(B421,'3.1.Base'!B:J,9,)&lt;M421,"X",""))</f>
        <v>O</v>
      </c>
      <c r="O421" t="s">
        <v>3898</v>
      </c>
    </row>
    <row r="422" spans="1:15" x14ac:dyDescent="0.3">
      <c r="A422" t="s">
        <v>6</v>
      </c>
      <c r="B422">
        <v>372128</v>
      </c>
      <c r="C422" t="s">
        <v>11</v>
      </c>
      <c r="D422">
        <v>4.0416299999999996</v>
      </c>
      <c r="E422">
        <v>37.040680000000002</v>
      </c>
      <c r="F422">
        <v>4.5830000000000003E-2</v>
      </c>
      <c r="G422">
        <v>3.4683000000000002</v>
      </c>
      <c r="H422">
        <v>118.7908</v>
      </c>
      <c r="I422">
        <v>0.75724000000000002</v>
      </c>
      <c r="J422" s="44">
        <v>7</v>
      </c>
      <c r="K422">
        <v>0.14285714285714199</v>
      </c>
      <c r="L422">
        <v>0.14285714285714199</v>
      </c>
      <c r="M422">
        <v>7</v>
      </c>
      <c r="N422" s="21" t="str">
        <f>IF(VLOOKUP(B422,'3.1.Base'!B:J,9,)&gt;M422,"O",IF(VLOOKUP(B422,'3.1.Base'!B:J,9,)&lt;M422,"X",""))</f>
        <v>O</v>
      </c>
      <c r="O422" t="s">
        <v>3899</v>
      </c>
    </row>
    <row r="423" spans="1:15" x14ac:dyDescent="0.3">
      <c r="A423" t="s">
        <v>6</v>
      </c>
      <c r="B423">
        <v>21926</v>
      </c>
      <c r="C423" t="s">
        <v>11</v>
      </c>
      <c r="D423">
        <v>3.8914599999999999</v>
      </c>
      <c r="E423">
        <v>8.1850199999999997</v>
      </c>
      <c r="F423">
        <v>0.14715</v>
      </c>
      <c r="G423">
        <v>3.8262800000000001</v>
      </c>
      <c r="H423">
        <v>541.50729999999999</v>
      </c>
      <c r="I423">
        <v>0.68193000000000004</v>
      </c>
      <c r="J423" s="44">
        <v>5</v>
      </c>
      <c r="K423">
        <v>0.2</v>
      </c>
      <c r="L423">
        <v>0.2</v>
      </c>
      <c r="M423">
        <v>5</v>
      </c>
      <c r="N423" s="21" t="str">
        <f>IF(VLOOKUP(B423,'3.1.Base'!B:J,9,)&gt;M423,"O",IF(VLOOKUP(B423,'3.1.Base'!B:J,9,)&lt;M423,"X",""))</f>
        <v>O</v>
      </c>
      <c r="O423" t="s">
        <v>3900</v>
      </c>
    </row>
    <row r="424" spans="1:15" x14ac:dyDescent="0.3">
      <c r="A424" t="s">
        <v>6</v>
      </c>
      <c r="B424">
        <v>279981</v>
      </c>
      <c r="C424" t="s">
        <v>11</v>
      </c>
      <c r="D424">
        <v>0.82926999999999995</v>
      </c>
      <c r="E424">
        <v>2731.75</v>
      </c>
      <c r="F424">
        <v>1.6199999999999999E-3</v>
      </c>
      <c r="G424">
        <v>0.29304000000000002</v>
      </c>
      <c r="H424">
        <v>0</v>
      </c>
      <c r="I424">
        <v>0.69006999999999996</v>
      </c>
      <c r="J424" s="44" t="s">
        <v>101</v>
      </c>
      <c r="K424">
        <v>0</v>
      </c>
      <c r="L424">
        <v>0</v>
      </c>
      <c r="M424">
        <v>61</v>
      </c>
      <c r="N424" s="21" t="str">
        <f>IF(VLOOKUP(B424,'3.1.Base'!B:J,9,)&gt;M424,"O",IF(VLOOKUP(B424,'3.1.Base'!B:J,9,)&lt;M424,"X",""))</f>
        <v>X</v>
      </c>
      <c r="O424" t="s">
        <v>3325</v>
      </c>
    </row>
    <row r="425" spans="1:15" x14ac:dyDescent="0.3">
      <c r="A425" t="s">
        <v>6</v>
      </c>
      <c r="B425">
        <v>395691</v>
      </c>
      <c r="C425" t="s">
        <v>26</v>
      </c>
      <c r="D425">
        <v>18.22653</v>
      </c>
      <c r="E425">
        <v>3.2549899999999998</v>
      </c>
      <c r="F425">
        <v>0.45710000000000001</v>
      </c>
      <c r="G425">
        <v>15.61533</v>
      </c>
      <c r="H425">
        <v>12971.58201</v>
      </c>
      <c r="I425">
        <v>0.31702000000000002</v>
      </c>
      <c r="J425" s="44" t="s">
        <v>101</v>
      </c>
      <c r="K425">
        <v>0</v>
      </c>
      <c r="L425">
        <v>0</v>
      </c>
      <c r="M425">
        <v>11</v>
      </c>
      <c r="N425" s="21" t="str">
        <f>IF(VLOOKUP(B425,'3.1.Base'!B:J,9,)&gt;M425,"O",IF(VLOOKUP(B425,'3.1.Base'!B:J,9,)&lt;M425,"X",""))</f>
        <v>O</v>
      </c>
      <c r="O425" t="s">
        <v>3901</v>
      </c>
    </row>
    <row r="426" spans="1:15" x14ac:dyDescent="0.3">
      <c r="A426" t="s">
        <v>6</v>
      </c>
      <c r="B426">
        <v>433591</v>
      </c>
      <c r="C426" t="s">
        <v>11</v>
      </c>
      <c r="D426">
        <v>5.2159500000000003</v>
      </c>
      <c r="E426">
        <v>3.41682</v>
      </c>
      <c r="F426">
        <v>0.30299999999999999</v>
      </c>
      <c r="G426">
        <v>6.54162</v>
      </c>
      <c r="H426">
        <v>1884.9284600000001</v>
      </c>
      <c r="I426">
        <v>0.92466000000000004</v>
      </c>
      <c r="J426" s="44" t="s">
        <v>101</v>
      </c>
      <c r="K426">
        <v>0</v>
      </c>
      <c r="L426">
        <v>0</v>
      </c>
      <c r="M426">
        <v>113</v>
      </c>
      <c r="N426" s="21" t="str">
        <f>IF(VLOOKUP(B426,'3.1.Base'!B:J,9,)&gt;M426,"O",IF(VLOOKUP(B426,'3.1.Base'!B:J,9,)&lt;M426,"X",""))</f>
        <v>X</v>
      </c>
      <c r="O426" t="s">
        <v>3902</v>
      </c>
    </row>
    <row r="427" spans="1:15" x14ac:dyDescent="0.3">
      <c r="A427" t="s">
        <v>6</v>
      </c>
      <c r="B427">
        <v>260528</v>
      </c>
      <c r="C427" t="s">
        <v>10</v>
      </c>
      <c r="D427">
        <v>3.6562199999999998</v>
      </c>
      <c r="E427">
        <v>17.82545</v>
      </c>
      <c r="F427">
        <v>0.10582</v>
      </c>
      <c r="G427">
        <v>2.7045499999999998</v>
      </c>
      <c r="H427">
        <v>169.39713</v>
      </c>
      <c r="I427">
        <v>0.87056999999999995</v>
      </c>
      <c r="J427" s="44" t="s">
        <v>101</v>
      </c>
      <c r="K427">
        <v>0</v>
      </c>
      <c r="L427">
        <v>0</v>
      </c>
      <c r="M427">
        <v>29</v>
      </c>
      <c r="N427" s="21" t="str">
        <f>IF(VLOOKUP(B427,'3.1.Base'!B:J,9,)&gt;M427,"O",IF(VLOOKUP(B427,'3.1.Base'!B:J,9,)&lt;M427,"X",""))</f>
        <v>X</v>
      </c>
      <c r="O427" t="s">
        <v>3903</v>
      </c>
    </row>
    <row r="428" spans="1:15" x14ac:dyDescent="0.3">
      <c r="A428" t="s">
        <v>6</v>
      </c>
      <c r="B428">
        <v>294322</v>
      </c>
      <c r="C428" t="s">
        <v>11</v>
      </c>
      <c r="D428">
        <v>8.5674399999999995</v>
      </c>
      <c r="E428">
        <v>7.8498599999999996</v>
      </c>
      <c r="F428">
        <v>0.19025</v>
      </c>
      <c r="G428">
        <v>8.5437100000000008</v>
      </c>
      <c r="H428">
        <v>2831.8246800000002</v>
      </c>
      <c r="I428">
        <v>0.62041999999999997</v>
      </c>
      <c r="J428" s="44" t="s">
        <v>101</v>
      </c>
      <c r="K428">
        <v>0</v>
      </c>
      <c r="L428">
        <v>0</v>
      </c>
      <c r="M428">
        <v>40</v>
      </c>
      <c r="N428" s="21" t="str">
        <f>IF(VLOOKUP(B428,'3.1.Base'!B:J,9,)&gt;M428,"O",IF(VLOOKUP(B428,'3.1.Base'!B:J,9,)&lt;M428,"X",""))</f>
        <v>X</v>
      </c>
      <c r="O428" t="s">
        <v>3904</v>
      </c>
    </row>
    <row r="429" spans="1:15" x14ac:dyDescent="0.3">
      <c r="A429" t="s">
        <v>6</v>
      </c>
      <c r="B429">
        <v>70079</v>
      </c>
      <c r="C429" t="s">
        <v>10</v>
      </c>
      <c r="D429">
        <v>3.0442</v>
      </c>
      <c r="E429">
        <v>4.0069699999999999</v>
      </c>
      <c r="F429">
        <v>0.14616000000000001</v>
      </c>
      <c r="G429">
        <v>2.0155400000000001</v>
      </c>
      <c r="H429">
        <v>163.96571</v>
      </c>
      <c r="I429">
        <v>1</v>
      </c>
      <c r="J429" s="44" t="s">
        <v>101</v>
      </c>
      <c r="K429">
        <v>0</v>
      </c>
      <c r="L429">
        <v>0</v>
      </c>
      <c r="M429">
        <v>20</v>
      </c>
      <c r="N429" s="21" t="str">
        <f>IF(VLOOKUP(B429,'3.1.Base'!B:J,9,)&gt;M429,"O",IF(VLOOKUP(B429,'3.1.Base'!B:J,9,)&lt;M429,"X",""))</f>
        <v/>
      </c>
      <c r="O429" t="s">
        <v>652</v>
      </c>
    </row>
    <row r="430" spans="1:15" x14ac:dyDescent="0.3">
      <c r="A430" t="s">
        <v>6</v>
      </c>
      <c r="B430">
        <v>59845</v>
      </c>
      <c r="C430" t="s">
        <v>10</v>
      </c>
      <c r="D430">
        <v>5.42767</v>
      </c>
      <c r="E430">
        <v>5.1252300000000002</v>
      </c>
      <c r="F430">
        <v>0.1772</v>
      </c>
      <c r="G430">
        <v>5.2130000000000001</v>
      </c>
      <c r="H430">
        <v>859.60333000000003</v>
      </c>
      <c r="I430">
        <v>0.92884</v>
      </c>
      <c r="J430" s="44" t="s">
        <v>101</v>
      </c>
      <c r="K430">
        <v>0</v>
      </c>
      <c r="L430">
        <v>0</v>
      </c>
      <c r="M430">
        <v>28</v>
      </c>
      <c r="N430" s="21" t="str">
        <f>IF(VLOOKUP(B430,'3.1.Base'!B:J,9,)&gt;M430,"O",IF(VLOOKUP(B430,'3.1.Base'!B:J,9,)&lt;M430,"X",""))</f>
        <v>X</v>
      </c>
      <c r="O430" t="s">
        <v>3905</v>
      </c>
    </row>
    <row r="431" spans="1:15" x14ac:dyDescent="0.3">
      <c r="A431" t="s">
        <v>6</v>
      </c>
      <c r="B431">
        <v>353731</v>
      </c>
      <c r="C431" t="s">
        <v>26</v>
      </c>
      <c r="D431">
        <v>24.91703</v>
      </c>
      <c r="E431">
        <v>2.5476800000000002</v>
      </c>
      <c r="F431">
        <v>0.59831999999999996</v>
      </c>
      <c r="G431">
        <v>20.095749999999999</v>
      </c>
      <c r="H431">
        <v>23175.803220000002</v>
      </c>
      <c r="I431">
        <v>0.30395</v>
      </c>
      <c r="J431" s="44" t="s">
        <v>101</v>
      </c>
      <c r="K431">
        <v>0</v>
      </c>
      <c r="L431">
        <v>0</v>
      </c>
      <c r="M431">
        <v>36</v>
      </c>
      <c r="N431" s="21" t="str">
        <f>IF(VLOOKUP(B431,'3.1.Base'!B:J,9,)&gt;M431,"O",IF(VLOOKUP(B431,'3.1.Base'!B:J,9,)&lt;M431,"X",""))</f>
        <v>O</v>
      </c>
      <c r="O431" t="s">
        <v>3906</v>
      </c>
    </row>
    <row r="432" spans="1:15" x14ac:dyDescent="0.3">
      <c r="A432" t="s">
        <v>6</v>
      </c>
      <c r="B432">
        <v>347587</v>
      </c>
      <c r="C432" t="s">
        <v>11</v>
      </c>
      <c r="D432">
        <v>4.3013599999999999</v>
      </c>
      <c r="E432">
        <v>5.4717099999999999</v>
      </c>
      <c r="F432">
        <v>9.9140000000000006E-2</v>
      </c>
      <c r="G432">
        <v>4.3190600000000003</v>
      </c>
      <c r="H432">
        <v>953.85485000000006</v>
      </c>
      <c r="I432">
        <v>0.81816999999999995</v>
      </c>
      <c r="J432" s="44" t="s">
        <v>101</v>
      </c>
      <c r="K432">
        <v>0</v>
      </c>
      <c r="L432">
        <v>0</v>
      </c>
      <c r="M432">
        <v>39</v>
      </c>
      <c r="N432" s="21" t="str">
        <f>IF(VLOOKUP(B432,'3.1.Base'!B:J,9,)&gt;M432,"O",IF(VLOOKUP(B432,'3.1.Base'!B:J,9,)&lt;M432,"X",""))</f>
        <v>O</v>
      </c>
      <c r="O432" t="s">
        <v>3907</v>
      </c>
    </row>
    <row r="433" spans="1:15" x14ac:dyDescent="0.3">
      <c r="A433" t="s">
        <v>6</v>
      </c>
      <c r="B433">
        <v>354766</v>
      </c>
      <c r="C433" t="s">
        <v>11</v>
      </c>
      <c r="D433">
        <v>8.1508500000000002</v>
      </c>
      <c r="E433">
        <v>5.0447800000000003</v>
      </c>
      <c r="F433">
        <v>0.23752000000000001</v>
      </c>
      <c r="G433">
        <v>5.4564500000000002</v>
      </c>
      <c r="H433">
        <v>1353.5733</v>
      </c>
      <c r="I433">
        <v>0.76031000000000004</v>
      </c>
      <c r="J433" s="44" t="s">
        <v>101</v>
      </c>
      <c r="K433">
        <v>0</v>
      </c>
      <c r="L433">
        <v>0</v>
      </c>
      <c r="M433">
        <v>29</v>
      </c>
      <c r="N433" s="21" t="str">
        <f>IF(VLOOKUP(B433,'3.1.Base'!B:J,9,)&gt;M433,"O",IF(VLOOKUP(B433,'3.1.Base'!B:J,9,)&lt;M433,"X",""))</f>
        <v>O</v>
      </c>
      <c r="O433" t="s">
        <v>3908</v>
      </c>
    </row>
    <row r="434" spans="1:15" x14ac:dyDescent="0.3">
      <c r="A434" t="s">
        <v>6</v>
      </c>
      <c r="B434">
        <v>306646</v>
      </c>
      <c r="C434" t="s">
        <v>10</v>
      </c>
      <c r="D434">
        <v>5.3388999999999998</v>
      </c>
      <c r="E434">
        <v>9.8176100000000002</v>
      </c>
      <c r="F434">
        <v>7.2620000000000004E-2</v>
      </c>
      <c r="G434">
        <v>3.4514999999999998</v>
      </c>
      <c r="H434">
        <v>541.06338000000005</v>
      </c>
      <c r="I434">
        <v>0.74148000000000003</v>
      </c>
      <c r="J434" s="44" t="s">
        <v>101</v>
      </c>
      <c r="K434">
        <v>0</v>
      </c>
      <c r="L434">
        <v>0</v>
      </c>
      <c r="M434">
        <v>158</v>
      </c>
      <c r="N434" s="21" t="str">
        <f>IF(VLOOKUP(B434,'3.1.Base'!B:J,9,)&gt;M434,"O",IF(VLOOKUP(B434,'3.1.Base'!B:J,9,)&lt;M434,"X",""))</f>
        <v>O</v>
      </c>
      <c r="O434" t="s">
        <v>3909</v>
      </c>
    </row>
    <row r="435" spans="1:15" x14ac:dyDescent="0.3">
      <c r="A435" t="s">
        <v>6</v>
      </c>
      <c r="B435">
        <v>386518</v>
      </c>
      <c r="C435" t="s">
        <v>26</v>
      </c>
      <c r="D435">
        <v>6.3062100000000001</v>
      </c>
      <c r="E435">
        <v>3.1381399999999999</v>
      </c>
      <c r="F435">
        <v>0.16938</v>
      </c>
      <c r="G435">
        <v>6.2774999999999999</v>
      </c>
      <c r="H435">
        <v>3357.44886</v>
      </c>
      <c r="I435">
        <v>0.61734999999999995</v>
      </c>
      <c r="J435" s="44" t="s">
        <v>101</v>
      </c>
      <c r="K435">
        <v>0</v>
      </c>
      <c r="L435">
        <v>0</v>
      </c>
      <c r="M435">
        <v>56</v>
      </c>
      <c r="N435" s="21" t="str">
        <f>IF(VLOOKUP(B435,'3.1.Base'!B:J,9,)&gt;M435,"O",IF(VLOOKUP(B435,'3.1.Base'!B:J,9,)&lt;M435,"X",""))</f>
        <v>O</v>
      </c>
      <c r="O435" t="s">
        <v>3910</v>
      </c>
    </row>
    <row r="436" spans="1:15" x14ac:dyDescent="0.3">
      <c r="A436" t="s">
        <v>6</v>
      </c>
      <c r="B436">
        <v>320983</v>
      </c>
      <c r="C436" t="s">
        <v>11</v>
      </c>
      <c r="D436">
        <v>0.69398000000000004</v>
      </c>
      <c r="E436">
        <v>910.58333000000005</v>
      </c>
      <c r="F436">
        <v>4.62E-3</v>
      </c>
      <c r="G436">
        <v>0.49861</v>
      </c>
      <c r="H436">
        <v>36.591670000000001</v>
      </c>
      <c r="I436">
        <v>0.69394999999999996</v>
      </c>
      <c r="J436" s="44" t="s">
        <v>101</v>
      </c>
      <c r="K436">
        <v>0</v>
      </c>
      <c r="L436">
        <v>0</v>
      </c>
      <c r="M436">
        <v>164</v>
      </c>
      <c r="N436" s="21" t="str">
        <f>IF(VLOOKUP(B436,'3.1.Base'!B:J,9,)&gt;M436,"O",IF(VLOOKUP(B436,'3.1.Base'!B:J,9,)&lt;M436,"X",""))</f>
        <v>X</v>
      </c>
      <c r="O436" t="s">
        <v>3911</v>
      </c>
    </row>
    <row r="437" spans="1:15" x14ac:dyDescent="0.3">
      <c r="A437" t="s">
        <v>6</v>
      </c>
      <c r="B437">
        <v>49619</v>
      </c>
      <c r="C437" t="s">
        <v>11</v>
      </c>
      <c r="D437">
        <v>3.7432400000000001</v>
      </c>
      <c r="E437">
        <v>13.675840000000001</v>
      </c>
      <c r="F437">
        <v>0.28061000000000003</v>
      </c>
      <c r="G437">
        <v>2.9706700000000001</v>
      </c>
      <c r="H437">
        <v>152.10202000000001</v>
      </c>
      <c r="I437">
        <v>0.73855000000000004</v>
      </c>
      <c r="J437" s="44" t="s">
        <v>101</v>
      </c>
      <c r="K437" s="28">
        <v>0</v>
      </c>
      <c r="L437" s="28">
        <v>0</v>
      </c>
      <c r="M437">
        <v>915</v>
      </c>
      <c r="N437" s="21" t="str">
        <f>IF(VLOOKUP(B437,'3.1.Base'!B:J,9,)&gt;M437,"O",IF(VLOOKUP(B437,'3.1.Base'!B:J,9,)&lt;M437,"X",""))</f>
        <v>O</v>
      </c>
      <c r="O437" t="s">
        <v>3912</v>
      </c>
    </row>
    <row r="438" spans="1:15" x14ac:dyDescent="0.3">
      <c r="A438" t="s">
        <v>6</v>
      </c>
      <c r="B438">
        <v>277968</v>
      </c>
      <c r="C438" t="s">
        <v>11</v>
      </c>
      <c r="D438">
        <v>2.8496899999999998</v>
      </c>
      <c r="E438">
        <v>2.4862299999999999</v>
      </c>
      <c r="F438">
        <v>0.28643000000000002</v>
      </c>
      <c r="G438">
        <v>3.6592899999999999</v>
      </c>
      <c r="H438">
        <v>679.21063000000004</v>
      </c>
      <c r="I438">
        <v>0.75146999999999997</v>
      </c>
      <c r="J438" s="44">
        <v>8</v>
      </c>
      <c r="K438">
        <v>0.125</v>
      </c>
      <c r="L438">
        <v>0.16250000000000001</v>
      </c>
      <c r="M438">
        <v>8</v>
      </c>
      <c r="N438" s="21" t="str">
        <f>IF(VLOOKUP(B438,'3.1.Base'!B:J,9,)&gt;M438,"O",IF(VLOOKUP(B438,'3.1.Base'!B:J,9,)&lt;M438,"X",""))</f>
        <v>O</v>
      </c>
      <c r="O438" t="s">
        <v>3913</v>
      </c>
    </row>
    <row r="439" spans="1:15" x14ac:dyDescent="0.3">
      <c r="A439" t="s">
        <v>6</v>
      </c>
      <c r="B439">
        <v>360913</v>
      </c>
      <c r="C439" t="s">
        <v>11</v>
      </c>
      <c r="D439">
        <v>0.80179</v>
      </c>
      <c r="E439">
        <v>2185.4</v>
      </c>
      <c r="F439">
        <v>1.6830000000000001E-2</v>
      </c>
      <c r="G439">
        <v>0.34032000000000001</v>
      </c>
      <c r="H439">
        <v>0</v>
      </c>
      <c r="I439">
        <v>0.76670000000000005</v>
      </c>
      <c r="J439" s="44">
        <v>1</v>
      </c>
      <c r="K439">
        <v>1</v>
      </c>
      <c r="L439">
        <v>1</v>
      </c>
      <c r="M439">
        <v>1</v>
      </c>
      <c r="N439" s="21" t="str">
        <f>IF(VLOOKUP(B439,'3.1.Base'!B:J,9,)&gt;M439,"O",IF(VLOOKUP(B439,'3.1.Base'!B:J,9,)&lt;M439,"X",""))</f>
        <v>O</v>
      </c>
      <c r="O439" t="s">
        <v>3326</v>
      </c>
    </row>
    <row r="440" spans="1:15" x14ac:dyDescent="0.3">
      <c r="A440" t="s">
        <v>6</v>
      </c>
      <c r="B440">
        <v>153044</v>
      </c>
      <c r="C440" t="s">
        <v>11</v>
      </c>
      <c r="D440">
        <v>0.58962999999999999</v>
      </c>
      <c r="E440">
        <v>390.25</v>
      </c>
      <c r="F440">
        <v>5.8900000000000003E-3</v>
      </c>
      <c r="G440">
        <v>0.39591999999999999</v>
      </c>
      <c r="H440">
        <v>10.84402</v>
      </c>
      <c r="I440">
        <v>0.36587999999999998</v>
      </c>
      <c r="J440" s="44">
        <v>10</v>
      </c>
      <c r="K440">
        <v>0.1</v>
      </c>
      <c r="L440">
        <v>0.1</v>
      </c>
      <c r="M440">
        <v>10</v>
      </c>
      <c r="N440" s="21" t="str">
        <f>IF(VLOOKUP(B440,'3.1.Base'!B:J,9,)&gt;M440,"O",IF(VLOOKUP(B440,'3.1.Base'!B:J,9,)&lt;M440,"X",""))</f>
        <v>O</v>
      </c>
      <c r="O440" t="s">
        <v>3327</v>
      </c>
    </row>
    <row r="441" spans="1:15" x14ac:dyDescent="0.3">
      <c r="A441" t="s">
        <v>6</v>
      </c>
      <c r="B441">
        <v>233941</v>
      </c>
      <c r="C441" t="s">
        <v>10</v>
      </c>
      <c r="D441">
        <v>5.7156799999999999</v>
      </c>
      <c r="E441">
        <v>5.4882</v>
      </c>
      <c r="F441">
        <v>0.11373</v>
      </c>
      <c r="G441">
        <v>4.5292500000000002</v>
      </c>
      <c r="H441">
        <v>612.42415000000005</v>
      </c>
      <c r="I441">
        <v>0.80369000000000002</v>
      </c>
      <c r="J441" s="44">
        <v>3</v>
      </c>
      <c r="K441">
        <v>0.33333333333333298</v>
      </c>
      <c r="L441">
        <v>0.33333333333333298</v>
      </c>
      <c r="M441">
        <v>3</v>
      </c>
      <c r="N441" s="21" t="str">
        <f>IF(VLOOKUP(B441,'3.1.Base'!B:J,9,)&gt;M441,"O",IF(VLOOKUP(B441,'3.1.Base'!B:J,9,)&lt;M441,"X",""))</f>
        <v>O</v>
      </c>
      <c r="O441" t="s">
        <v>3914</v>
      </c>
    </row>
    <row r="442" spans="1:15" x14ac:dyDescent="0.3">
      <c r="A442" t="s">
        <v>6</v>
      </c>
      <c r="B442">
        <v>30169</v>
      </c>
      <c r="C442" t="s">
        <v>10</v>
      </c>
      <c r="D442">
        <v>4.1900399999999998</v>
      </c>
      <c r="E442">
        <v>12.545349999999999</v>
      </c>
      <c r="F442">
        <v>5.3580000000000003E-2</v>
      </c>
      <c r="G442">
        <v>3.1624099999999999</v>
      </c>
      <c r="H442">
        <v>271.32051999999999</v>
      </c>
      <c r="I442">
        <v>1</v>
      </c>
      <c r="J442" s="44" t="s">
        <v>101</v>
      </c>
      <c r="K442">
        <v>0</v>
      </c>
      <c r="L442">
        <v>0</v>
      </c>
      <c r="M442">
        <v>-1</v>
      </c>
      <c r="N442" s="21" t="str">
        <f>IF(VLOOKUP(B442,'3.1.Base'!B:J,9,)&gt;M442,"O",IF(VLOOKUP(B442,'3.1.Base'!B:J,9,)&lt;M442,"X",""))</f>
        <v>O</v>
      </c>
      <c r="O442" t="s">
        <v>552</v>
      </c>
    </row>
    <row r="443" spans="1:15" x14ac:dyDescent="0.3">
      <c r="A443" t="s">
        <v>6</v>
      </c>
      <c r="B443">
        <v>257505</v>
      </c>
      <c r="C443" t="s">
        <v>11</v>
      </c>
      <c r="D443">
        <v>0.91464000000000001</v>
      </c>
      <c r="E443">
        <v>5463.5</v>
      </c>
      <c r="F443">
        <v>3.49E-3</v>
      </c>
      <c r="G443">
        <v>0.47932999999999998</v>
      </c>
      <c r="H443">
        <v>0</v>
      </c>
      <c r="I443">
        <v>0.34641</v>
      </c>
      <c r="J443" s="44">
        <v>3</v>
      </c>
      <c r="K443">
        <v>0.33333333333333298</v>
      </c>
      <c r="L443">
        <v>0.33333333333333298</v>
      </c>
      <c r="M443">
        <v>3</v>
      </c>
      <c r="N443" s="21" t="str">
        <f>IF(VLOOKUP(B443,'3.1.Base'!B:J,9,)&gt;M443,"O",IF(VLOOKUP(B443,'3.1.Base'!B:J,9,)&lt;M443,"X",""))</f>
        <v>O</v>
      </c>
      <c r="O443" t="s">
        <v>3915</v>
      </c>
    </row>
    <row r="444" spans="1:15" x14ac:dyDescent="0.3">
      <c r="A444" t="s">
        <v>6</v>
      </c>
      <c r="B444">
        <v>377318</v>
      </c>
      <c r="C444" t="s">
        <v>11</v>
      </c>
      <c r="D444">
        <v>3.3715899999999999</v>
      </c>
      <c r="E444">
        <v>6.3751499999999997</v>
      </c>
      <c r="F444">
        <v>0.10859000000000001</v>
      </c>
      <c r="G444">
        <v>2.34735</v>
      </c>
      <c r="H444">
        <v>283.99119000000002</v>
      </c>
      <c r="I444">
        <v>0.79722999999999999</v>
      </c>
      <c r="J444" s="44" t="s">
        <v>101</v>
      </c>
      <c r="K444">
        <v>0</v>
      </c>
      <c r="L444">
        <v>0</v>
      </c>
      <c r="M444">
        <v>17</v>
      </c>
      <c r="N444" s="21" t="str">
        <f>IF(VLOOKUP(B444,'3.1.Base'!B:J,9,)&gt;M444,"O",IF(VLOOKUP(B444,'3.1.Base'!B:J,9,)&lt;M444,"X",""))</f>
        <v>O</v>
      </c>
      <c r="O444" t="s">
        <v>3916</v>
      </c>
    </row>
    <row r="445" spans="1:15" x14ac:dyDescent="0.3">
      <c r="A445" t="s">
        <v>6</v>
      </c>
      <c r="B445">
        <v>344552</v>
      </c>
      <c r="C445" t="s">
        <v>10</v>
      </c>
      <c r="D445">
        <v>6.8629899999999999</v>
      </c>
      <c r="E445">
        <v>4.7946499999999999</v>
      </c>
      <c r="F445">
        <v>0.17904</v>
      </c>
      <c r="G445">
        <v>5.3715700000000002</v>
      </c>
      <c r="H445">
        <v>1309.52214</v>
      </c>
      <c r="I445">
        <v>0.76063999999999998</v>
      </c>
      <c r="J445" s="44" t="s">
        <v>101</v>
      </c>
      <c r="K445">
        <v>0</v>
      </c>
      <c r="L445">
        <v>0</v>
      </c>
      <c r="M445">
        <v>48</v>
      </c>
      <c r="N445" s="21" t="str">
        <f>IF(VLOOKUP(B445,'3.1.Base'!B:J,9,)&gt;M445,"O",IF(VLOOKUP(B445,'3.1.Base'!B:J,9,)&lt;M445,"X",""))</f>
        <v>O</v>
      </c>
      <c r="O445" t="s">
        <v>3917</v>
      </c>
    </row>
    <row r="446" spans="1:15" x14ac:dyDescent="0.3">
      <c r="A446" t="s">
        <v>6</v>
      </c>
      <c r="B446">
        <v>393719</v>
      </c>
      <c r="C446" t="s">
        <v>11</v>
      </c>
      <c r="D446">
        <v>15.488160000000001</v>
      </c>
      <c r="E446">
        <v>6.9510199999999998</v>
      </c>
      <c r="F446">
        <v>0.57477999999999996</v>
      </c>
      <c r="G446">
        <v>12.128959999999999</v>
      </c>
      <c r="H446">
        <v>4536.3601799999997</v>
      </c>
      <c r="I446">
        <v>0.62339999999999995</v>
      </c>
      <c r="J446" s="44">
        <v>2</v>
      </c>
      <c r="K446">
        <v>0.5</v>
      </c>
      <c r="L446">
        <v>0.5</v>
      </c>
      <c r="M446">
        <v>2</v>
      </c>
      <c r="N446" s="21" t="str">
        <f>IF(VLOOKUP(B446,'3.1.Base'!B:J,9,)&gt;M446,"O",IF(VLOOKUP(B446,'3.1.Base'!B:J,9,)&lt;M446,"X",""))</f>
        <v>O</v>
      </c>
      <c r="O446" t="s">
        <v>3918</v>
      </c>
    </row>
    <row r="447" spans="1:15" x14ac:dyDescent="0.3">
      <c r="A447" t="s">
        <v>6</v>
      </c>
      <c r="B447">
        <v>59891</v>
      </c>
      <c r="C447" t="s">
        <v>11</v>
      </c>
      <c r="D447">
        <v>2.5475699999999999</v>
      </c>
      <c r="E447">
        <v>14.98903</v>
      </c>
      <c r="F447">
        <v>0.16162000000000001</v>
      </c>
      <c r="G447">
        <v>2.1252300000000002</v>
      </c>
      <c r="H447">
        <v>91.325599999999994</v>
      </c>
      <c r="I447">
        <v>0.62131999999999998</v>
      </c>
      <c r="J447" s="44" t="s">
        <v>101</v>
      </c>
      <c r="K447">
        <v>0</v>
      </c>
      <c r="L447">
        <v>0</v>
      </c>
      <c r="M447">
        <v>266</v>
      </c>
      <c r="N447" s="21" t="str">
        <f>IF(VLOOKUP(B447,'3.1.Base'!B:J,9,)&gt;M447,"O",IF(VLOOKUP(B447,'3.1.Base'!B:J,9,)&lt;M447,"X",""))</f>
        <v>O</v>
      </c>
      <c r="O447" t="s">
        <v>3919</v>
      </c>
    </row>
    <row r="448" spans="1:15" x14ac:dyDescent="0.3">
      <c r="A448" t="s">
        <v>6</v>
      </c>
      <c r="B448">
        <v>50676</v>
      </c>
      <c r="C448" t="s">
        <v>26</v>
      </c>
      <c r="D448">
        <v>13.636889999999999</v>
      </c>
      <c r="E448">
        <v>4.2075500000000003</v>
      </c>
      <c r="F448">
        <v>0.44263000000000002</v>
      </c>
      <c r="G448">
        <v>10.748860000000001</v>
      </c>
      <c r="H448">
        <v>5225.0399600000001</v>
      </c>
      <c r="I448">
        <v>0.41244999999999998</v>
      </c>
      <c r="J448" s="44" t="s">
        <v>101</v>
      </c>
      <c r="K448">
        <v>0</v>
      </c>
      <c r="L448">
        <v>0</v>
      </c>
      <c r="M448">
        <v>835</v>
      </c>
      <c r="N448" s="21" t="str">
        <f>IF(VLOOKUP(B448,'3.1.Base'!B:J,9,)&gt;M448,"O",IF(VLOOKUP(B448,'3.1.Base'!B:J,9,)&lt;M448,"X",""))</f>
        <v>O</v>
      </c>
      <c r="O448" t="s">
        <v>3920</v>
      </c>
    </row>
    <row r="449" spans="1:15" x14ac:dyDescent="0.3">
      <c r="A449" t="s">
        <v>6</v>
      </c>
      <c r="B449">
        <v>14837</v>
      </c>
      <c r="C449" t="s">
        <v>10</v>
      </c>
      <c r="D449">
        <v>2.2057000000000002</v>
      </c>
      <c r="E449">
        <v>15.433619999999999</v>
      </c>
      <c r="F449">
        <v>2.009E-2</v>
      </c>
      <c r="G449">
        <v>1.25973</v>
      </c>
      <c r="H449">
        <v>74.811790000000002</v>
      </c>
      <c r="I449">
        <v>0.71562999999999999</v>
      </c>
      <c r="J449" s="44">
        <v>4</v>
      </c>
      <c r="K449">
        <v>0.25</v>
      </c>
      <c r="L449">
        <v>0.25</v>
      </c>
      <c r="M449">
        <v>4</v>
      </c>
      <c r="N449" s="21" t="str">
        <f>IF(VLOOKUP(B449,'3.1.Base'!B:J,9,)&gt;M449,"O",IF(VLOOKUP(B449,'3.1.Base'!B:J,9,)&lt;M449,"X",""))</f>
        <v>O</v>
      </c>
      <c r="O449" t="s">
        <v>3921</v>
      </c>
    </row>
    <row r="450" spans="1:15" x14ac:dyDescent="0.3">
      <c r="A450" t="s">
        <v>6</v>
      </c>
      <c r="B450">
        <v>44535</v>
      </c>
      <c r="C450" t="s">
        <v>10</v>
      </c>
      <c r="D450">
        <v>4.9825400000000002</v>
      </c>
      <c r="E450">
        <v>4.9623100000000004</v>
      </c>
      <c r="F450">
        <v>0.23455999999999999</v>
      </c>
      <c r="G450">
        <v>4.3869499999999997</v>
      </c>
      <c r="H450">
        <v>693.84168999999997</v>
      </c>
      <c r="I450">
        <v>0.97502</v>
      </c>
      <c r="J450" s="44" t="s">
        <v>101</v>
      </c>
      <c r="K450">
        <v>0</v>
      </c>
      <c r="L450">
        <v>0</v>
      </c>
      <c r="M450">
        <v>107</v>
      </c>
      <c r="N450" s="21" t="str">
        <f>IF(VLOOKUP(B450,'3.1.Base'!B:J,9,)&gt;M450,"O",IF(VLOOKUP(B450,'3.1.Base'!B:J,9,)&lt;M450,"X",""))</f>
        <v>O</v>
      </c>
      <c r="O450" t="s">
        <v>3328</v>
      </c>
    </row>
    <row r="451" spans="1:15" x14ac:dyDescent="0.3">
      <c r="A451" t="s">
        <v>6</v>
      </c>
      <c r="B451">
        <v>300536</v>
      </c>
      <c r="C451" t="s">
        <v>26</v>
      </c>
      <c r="D451">
        <v>8.0242699999999996</v>
      </c>
      <c r="E451">
        <v>3.1372399999999998</v>
      </c>
      <c r="F451">
        <v>0.20413000000000001</v>
      </c>
      <c r="G451">
        <v>9.7492199999999993</v>
      </c>
      <c r="H451">
        <v>5226.9347900000002</v>
      </c>
      <c r="I451">
        <v>0.52163999999999999</v>
      </c>
      <c r="J451" s="44">
        <v>3</v>
      </c>
      <c r="K451">
        <v>0.33333333333333298</v>
      </c>
      <c r="L451">
        <v>0.33333333333333298</v>
      </c>
      <c r="M451">
        <v>3</v>
      </c>
      <c r="N451" s="21" t="str">
        <f>IF(VLOOKUP(B451,'3.1.Base'!B:J,9,)&gt;M451,"O",IF(VLOOKUP(B451,'3.1.Base'!B:J,9,)&lt;M451,"X",""))</f>
        <v>O</v>
      </c>
      <c r="O451" t="s">
        <v>3922</v>
      </c>
    </row>
    <row r="452" spans="1:15" x14ac:dyDescent="0.3">
      <c r="A452" t="s">
        <v>6</v>
      </c>
      <c r="B452">
        <v>478714</v>
      </c>
      <c r="C452" t="s">
        <v>11</v>
      </c>
      <c r="D452">
        <v>0.70469000000000004</v>
      </c>
      <c r="E452">
        <v>993.36364000000003</v>
      </c>
      <c r="F452">
        <v>6.5199999999999998E-3</v>
      </c>
      <c r="G452">
        <v>0.29762</v>
      </c>
      <c r="H452">
        <v>0</v>
      </c>
      <c r="I452">
        <v>0.61978</v>
      </c>
      <c r="J452" s="44" t="s">
        <v>101</v>
      </c>
      <c r="K452">
        <v>0</v>
      </c>
      <c r="L452">
        <v>0</v>
      </c>
      <c r="M452">
        <v>231</v>
      </c>
      <c r="N452" s="21" t="str">
        <f>IF(VLOOKUP(B452,'3.1.Base'!B:J,9,)&gt;M452,"O",IF(VLOOKUP(B452,'3.1.Base'!B:J,9,)&lt;M452,"X",""))</f>
        <v>O</v>
      </c>
      <c r="O452" t="s">
        <v>3923</v>
      </c>
    </row>
    <row r="453" spans="1:15" x14ac:dyDescent="0.3">
      <c r="A453" t="s">
        <v>6</v>
      </c>
      <c r="B453">
        <v>421383</v>
      </c>
      <c r="C453" t="s">
        <v>10</v>
      </c>
      <c r="D453">
        <v>8.1688899999999993</v>
      </c>
      <c r="E453">
        <v>6.8853200000000001</v>
      </c>
      <c r="F453">
        <v>0.12489</v>
      </c>
      <c r="G453">
        <v>4.8912500000000003</v>
      </c>
      <c r="H453">
        <v>591.63819000000001</v>
      </c>
      <c r="I453">
        <v>0.87039</v>
      </c>
      <c r="J453" s="44" t="s">
        <v>101</v>
      </c>
      <c r="K453">
        <v>0</v>
      </c>
      <c r="L453">
        <v>0</v>
      </c>
      <c r="M453">
        <v>393</v>
      </c>
      <c r="N453" s="21" t="str">
        <f>IF(VLOOKUP(B453,'3.1.Base'!B:J,9,)&gt;M453,"O",IF(VLOOKUP(B453,'3.1.Base'!B:J,9,)&lt;M453,"X",""))</f>
        <v>O</v>
      </c>
      <c r="O453" t="s">
        <v>3924</v>
      </c>
    </row>
    <row r="454" spans="1:15" x14ac:dyDescent="0.3">
      <c r="A454" t="s">
        <v>6</v>
      </c>
      <c r="B454">
        <v>330241</v>
      </c>
      <c r="C454" t="s">
        <v>11</v>
      </c>
      <c r="D454">
        <v>4.1699000000000002</v>
      </c>
      <c r="E454">
        <v>3.1381399999999999</v>
      </c>
      <c r="F454">
        <v>0.21815999999999999</v>
      </c>
      <c r="G454">
        <v>4.9142099999999997</v>
      </c>
      <c r="H454">
        <v>1428.3318899999999</v>
      </c>
      <c r="I454">
        <v>0.70016</v>
      </c>
      <c r="J454" s="44" t="s">
        <v>101</v>
      </c>
      <c r="K454">
        <v>0</v>
      </c>
      <c r="L454">
        <v>0</v>
      </c>
      <c r="M454">
        <v>107</v>
      </c>
      <c r="N454" s="21" t="str">
        <f>IF(VLOOKUP(B454,'3.1.Base'!B:J,9,)&gt;M454,"O",IF(VLOOKUP(B454,'3.1.Base'!B:J,9,)&lt;M454,"X",""))</f>
        <v>X</v>
      </c>
      <c r="O454" t="s">
        <v>3329</v>
      </c>
    </row>
    <row r="455" spans="1:15" x14ac:dyDescent="0.3">
      <c r="A455" t="s">
        <v>6</v>
      </c>
      <c r="B455">
        <v>144902</v>
      </c>
      <c r="C455" t="s">
        <v>10</v>
      </c>
      <c r="D455">
        <v>2.57646</v>
      </c>
      <c r="E455">
        <v>9.3074999999999992</v>
      </c>
      <c r="F455">
        <v>4.3740000000000001E-2</v>
      </c>
      <c r="G455">
        <v>2.5223900000000001</v>
      </c>
      <c r="H455">
        <v>282.48331000000002</v>
      </c>
      <c r="I455">
        <v>0.8427</v>
      </c>
      <c r="J455" s="44">
        <v>7</v>
      </c>
      <c r="K455">
        <v>0.14285714285714199</v>
      </c>
      <c r="L455">
        <v>0.14285714285714199</v>
      </c>
      <c r="M455">
        <v>7</v>
      </c>
      <c r="N455" s="21" t="str">
        <f>IF(VLOOKUP(B455,'3.1.Base'!B:J,9,)&gt;M455,"O",IF(VLOOKUP(B455,'3.1.Base'!B:J,9,)&lt;M455,"X",""))</f>
        <v>O</v>
      </c>
      <c r="O455" t="s">
        <v>3925</v>
      </c>
    </row>
    <row r="456" spans="1:15" x14ac:dyDescent="0.3">
      <c r="A456" t="s">
        <v>6</v>
      </c>
      <c r="B456">
        <v>245254</v>
      </c>
      <c r="C456" t="s">
        <v>26</v>
      </c>
      <c r="D456">
        <v>26.55434</v>
      </c>
      <c r="E456">
        <v>3.2395499999999999</v>
      </c>
      <c r="F456">
        <v>0.59701000000000004</v>
      </c>
      <c r="G456">
        <v>24.493950000000002</v>
      </c>
      <c r="H456">
        <v>30739.57848</v>
      </c>
      <c r="I456">
        <v>0.29060999999999998</v>
      </c>
      <c r="J456" s="44">
        <v>3</v>
      </c>
      <c r="K456" s="28">
        <v>0.33333333333333298</v>
      </c>
      <c r="L456" s="28">
        <v>0.33333333333333298</v>
      </c>
      <c r="M456">
        <v>3</v>
      </c>
      <c r="N456" s="21" t="str">
        <f>IF(VLOOKUP(B456,'3.1.Base'!B:J,9,)&gt;M456,"O",IF(VLOOKUP(B456,'3.1.Base'!B:J,9,)&lt;M456,"X",""))</f>
        <v>O</v>
      </c>
      <c r="O456" t="s">
        <v>3926</v>
      </c>
    </row>
    <row r="457" spans="1:15" x14ac:dyDescent="0.3">
      <c r="A457" t="s">
        <v>6</v>
      </c>
      <c r="B457">
        <v>17925</v>
      </c>
      <c r="C457" t="s">
        <v>11</v>
      </c>
      <c r="D457">
        <v>0.40055000000000002</v>
      </c>
      <c r="E457">
        <v>84.053849999999997</v>
      </c>
      <c r="F457">
        <v>7.7200000000000003E-3</v>
      </c>
      <c r="G457">
        <v>0.58235999999999999</v>
      </c>
      <c r="H457">
        <v>31.55246</v>
      </c>
      <c r="I457">
        <v>0.84633000000000003</v>
      </c>
      <c r="J457" s="44" t="s">
        <v>101</v>
      </c>
      <c r="K457">
        <v>0</v>
      </c>
      <c r="L457">
        <v>0</v>
      </c>
      <c r="M457">
        <v>278</v>
      </c>
      <c r="N457" s="21" t="str">
        <f>IF(VLOOKUP(B457,'3.1.Base'!B:J,9,)&gt;M457,"O",IF(VLOOKUP(B457,'3.1.Base'!B:J,9,)&lt;M457,"X",""))</f>
        <v>O</v>
      </c>
      <c r="O457" t="s">
        <v>3330</v>
      </c>
    </row>
    <row r="458" spans="1:15" x14ac:dyDescent="0.3">
      <c r="A458" t="s">
        <v>6</v>
      </c>
      <c r="B458">
        <v>303617</v>
      </c>
      <c r="C458" t="s">
        <v>10</v>
      </c>
      <c r="D458">
        <v>1.81932</v>
      </c>
      <c r="E458">
        <v>22.164300000000001</v>
      </c>
      <c r="F458">
        <v>0.20652000000000001</v>
      </c>
      <c r="G458">
        <v>1.7432799999999999</v>
      </c>
      <c r="H458">
        <v>305.23919999999998</v>
      </c>
      <c r="I458">
        <v>0.70752999999999999</v>
      </c>
      <c r="J458" s="44" t="s">
        <v>101</v>
      </c>
      <c r="K458">
        <v>0</v>
      </c>
      <c r="L458">
        <v>0</v>
      </c>
      <c r="M458">
        <v>64</v>
      </c>
      <c r="N458" s="21" t="str">
        <f>IF(VLOOKUP(B458,'3.1.Base'!B:J,9,)&gt;M458,"O",IF(VLOOKUP(B458,'3.1.Base'!B:J,9,)&lt;M458,"X",""))</f>
        <v>O</v>
      </c>
      <c r="O458" t="s">
        <v>3927</v>
      </c>
    </row>
    <row r="459" spans="1:15" x14ac:dyDescent="0.3">
      <c r="A459" t="s">
        <v>6</v>
      </c>
      <c r="B459">
        <v>35339</v>
      </c>
      <c r="C459" t="s">
        <v>10</v>
      </c>
      <c r="D459">
        <v>0.91464000000000001</v>
      </c>
      <c r="E459">
        <v>5463.5</v>
      </c>
      <c r="F459">
        <v>1.6000000000000001E-4</v>
      </c>
      <c r="G459">
        <v>0.10253</v>
      </c>
      <c r="H459">
        <v>0</v>
      </c>
      <c r="I459">
        <v>0.69369000000000003</v>
      </c>
      <c r="J459" s="44" t="s">
        <v>101</v>
      </c>
      <c r="K459">
        <v>0</v>
      </c>
      <c r="L459">
        <v>0</v>
      </c>
      <c r="M459">
        <v>18</v>
      </c>
      <c r="N459" s="21" t="str">
        <f>IF(VLOOKUP(B459,'3.1.Base'!B:J,9,)&gt;M459,"O",IF(VLOOKUP(B459,'3.1.Base'!B:J,9,)&lt;M459,"X",""))</f>
        <v>O</v>
      </c>
      <c r="O459" t="s">
        <v>3928</v>
      </c>
    </row>
    <row r="460" spans="1:15" x14ac:dyDescent="0.3">
      <c r="A460" t="s">
        <v>6</v>
      </c>
      <c r="B460">
        <v>408072</v>
      </c>
      <c r="C460" t="s">
        <v>11</v>
      </c>
      <c r="D460">
        <v>5.6137499999999996</v>
      </c>
      <c r="E460">
        <v>4.4310600000000004</v>
      </c>
      <c r="F460">
        <v>0.10141</v>
      </c>
      <c r="G460">
        <v>4.7645200000000001</v>
      </c>
      <c r="H460">
        <v>856.56439999999998</v>
      </c>
      <c r="I460">
        <v>0.90869</v>
      </c>
      <c r="J460" s="44" t="s">
        <v>101</v>
      </c>
      <c r="K460">
        <v>0</v>
      </c>
      <c r="L460">
        <v>0</v>
      </c>
      <c r="M460">
        <v>21</v>
      </c>
      <c r="N460" s="21" t="str">
        <f>IF(VLOOKUP(B460,'3.1.Base'!B:J,9,)&gt;M460,"O",IF(VLOOKUP(B460,'3.1.Base'!B:J,9,)&lt;M460,"X",""))</f>
        <v>O</v>
      </c>
      <c r="O460" t="s">
        <v>3929</v>
      </c>
    </row>
    <row r="461" spans="1:15" x14ac:dyDescent="0.3">
      <c r="A461" t="s">
        <v>6</v>
      </c>
      <c r="B461">
        <v>52750</v>
      </c>
      <c r="C461" t="s">
        <v>10</v>
      </c>
      <c r="D461">
        <v>1.80484</v>
      </c>
      <c r="E461">
        <v>15.905390000000001</v>
      </c>
      <c r="F461">
        <v>0.17624000000000001</v>
      </c>
      <c r="G461">
        <v>1.98308</v>
      </c>
      <c r="H461">
        <v>56.235909999999997</v>
      </c>
      <c r="I461">
        <v>1</v>
      </c>
      <c r="J461" s="44" t="s">
        <v>101</v>
      </c>
      <c r="K461">
        <v>0</v>
      </c>
      <c r="L461">
        <v>0</v>
      </c>
      <c r="M461">
        <v>13</v>
      </c>
      <c r="N461" s="21" t="str">
        <f>IF(VLOOKUP(B461,'3.1.Base'!B:J,9,)&gt;M461,"O",IF(VLOOKUP(B461,'3.1.Base'!B:J,9,)&lt;M461,"X",""))</f>
        <v/>
      </c>
      <c r="O461" t="s">
        <v>628</v>
      </c>
    </row>
    <row r="462" spans="1:15" x14ac:dyDescent="0.3">
      <c r="A462" t="s">
        <v>6</v>
      </c>
      <c r="B462">
        <v>396809</v>
      </c>
      <c r="C462" t="s">
        <v>10</v>
      </c>
      <c r="D462">
        <v>0.86470000000000002</v>
      </c>
      <c r="E462">
        <v>3642.3333299999999</v>
      </c>
      <c r="F462">
        <v>4.3099999999999996E-3</v>
      </c>
      <c r="G462">
        <v>0.19972999999999999</v>
      </c>
      <c r="H462">
        <v>0</v>
      </c>
      <c r="I462">
        <v>0.58553999999999995</v>
      </c>
      <c r="J462" s="44" t="s">
        <v>101</v>
      </c>
      <c r="K462">
        <v>0</v>
      </c>
      <c r="L462">
        <v>0</v>
      </c>
      <c r="M462">
        <v>292</v>
      </c>
      <c r="N462" s="21" t="str">
        <f>IF(VLOOKUP(B462,'3.1.Base'!B:J,9,)&gt;M462,"O",IF(VLOOKUP(B462,'3.1.Base'!B:J,9,)&lt;M462,"X",""))</f>
        <v>O</v>
      </c>
      <c r="O462" t="s">
        <v>3331</v>
      </c>
    </row>
    <row r="463" spans="1:15" x14ac:dyDescent="0.3">
      <c r="A463" t="s">
        <v>6</v>
      </c>
      <c r="B463">
        <v>260626</v>
      </c>
      <c r="C463" t="s">
        <v>11</v>
      </c>
      <c r="D463">
        <v>1</v>
      </c>
      <c r="E463">
        <v>10927</v>
      </c>
      <c r="F463">
        <v>0</v>
      </c>
      <c r="G463">
        <v>0.50141999999999998</v>
      </c>
      <c r="H463">
        <v>0</v>
      </c>
      <c r="I463">
        <v>0.63102999999999998</v>
      </c>
      <c r="J463" s="44">
        <v>4</v>
      </c>
      <c r="K463">
        <v>0.25</v>
      </c>
      <c r="L463">
        <v>0.25</v>
      </c>
      <c r="M463">
        <v>4</v>
      </c>
      <c r="N463" s="21" t="str">
        <f>IF(VLOOKUP(B463,'3.1.Base'!B:J,9,)&gt;M463,"O",IF(VLOOKUP(B463,'3.1.Base'!B:J,9,)&lt;M463,"X",""))</f>
        <v>O</v>
      </c>
      <c r="O463" t="s">
        <v>3930</v>
      </c>
    </row>
    <row r="464" spans="1:15" x14ac:dyDescent="0.3">
      <c r="A464" t="s">
        <v>6</v>
      </c>
      <c r="B464">
        <v>396823</v>
      </c>
      <c r="C464" t="s">
        <v>11</v>
      </c>
      <c r="D464">
        <v>1.99658</v>
      </c>
      <c r="E464">
        <v>4.0635899999999996</v>
      </c>
      <c r="F464">
        <v>0.15290999999999999</v>
      </c>
      <c r="G464">
        <v>2.0716199999999998</v>
      </c>
      <c r="H464">
        <v>108.60603</v>
      </c>
      <c r="I464">
        <v>0.95257999999999998</v>
      </c>
      <c r="J464" s="44">
        <v>9</v>
      </c>
      <c r="K464">
        <v>0.11111111111111099</v>
      </c>
      <c r="L464">
        <v>0.11111111111111099</v>
      </c>
      <c r="M464">
        <v>9</v>
      </c>
      <c r="N464" s="21" t="str">
        <f>IF(VLOOKUP(B464,'3.1.Base'!B:J,9,)&gt;M464,"O",IF(VLOOKUP(B464,'3.1.Base'!B:J,9,)&lt;M464,"X",""))</f>
        <v>O</v>
      </c>
      <c r="O464" t="s">
        <v>3931</v>
      </c>
    </row>
    <row r="465" spans="1:15" x14ac:dyDescent="0.3">
      <c r="A465" t="s">
        <v>6</v>
      </c>
      <c r="B465">
        <v>24082</v>
      </c>
      <c r="C465" t="s">
        <v>11</v>
      </c>
      <c r="D465">
        <v>1.4921199999999999</v>
      </c>
      <c r="E465">
        <v>13.90204</v>
      </c>
      <c r="F465">
        <v>2.9780000000000001E-2</v>
      </c>
      <c r="G465">
        <v>1.9511700000000001</v>
      </c>
      <c r="H465">
        <v>198.79774</v>
      </c>
      <c r="I465">
        <v>0.96077000000000001</v>
      </c>
      <c r="J465" s="44" t="s">
        <v>101</v>
      </c>
      <c r="K465">
        <v>0</v>
      </c>
      <c r="L465">
        <v>0</v>
      </c>
      <c r="M465">
        <v>61</v>
      </c>
      <c r="N465" s="21" t="str">
        <f>IF(VLOOKUP(B465,'3.1.Base'!B:J,9,)&gt;M465,"O",IF(VLOOKUP(B465,'3.1.Base'!B:J,9,)&lt;M465,"X",""))</f>
        <v>O</v>
      </c>
      <c r="O465" t="s">
        <v>3932</v>
      </c>
    </row>
    <row r="466" spans="1:15" x14ac:dyDescent="0.3">
      <c r="A466" t="s">
        <v>6</v>
      </c>
      <c r="B466">
        <v>476693</v>
      </c>
      <c r="C466" t="s">
        <v>11</v>
      </c>
      <c r="D466">
        <v>16.195160000000001</v>
      </c>
      <c r="E466">
        <v>2.7503099999999998</v>
      </c>
      <c r="F466">
        <v>0.57440000000000002</v>
      </c>
      <c r="G466">
        <v>12.188420000000001</v>
      </c>
      <c r="H466">
        <v>5155.0179399999997</v>
      </c>
      <c r="I466">
        <v>0.73380000000000001</v>
      </c>
      <c r="J466" s="44" t="s">
        <v>101</v>
      </c>
      <c r="K466">
        <v>0</v>
      </c>
      <c r="L466">
        <v>0</v>
      </c>
      <c r="M466">
        <v>506</v>
      </c>
      <c r="N466" s="21" t="str">
        <f>IF(VLOOKUP(B466,'3.1.Base'!B:J,9,)&gt;M466,"O",IF(VLOOKUP(B466,'3.1.Base'!B:J,9,)&lt;M466,"X",""))</f>
        <v>X</v>
      </c>
      <c r="O466" t="s">
        <v>3933</v>
      </c>
    </row>
    <row r="467" spans="1:15" x14ac:dyDescent="0.3">
      <c r="A467" t="s">
        <v>6</v>
      </c>
      <c r="B467">
        <v>252432</v>
      </c>
      <c r="C467" t="s">
        <v>10</v>
      </c>
      <c r="D467">
        <v>4.2736099999999997</v>
      </c>
      <c r="E467">
        <v>9.4687999999999999</v>
      </c>
      <c r="F467">
        <v>7.8350000000000003E-2</v>
      </c>
      <c r="G467">
        <v>2.22878</v>
      </c>
      <c r="H467">
        <v>234.85826</v>
      </c>
      <c r="I467">
        <v>0.77254</v>
      </c>
      <c r="J467" s="44" t="s">
        <v>101</v>
      </c>
      <c r="K467">
        <v>0</v>
      </c>
      <c r="L467">
        <v>0</v>
      </c>
      <c r="M467">
        <v>25</v>
      </c>
      <c r="N467" s="21" t="str">
        <f>IF(VLOOKUP(B467,'3.1.Base'!B:J,9,)&gt;M467,"O",IF(VLOOKUP(B467,'3.1.Base'!B:J,9,)&lt;M467,"X",""))</f>
        <v>O</v>
      </c>
      <c r="O467" t="s">
        <v>3934</v>
      </c>
    </row>
    <row r="468" spans="1:15" x14ac:dyDescent="0.3">
      <c r="A468" t="s">
        <v>6</v>
      </c>
      <c r="B468">
        <v>397842</v>
      </c>
      <c r="C468" t="s">
        <v>11</v>
      </c>
      <c r="D468">
        <v>9.9958500000000008</v>
      </c>
      <c r="E468">
        <v>3.5814499999999998</v>
      </c>
      <c r="F468">
        <v>0.251</v>
      </c>
      <c r="G468">
        <v>8.3401999999999994</v>
      </c>
      <c r="H468">
        <v>2870.17326</v>
      </c>
      <c r="I468">
        <v>0.83540000000000003</v>
      </c>
      <c r="J468" s="44" t="s">
        <v>101</v>
      </c>
      <c r="K468">
        <v>0</v>
      </c>
      <c r="L468">
        <v>0</v>
      </c>
      <c r="M468">
        <v>216</v>
      </c>
      <c r="N468" s="21" t="str">
        <f>IF(VLOOKUP(B468,'3.1.Base'!B:J,9,)&gt;M468,"O",IF(VLOOKUP(B468,'3.1.Base'!B:J,9,)&lt;M468,"X",""))</f>
        <v>X</v>
      </c>
      <c r="O468" t="s">
        <v>3332</v>
      </c>
    </row>
    <row r="469" spans="1:15" x14ac:dyDescent="0.3">
      <c r="A469" t="s">
        <v>6</v>
      </c>
      <c r="B469">
        <v>298520</v>
      </c>
      <c r="C469" t="s">
        <v>11</v>
      </c>
      <c r="D469">
        <v>7.2734500000000004</v>
      </c>
      <c r="E469">
        <v>3.5674199999999998</v>
      </c>
      <c r="F469">
        <v>0.23996999999999999</v>
      </c>
      <c r="G469">
        <v>6.88985</v>
      </c>
      <c r="H469">
        <v>1940.0631599999999</v>
      </c>
      <c r="I469">
        <v>0.74528000000000005</v>
      </c>
      <c r="J469" s="44" t="s">
        <v>101</v>
      </c>
      <c r="K469">
        <v>0</v>
      </c>
      <c r="L469">
        <v>0</v>
      </c>
      <c r="M469">
        <v>25</v>
      </c>
      <c r="N469" s="21" t="str">
        <f>IF(VLOOKUP(B469,'3.1.Base'!B:J,9,)&gt;M469,"O",IF(VLOOKUP(B469,'3.1.Base'!B:J,9,)&lt;M469,"X",""))</f>
        <v>O</v>
      </c>
      <c r="O469" t="s">
        <v>3935</v>
      </c>
    </row>
    <row r="470" spans="1:15" x14ac:dyDescent="0.3">
      <c r="A470" t="s">
        <v>6</v>
      </c>
      <c r="B470">
        <v>329252</v>
      </c>
      <c r="C470" t="s">
        <v>10</v>
      </c>
      <c r="D470">
        <v>1</v>
      </c>
      <c r="E470">
        <v>10927</v>
      </c>
      <c r="F470">
        <v>0</v>
      </c>
      <c r="G470">
        <v>0</v>
      </c>
      <c r="H470">
        <v>0</v>
      </c>
      <c r="I470">
        <v>0.55556000000000005</v>
      </c>
      <c r="J470" s="44" t="s">
        <v>101</v>
      </c>
      <c r="K470">
        <v>0</v>
      </c>
      <c r="L470">
        <v>0</v>
      </c>
      <c r="M470">
        <v>53</v>
      </c>
      <c r="N470" s="21" t="str">
        <f>IF(VLOOKUP(B470,'3.1.Base'!B:J,9,)&gt;M470,"O",IF(VLOOKUP(B470,'3.1.Base'!B:J,9,)&lt;M470,"X",""))</f>
        <v>O</v>
      </c>
      <c r="O470" t="s">
        <v>3333</v>
      </c>
    </row>
    <row r="471" spans="1:15" x14ac:dyDescent="0.3">
      <c r="A471" t="s">
        <v>6</v>
      </c>
      <c r="B471">
        <v>202273</v>
      </c>
      <c r="C471" t="s">
        <v>26</v>
      </c>
      <c r="D471">
        <v>29.875430000000001</v>
      </c>
      <c r="E471">
        <v>3.1399400000000002</v>
      </c>
      <c r="F471">
        <v>0.67601999999999995</v>
      </c>
      <c r="G471">
        <v>25.828769999999999</v>
      </c>
      <c r="H471">
        <v>30932.846969999999</v>
      </c>
      <c r="I471">
        <v>0.31505</v>
      </c>
      <c r="J471" s="44" t="s">
        <v>101</v>
      </c>
      <c r="K471">
        <v>0</v>
      </c>
      <c r="L471">
        <v>0</v>
      </c>
      <c r="M471">
        <v>138</v>
      </c>
      <c r="N471" s="21" t="str">
        <f>IF(VLOOKUP(B471,'3.1.Base'!B:J,9,)&gt;M471,"O",IF(VLOOKUP(B471,'3.1.Base'!B:J,9,)&lt;M471,"X",""))</f>
        <v>O</v>
      </c>
      <c r="O471" t="s">
        <v>3936</v>
      </c>
    </row>
    <row r="472" spans="1:15" x14ac:dyDescent="0.3">
      <c r="A472" t="s">
        <v>6</v>
      </c>
      <c r="B472">
        <v>277031</v>
      </c>
      <c r="C472" t="s">
        <v>11</v>
      </c>
      <c r="D472">
        <v>7.9874799999999997</v>
      </c>
      <c r="E472">
        <v>3.7511199999999998</v>
      </c>
      <c r="F472">
        <v>0.6462</v>
      </c>
      <c r="G472">
        <v>8.0538399999999992</v>
      </c>
      <c r="H472">
        <v>2529.6865200000002</v>
      </c>
      <c r="I472">
        <v>0.71131</v>
      </c>
      <c r="J472" s="44" t="s">
        <v>101</v>
      </c>
      <c r="K472">
        <v>0</v>
      </c>
      <c r="L472">
        <v>0</v>
      </c>
      <c r="M472">
        <v>36</v>
      </c>
      <c r="N472" s="21" t="str">
        <f>IF(VLOOKUP(B472,'3.1.Base'!B:J,9,)&gt;M472,"O",IF(VLOOKUP(B472,'3.1.Base'!B:J,9,)&lt;M472,"X",""))</f>
        <v>O</v>
      </c>
      <c r="O472" t="s">
        <v>3937</v>
      </c>
    </row>
    <row r="473" spans="1:15" x14ac:dyDescent="0.3">
      <c r="A473" t="s">
        <v>6</v>
      </c>
      <c r="B473">
        <v>329248</v>
      </c>
      <c r="C473" t="s">
        <v>10</v>
      </c>
      <c r="D473">
        <v>1.15849</v>
      </c>
      <c r="E473">
        <v>23.448499999999999</v>
      </c>
      <c r="F473">
        <v>0.18221999999999999</v>
      </c>
      <c r="G473">
        <v>0.49748999999999999</v>
      </c>
      <c r="H473">
        <v>17.543520000000001</v>
      </c>
      <c r="I473">
        <v>0.53261999999999998</v>
      </c>
      <c r="J473" s="44">
        <v>10</v>
      </c>
      <c r="K473">
        <v>0.1</v>
      </c>
      <c r="L473">
        <v>0.1</v>
      </c>
      <c r="M473">
        <v>10</v>
      </c>
      <c r="N473" s="21" t="str">
        <f>IF(VLOOKUP(B473,'3.1.Base'!B:J,9,)&gt;M473,"O",IF(VLOOKUP(B473,'3.1.Base'!B:J,9,)&lt;M473,"X",""))</f>
        <v>O</v>
      </c>
      <c r="O473" t="s">
        <v>3938</v>
      </c>
    </row>
    <row r="474" spans="1:15" x14ac:dyDescent="0.3">
      <c r="A474" t="s">
        <v>6</v>
      </c>
      <c r="B474">
        <v>312867</v>
      </c>
      <c r="C474" t="s">
        <v>26</v>
      </c>
      <c r="D474">
        <v>16.863689999999998</v>
      </c>
      <c r="E474">
        <v>2.4766499999999998</v>
      </c>
      <c r="F474">
        <v>0.53734000000000004</v>
      </c>
      <c r="G474">
        <v>16.05142</v>
      </c>
      <c r="H474">
        <v>15885.75733</v>
      </c>
      <c r="I474">
        <v>0.37664999999999998</v>
      </c>
      <c r="J474" s="44" t="s">
        <v>101</v>
      </c>
      <c r="K474">
        <v>0</v>
      </c>
      <c r="L474">
        <v>0</v>
      </c>
      <c r="M474">
        <v>447</v>
      </c>
      <c r="N474" s="21" t="str">
        <f>IF(VLOOKUP(B474,'3.1.Base'!B:J,9,)&gt;M474,"O",IF(VLOOKUP(B474,'3.1.Base'!B:J,9,)&lt;M474,"X",""))</f>
        <v>O</v>
      </c>
      <c r="O474" t="s">
        <v>3939</v>
      </c>
    </row>
    <row r="475" spans="1:15" x14ac:dyDescent="0.3">
      <c r="A475" t="s">
        <v>6</v>
      </c>
      <c r="B475">
        <v>307756</v>
      </c>
      <c r="C475" t="s">
        <v>11</v>
      </c>
      <c r="D475">
        <v>13.238250000000001</v>
      </c>
      <c r="E475">
        <v>3.0607799999999998</v>
      </c>
      <c r="F475">
        <v>0.30965999999999999</v>
      </c>
      <c r="G475">
        <v>9.41995</v>
      </c>
      <c r="H475">
        <v>3351.6606000000002</v>
      </c>
      <c r="I475">
        <v>0.84355000000000002</v>
      </c>
      <c r="J475" s="44" t="s">
        <v>101</v>
      </c>
      <c r="K475">
        <v>0</v>
      </c>
      <c r="L475">
        <v>0</v>
      </c>
      <c r="M475">
        <v>48</v>
      </c>
      <c r="N475" s="21" t="str">
        <f>IF(VLOOKUP(B475,'3.1.Base'!B:J,9,)&gt;M475,"O",IF(VLOOKUP(B475,'3.1.Base'!B:J,9,)&lt;M475,"X",""))</f>
        <v>O</v>
      </c>
      <c r="O475" t="s">
        <v>3940</v>
      </c>
    </row>
    <row r="476" spans="1:15" x14ac:dyDescent="0.3">
      <c r="A476" t="s">
        <v>6</v>
      </c>
      <c r="B476">
        <v>66092</v>
      </c>
      <c r="C476" t="s">
        <v>11</v>
      </c>
      <c r="D476">
        <v>2.0188199999999998</v>
      </c>
      <c r="E476">
        <v>13.390930000000001</v>
      </c>
      <c r="F476">
        <v>0.114</v>
      </c>
      <c r="G476">
        <v>2.2648999999999999</v>
      </c>
      <c r="H476">
        <v>351.80068999999997</v>
      </c>
      <c r="I476">
        <v>0.90869</v>
      </c>
      <c r="J476" s="44" t="s">
        <v>101</v>
      </c>
      <c r="K476">
        <v>0</v>
      </c>
      <c r="L476">
        <v>0</v>
      </c>
      <c r="M476">
        <v>17</v>
      </c>
      <c r="N476" s="21" t="str">
        <f>IF(VLOOKUP(B476,'3.1.Base'!B:J,9,)&gt;M476,"O",IF(VLOOKUP(B476,'3.1.Base'!B:J,9,)&lt;M476,"X",""))</f>
        <v>O</v>
      </c>
      <c r="O476" t="s">
        <v>3334</v>
      </c>
    </row>
    <row r="477" spans="1:15" x14ac:dyDescent="0.3">
      <c r="A477" t="s">
        <v>6</v>
      </c>
      <c r="B477">
        <v>216627</v>
      </c>
      <c r="C477" t="s">
        <v>26</v>
      </c>
      <c r="D477">
        <v>16.304099999999998</v>
      </c>
      <c r="E477">
        <v>2.9945200000000001</v>
      </c>
      <c r="F477">
        <v>0.51817999999999997</v>
      </c>
      <c r="G477">
        <v>14.0427</v>
      </c>
      <c r="H477">
        <v>12544.838</v>
      </c>
      <c r="I477">
        <v>0.32469999999999999</v>
      </c>
      <c r="J477" s="44" t="s">
        <v>101</v>
      </c>
      <c r="K477">
        <v>0</v>
      </c>
      <c r="L477">
        <v>0</v>
      </c>
      <c r="M477">
        <v>94</v>
      </c>
      <c r="N477" s="21" t="str">
        <f>IF(VLOOKUP(B477,'3.1.Base'!B:J,9,)&gt;M477,"O",IF(VLOOKUP(B477,'3.1.Base'!B:J,9,)&lt;M477,"X",""))</f>
        <v>O</v>
      </c>
      <c r="O477" t="s">
        <v>3941</v>
      </c>
    </row>
    <row r="478" spans="1:15" x14ac:dyDescent="0.3">
      <c r="A478" t="s">
        <v>6</v>
      </c>
      <c r="B478">
        <v>14898</v>
      </c>
      <c r="C478" t="s">
        <v>26</v>
      </c>
      <c r="D478">
        <v>6.7189699999999997</v>
      </c>
      <c r="E478">
        <v>5.7239399999999998</v>
      </c>
      <c r="F478">
        <v>0.20885999999999999</v>
      </c>
      <c r="G478">
        <v>7.5419499999999999</v>
      </c>
      <c r="H478">
        <v>3335.8595999999998</v>
      </c>
      <c r="I478">
        <v>0.42886999999999997</v>
      </c>
      <c r="J478" s="44">
        <v>2</v>
      </c>
      <c r="K478">
        <v>0.5</v>
      </c>
      <c r="L478">
        <v>0.5</v>
      </c>
      <c r="M478">
        <v>2</v>
      </c>
      <c r="N478" s="21" t="str">
        <f>IF(VLOOKUP(B478,'3.1.Base'!B:J,9,)&gt;M478,"O",IF(VLOOKUP(B478,'3.1.Base'!B:J,9,)&lt;M478,"X",""))</f>
        <v>O</v>
      </c>
      <c r="O478" t="s">
        <v>3942</v>
      </c>
    </row>
    <row r="479" spans="1:15" x14ac:dyDescent="0.3">
      <c r="A479" t="s">
        <v>6</v>
      </c>
      <c r="B479">
        <v>13877</v>
      </c>
      <c r="C479" t="s">
        <v>10</v>
      </c>
      <c r="D479">
        <v>4.3253599999999999</v>
      </c>
      <c r="E479">
        <v>17.344439999999999</v>
      </c>
      <c r="F479">
        <v>4.9849999999999998E-2</v>
      </c>
      <c r="G479">
        <v>3.2437299999999998</v>
      </c>
      <c r="H479">
        <v>239.76777000000001</v>
      </c>
      <c r="I479">
        <v>1</v>
      </c>
      <c r="J479" s="44" t="s">
        <v>101</v>
      </c>
      <c r="K479">
        <v>0</v>
      </c>
      <c r="L479">
        <v>0</v>
      </c>
      <c r="M479">
        <v>-1</v>
      </c>
      <c r="N479" s="21" t="str">
        <f>IF(VLOOKUP(B479,'3.1.Base'!B:J,9,)&gt;M479,"O",IF(VLOOKUP(B479,'3.1.Base'!B:J,9,)&lt;M479,"X",""))</f>
        <v>O</v>
      </c>
      <c r="O479" t="s">
        <v>475</v>
      </c>
    </row>
    <row r="480" spans="1:15" x14ac:dyDescent="0.3">
      <c r="A480" t="s">
        <v>6</v>
      </c>
      <c r="B480">
        <v>67124</v>
      </c>
      <c r="C480" t="s">
        <v>10</v>
      </c>
      <c r="D480">
        <v>3.4138600000000001</v>
      </c>
      <c r="E480">
        <v>10.33775</v>
      </c>
      <c r="F480">
        <v>2.8119999999999999E-2</v>
      </c>
      <c r="G480">
        <v>1.9275599999999999</v>
      </c>
      <c r="H480">
        <v>147.97091</v>
      </c>
      <c r="I480">
        <v>0.49885000000000002</v>
      </c>
      <c r="J480" s="44" t="s">
        <v>101</v>
      </c>
      <c r="K480">
        <v>0</v>
      </c>
      <c r="L480">
        <v>0</v>
      </c>
      <c r="M480">
        <v>19</v>
      </c>
      <c r="N480" s="21" t="str">
        <f>IF(VLOOKUP(B480,'3.1.Base'!B:J,9,)&gt;M480,"O",IF(VLOOKUP(B480,'3.1.Base'!B:J,9,)&lt;M480,"X",""))</f>
        <v>X</v>
      </c>
      <c r="O480" t="s">
        <v>3943</v>
      </c>
    </row>
    <row r="481" spans="1:15" x14ac:dyDescent="0.3">
      <c r="A481" t="s">
        <v>6</v>
      </c>
      <c r="B481">
        <v>296498</v>
      </c>
      <c r="C481" t="s">
        <v>10</v>
      </c>
      <c r="D481">
        <v>11.463900000000001</v>
      </c>
      <c r="E481">
        <v>2.3303500000000001</v>
      </c>
      <c r="F481">
        <v>0.29753000000000002</v>
      </c>
      <c r="G481">
        <v>8.9524000000000008</v>
      </c>
      <c r="H481">
        <v>2861.8459499999999</v>
      </c>
      <c r="I481">
        <v>0.81616999999999995</v>
      </c>
      <c r="J481" s="44" t="s">
        <v>101</v>
      </c>
      <c r="K481">
        <v>0</v>
      </c>
      <c r="L481">
        <v>0</v>
      </c>
      <c r="M481">
        <v>41</v>
      </c>
      <c r="N481" s="21" t="str">
        <f>IF(VLOOKUP(B481,'3.1.Base'!B:J,9,)&gt;M481,"O",IF(VLOOKUP(B481,'3.1.Base'!B:J,9,)&lt;M481,"X",""))</f>
        <v>X</v>
      </c>
      <c r="O481" t="s">
        <v>3944</v>
      </c>
    </row>
    <row r="482" spans="1:15" x14ac:dyDescent="0.3">
      <c r="A482" t="s">
        <v>6</v>
      </c>
      <c r="B482">
        <v>27194</v>
      </c>
      <c r="C482" t="s">
        <v>11</v>
      </c>
      <c r="D482">
        <v>0.86511000000000005</v>
      </c>
      <c r="E482">
        <v>45.719670000000001</v>
      </c>
      <c r="F482">
        <v>9.1400000000000006E-3</v>
      </c>
      <c r="G482">
        <v>0.88768000000000002</v>
      </c>
      <c r="H482">
        <v>11.50625</v>
      </c>
      <c r="I482">
        <v>0.90369999999999995</v>
      </c>
      <c r="J482" s="44">
        <v>4</v>
      </c>
      <c r="K482">
        <v>0.25</v>
      </c>
      <c r="L482">
        <v>0.25</v>
      </c>
      <c r="M482">
        <v>4</v>
      </c>
      <c r="N482" s="21" t="str">
        <f>IF(VLOOKUP(B482,'3.1.Base'!B:J,9,)&gt;M482,"O",IF(VLOOKUP(B482,'3.1.Base'!B:J,9,)&lt;M482,"X",""))</f>
        <v>O</v>
      </c>
      <c r="O482" t="s">
        <v>3945</v>
      </c>
    </row>
    <row r="483" spans="1:15" x14ac:dyDescent="0.3">
      <c r="A483" t="s">
        <v>6</v>
      </c>
      <c r="B483">
        <v>178744</v>
      </c>
      <c r="C483" t="s">
        <v>10</v>
      </c>
      <c r="D483">
        <v>13.050700000000001</v>
      </c>
      <c r="E483">
        <v>2.0916899999999998</v>
      </c>
      <c r="F483">
        <v>0.35321000000000002</v>
      </c>
      <c r="G483">
        <v>11.289870000000001</v>
      </c>
      <c r="H483">
        <v>4321.9063999999998</v>
      </c>
      <c r="I483">
        <v>0.91593999999999998</v>
      </c>
      <c r="J483" s="44" t="s">
        <v>101</v>
      </c>
      <c r="K483">
        <v>0</v>
      </c>
      <c r="L483">
        <v>0</v>
      </c>
      <c r="M483">
        <v>36</v>
      </c>
      <c r="N483" s="21" t="str">
        <f>IF(VLOOKUP(B483,'3.1.Base'!B:J,9,)&gt;M483,"O",IF(VLOOKUP(B483,'3.1.Base'!B:J,9,)&lt;M483,"X",""))</f>
        <v>X</v>
      </c>
      <c r="O483" t="s">
        <v>3946</v>
      </c>
    </row>
    <row r="484" spans="1:15" x14ac:dyDescent="0.3">
      <c r="A484" t="s">
        <v>6</v>
      </c>
      <c r="B484">
        <v>79419</v>
      </c>
      <c r="C484" t="s">
        <v>10</v>
      </c>
      <c r="D484">
        <v>2.0315699999999999</v>
      </c>
      <c r="E484">
        <v>18.45777</v>
      </c>
      <c r="F484">
        <v>3.039E-2</v>
      </c>
      <c r="G484">
        <v>1.7684</v>
      </c>
      <c r="H484">
        <v>88.702240000000003</v>
      </c>
      <c r="I484">
        <v>0.77173999999999998</v>
      </c>
      <c r="J484" s="44" t="s">
        <v>101</v>
      </c>
      <c r="K484">
        <v>0</v>
      </c>
      <c r="L484">
        <v>0</v>
      </c>
      <c r="M484">
        <v>47</v>
      </c>
      <c r="N484" s="21" t="str">
        <f>IF(VLOOKUP(B484,'3.1.Base'!B:J,9,)&gt;M484,"O",IF(VLOOKUP(B484,'3.1.Base'!B:J,9,)&lt;M484,"X",""))</f>
        <v>O</v>
      </c>
      <c r="O484" t="s">
        <v>3947</v>
      </c>
    </row>
    <row r="485" spans="1:15" x14ac:dyDescent="0.3">
      <c r="A485" t="s">
        <v>6</v>
      </c>
      <c r="B485">
        <v>280123</v>
      </c>
      <c r="C485" t="s">
        <v>26</v>
      </c>
      <c r="D485">
        <v>18.62959</v>
      </c>
      <c r="E485">
        <v>3.0077099999999999</v>
      </c>
      <c r="F485">
        <v>0.49609999999999999</v>
      </c>
      <c r="G485">
        <v>17.37087</v>
      </c>
      <c r="H485">
        <v>13621.58685</v>
      </c>
      <c r="I485">
        <v>0.39230999999999999</v>
      </c>
      <c r="J485" s="44" t="s">
        <v>101</v>
      </c>
      <c r="K485">
        <v>0</v>
      </c>
      <c r="L485">
        <v>0</v>
      </c>
      <c r="M485">
        <v>12</v>
      </c>
      <c r="N485" s="21" t="str">
        <f>IF(VLOOKUP(B485,'3.1.Base'!B:J,9,)&gt;M485,"O",IF(VLOOKUP(B485,'3.1.Base'!B:J,9,)&lt;M485,"X",""))</f>
        <v>O</v>
      </c>
      <c r="O485" t="s">
        <v>3948</v>
      </c>
    </row>
    <row r="486" spans="1:15" x14ac:dyDescent="0.3">
      <c r="A486" t="s">
        <v>6</v>
      </c>
      <c r="B486">
        <v>52801</v>
      </c>
      <c r="C486" t="s">
        <v>10</v>
      </c>
      <c r="D486">
        <v>0.68411999999999995</v>
      </c>
      <c r="E486">
        <v>840.53845999999999</v>
      </c>
      <c r="F486">
        <v>8.09E-3</v>
      </c>
      <c r="G486">
        <v>0.50463999999999998</v>
      </c>
      <c r="H486">
        <v>0</v>
      </c>
      <c r="I486">
        <v>0.57735000000000003</v>
      </c>
      <c r="J486" s="44" t="s">
        <v>101</v>
      </c>
      <c r="K486">
        <v>0</v>
      </c>
      <c r="L486">
        <v>0</v>
      </c>
      <c r="M486">
        <v>494</v>
      </c>
      <c r="N486" s="21" t="str">
        <f>IF(VLOOKUP(B486,'3.1.Base'!B:J,9,)&gt;M486,"O",IF(VLOOKUP(B486,'3.1.Base'!B:J,9,)&lt;M486,"X",""))</f>
        <v>O</v>
      </c>
      <c r="O486" t="s">
        <v>3335</v>
      </c>
    </row>
    <row r="487" spans="1:15" x14ac:dyDescent="0.3">
      <c r="A487" t="s">
        <v>6</v>
      </c>
      <c r="B487">
        <v>31300</v>
      </c>
      <c r="C487" t="s">
        <v>11</v>
      </c>
      <c r="D487">
        <v>4.13239</v>
      </c>
      <c r="E487">
        <v>3.6741799999999998</v>
      </c>
      <c r="F487">
        <v>0.17469000000000001</v>
      </c>
      <c r="G487">
        <v>4.6014400000000002</v>
      </c>
      <c r="H487">
        <v>1277.5740800000001</v>
      </c>
      <c r="I487">
        <v>0.62639999999999996</v>
      </c>
      <c r="J487" s="44">
        <v>1</v>
      </c>
      <c r="K487">
        <v>1</v>
      </c>
      <c r="L487">
        <v>1</v>
      </c>
      <c r="M487">
        <v>1</v>
      </c>
      <c r="N487" s="21" t="str">
        <f>IF(VLOOKUP(B487,'3.1.Base'!B:J,9,)&gt;M487,"O",IF(VLOOKUP(B487,'3.1.Base'!B:J,9,)&lt;M487,"X",""))</f>
        <v>O</v>
      </c>
      <c r="O487" t="s">
        <v>3949</v>
      </c>
    </row>
    <row r="488" spans="1:15" x14ac:dyDescent="0.3">
      <c r="A488" t="s">
        <v>6</v>
      </c>
      <c r="B488">
        <v>264770</v>
      </c>
      <c r="C488" t="s">
        <v>26</v>
      </c>
      <c r="D488">
        <v>14.36689</v>
      </c>
      <c r="E488">
        <v>3.0335899999999998</v>
      </c>
      <c r="F488">
        <v>0.34370000000000001</v>
      </c>
      <c r="G488">
        <v>10.883979999999999</v>
      </c>
      <c r="H488">
        <v>7253.3682200000003</v>
      </c>
      <c r="I488">
        <v>0.44864999999999999</v>
      </c>
      <c r="J488" s="44" t="s">
        <v>101</v>
      </c>
      <c r="K488">
        <v>0</v>
      </c>
      <c r="L488">
        <v>0</v>
      </c>
      <c r="M488">
        <v>17</v>
      </c>
      <c r="N488" s="21" t="str">
        <f>IF(VLOOKUP(B488,'3.1.Base'!B:J,9,)&gt;M488,"O",IF(VLOOKUP(B488,'3.1.Base'!B:J,9,)&lt;M488,"X",""))</f>
        <v>O</v>
      </c>
      <c r="O488" t="s">
        <v>3950</v>
      </c>
    </row>
    <row r="489" spans="1:15" x14ac:dyDescent="0.3">
      <c r="A489" t="s">
        <v>6</v>
      </c>
      <c r="B489">
        <v>45638</v>
      </c>
      <c r="C489" t="s">
        <v>10</v>
      </c>
      <c r="D489">
        <v>1.9301299999999999</v>
      </c>
      <c r="E489">
        <v>15.54339</v>
      </c>
      <c r="F489">
        <v>3.3169999999999998E-2</v>
      </c>
      <c r="G489">
        <v>2.2426699999999999</v>
      </c>
      <c r="H489">
        <v>166.2552</v>
      </c>
      <c r="I489">
        <v>1</v>
      </c>
      <c r="J489" s="44" t="s">
        <v>101</v>
      </c>
      <c r="K489">
        <v>0</v>
      </c>
      <c r="L489">
        <v>0</v>
      </c>
      <c r="M489">
        <v>16</v>
      </c>
      <c r="N489" s="21" t="str">
        <f>IF(VLOOKUP(B489,'3.1.Base'!B:J,9,)&gt;M489,"O",IF(VLOOKUP(B489,'3.1.Base'!B:J,9,)&lt;M489,"X",""))</f>
        <v/>
      </c>
      <c r="O489" t="s">
        <v>3336</v>
      </c>
    </row>
    <row r="490" spans="1:15" x14ac:dyDescent="0.3">
      <c r="A490" t="s">
        <v>6</v>
      </c>
      <c r="B490">
        <v>262732</v>
      </c>
      <c r="C490" t="s">
        <v>26</v>
      </c>
      <c r="D490">
        <v>22.235199999999999</v>
      </c>
      <c r="E490">
        <v>2.7168100000000002</v>
      </c>
      <c r="F490">
        <v>0.83177000000000001</v>
      </c>
      <c r="G490">
        <v>19.011019999999998</v>
      </c>
      <c r="H490">
        <v>22593.40281</v>
      </c>
      <c r="I490">
        <v>0.32100000000000001</v>
      </c>
      <c r="J490" s="44">
        <v>1</v>
      </c>
      <c r="K490">
        <v>1</v>
      </c>
      <c r="L490">
        <v>1</v>
      </c>
      <c r="M490">
        <v>1</v>
      </c>
      <c r="N490" s="21" t="str">
        <f>IF(VLOOKUP(B490,'3.1.Base'!B:J,9,)&gt;M490,"O",IF(VLOOKUP(B490,'3.1.Base'!B:J,9,)&lt;M490,"X",""))</f>
        <v>O</v>
      </c>
      <c r="O490" t="s">
        <v>3951</v>
      </c>
    </row>
    <row r="491" spans="1:15" x14ac:dyDescent="0.3">
      <c r="A491" t="s">
        <v>6</v>
      </c>
      <c r="B491">
        <v>152142</v>
      </c>
      <c r="C491" t="s">
        <v>11</v>
      </c>
      <c r="D491">
        <v>8.2549899999999994</v>
      </c>
      <c r="E491">
        <v>2.8227799999999998</v>
      </c>
      <c r="F491">
        <v>0.29799999999999999</v>
      </c>
      <c r="G491">
        <v>7.5494899999999996</v>
      </c>
      <c r="H491">
        <v>2334.6385300000002</v>
      </c>
      <c r="I491">
        <v>0.84582999999999997</v>
      </c>
      <c r="J491" s="44" t="s">
        <v>101</v>
      </c>
      <c r="K491">
        <v>0</v>
      </c>
      <c r="L491">
        <v>0</v>
      </c>
      <c r="M491">
        <v>106</v>
      </c>
      <c r="N491" s="21" t="str">
        <f>IF(VLOOKUP(B491,'3.1.Base'!B:J,9,)&gt;M491,"O",IF(VLOOKUP(B491,'3.1.Base'!B:J,9,)&lt;M491,"X",""))</f>
        <v>X</v>
      </c>
      <c r="O491" t="s">
        <v>3337</v>
      </c>
    </row>
    <row r="492" spans="1:15" x14ac:dyDescent="0.3">
      <c r="A492" t="s">
        <v>6</v>
      </c>
      <c r="B492">
        <v>306763</v>
      </c>
      <c r="C492" t="s">
        <v>11</v>
      </c>
      <c r="D492">
        <v>8.4131199999999993</v>
      </c>
      <c r="E492">
        <v>3.7888299999999999</v>
      </c>
      <c r="F492">
        <v>0.17241999999999999</v>
      </c>
      <c r="G492">
        <v>8.7449600000000007</v>
      </c>
      <c r="H492">
        <v>3290.4920299999999</v>
      </c>
      <c r="I492">
        <v>0.80223999999999995</v>
      </c>
      <c r="J492" s="44" t="s">
        <v>101</v>
      </c>
      <c r="K492">
        <v>0</v>
      </c>
      <c r="L492">
        <v>0</v>
      </c>
      <c r="M492">
        <v>15</v>
      </c>
      <c r="N492" s="21" t="str">
        <f>IF(VLOOKUP(B492,'3.1.Base'!B:J,9,)&gt;M492,"O",IF(VLOOKUP(B492,'3.1.Base'!B:J,9,)&lt;M492,"X",""))</f>
        <v>O</v>
      </c>
      <c r="O492" t="s">
        <v>3952</v>
      </c>
    </row>
    <row r="493" spans="1:15" x14ac:dyDescent="0.3">
      <c r="A493" t="s">
        <v>6</v>
      </c>
      <c r="B493">
        <v>279124</v>
      </c>
      <c r="C493" t="s">
        <v>11</v>
      </c>
      <c r="D493">
        <v>5.2478800000000003</v>
      </c>
      <c r="E493">
        <v>5.5103400000000002</v>
      </c>
      <c r="F493">
        <v>0.23416999999999999</v>
      </c>
      <c r="G493">
        <v>4.4800800000000001</v>
      </c>
      <c r="H493">
        <v>1032.10716</v>
      </c>
      <c r="I493">
        <v>0.75258000000000003</v>
      </c>
      <c r="J493" s="44" t="s">
        <v>101</v>
      </c>
      <c r="K493">
        <v>0</v>
      </c>
      <c r="L493">
        <v>0</v>
      </c>
      <c r="M493">
        <v>35</v>
      </c>
      <c r="N493" s="21" t="str">
        <f>IF(VLOOKUP(B493,'3.1.Base'!B:J,9,)&gt;M493,"O",IF(VLOOKUP(B493,'3.1.Base'!B:J,9,)&lt;M493,"X",""))</f>
        <v>X</v>
      </c>
      <c r="O493" t="s">
        <v>3953</v>
      </c>
    </row>
    <row r="494" spans="1:15" x14ac:dyDescent="0.3">
      <c r="A494" t="s">
        <v>6</v>
      </c>
      <c r="B494">
        <v>108115</v>
      </c>
      <c r="C494" t="s">
        <v>10</v>
      </c>
      <c r="D494">
        <v>1</v>
      </c>
      <c r="E494">
        <v>10927</v>
      </c>
      <c r="F494">
        <v>0</v>
      </c>
      <c r="G494">
        <v>0.12536</v>
      </c>
      <c r="H494">
        <v>10.40347</v>
      </c>
      <c r="I494">
        <v>0.69006999999999996</v>
      </c>
      <c r="J494" s="44" t="s">
        <v>101</v>
      </c>
      <c r="K494">
        <v>0</v>
      </c>
      <c r="L494">
        <v>0</v>
      </c>
      <c r="M494">
        <v>46</v>
      </c>
      <c r="N494" s="21" t="str">
        <f>IF(VLOOKUP(B494,'3.1.Base'!B:J,9,)&gt;M494,"O",IF(VLOOKUP(B494,'3.1.Base'!B:J,9,)&lt;M494,"X",""))</f>
        <v>O</v>
      </c>
      <c r="O494" t="s">
        <v>3338</v>
      </c>
    </row>
    <row r="495" spans="1:15" x14ac:dyDescent="0.3">
      <c r="A495" t="s">
        <v>6</v>
      </c>
      <c r="B495">
        <v>260694</v>
      </c>
      <c r="C495" t="s">
        <v>26</v>
      </c>
      <c r="D495">
        <v>12.537129999999999</v>
      </c>
      <c r="E495">
        <v>4.1946300000000001</v>
      </c>
      <c r="F495">
        <v>0.37551000000000001</v>
      </c>
      <c r="G495">
        <v>10.69943</v>
      </c>
      <c r="H495">
        <v>5328.8203899999999</v>
      </c>
      <c r="I495">
        <v>0.44063000000000002</v>
      </c>
      <c r="J495" s="44" t="s">
        <v>101</v>
      </c>
      <c r="K495">
        <v>0</v>
      </c>
      <c r="L495">
        <v>0</v>
      </c>
      <c r="M495">
        <v>25</v>
      </c>
      <c r="N495" s="21" t="str">
        <f>IF(VLOOKUP(B495,'3.1.Base'!B:J,9,)&gt;M495,"O",IF(VLOOKUP(B495,'3.1.Base'!B:J,9,)&lt;M495,"X",""))</f>
        <v>O</v>
      </c>
      <c r="O495" t="s">
        <v>3954</v>
      </c>
    </row>
    <row r="496" spans="1:15" x14ac:dyDescent="0.3">
      <c r="A496" t="s">
        <v>6</v>
      </c>
      <c r="B496">
        <v>418384</v>
      </c>
      <c r="C496" t="s">
        <v>26</v>
      </c>
      <c r="D496">
        <v>9.6937800000000003</v>
      </c>
      <c r="E496">
        <v>7.9992700000000001</v>
      </c>
      <c r="F496">
        <v>0.39822000000000002</v>
      </c>
      <c r="G496">
        <v>6.7391500000000004</v>
      </c>
      <c r="H496">
        <v>1918.0637099999999</v>
      </c>
      <c r="I496">
        <v>0.45384999999999998</v>
      </c>
      <c r="J496" s="44" t="s">
        <v>101</v>
      </c>
      <c r="K496">
        <v>0</v>
      </c>
      <c r="L496">
        <v>0</v>
      </c>
      <c r="M496">
        <v>978</v>
      </c>
      <c r="N496" s="21" t="str">
        <f>IF(VLOOKUP(B496,'3.1.Base'!B:J,9,)&gt;M496,"O",IF(VLOOKUP(B496,'3.1.Base'!B:J,9,)&lt;M496,"X",""))</f>
        <v>X</v>
      </c>
      <c r="O496" t="s">
        <v>3955</v>
      </c>
    </row>
    <row r="497" spans="1:15" x14ac:dyDescent="0.3">
      <c r="A497" t="s">
        <v>6</v>
      </c>
      <c r="B497">
        <v>243284</v>
      </c>
      <c r="C497" t="s">
        <v>11</v>
      </c>
      <c r="D497">
        <v>3.43994</v>
      </c>
      <c r="E497">
        <v>3.6606399999999999</v>
      </c>
      <c r="F497">
        <v>0.33417000000000002</v>
      </c>
      <c r="G497">
        <v>3.3489100000000001</v>
      </c>
      <c r="H497">
        <v>401.35575999999998</v>
      </c>
      <c r="I497">
        <v>0.77402000000000004</v>
      </c>
      <c r="J497" s="44" t="s">
        <v>101</v>
      </c>
      <c r="K497">
        <v>0</v>
      </c>
      <c r="L497">
        <v>0</v>
      </c>
      <c r="M497">
        <v>2546</v>
      </c>
      <c r="N497" s="21" t="str">
        <f>IF(VLOOKUP(B497,'3.1.Base'!B:J,9,)&gt;M497,"O",IF(VLOOKUP(B497,'3.1.Base'!B:J,9,)&lt;M497,"X",""))</f>
        <v>O</v>
      </c>
      <c r="O497" t="s">
        <v>3956</v>
      </c>
    </row>
    <row r="498" spans="1:15" x14ac:dyDescent="0.3">
      <c r="A498" t="s">
        <v>6</v>
      </c>
      <c r="B498">
        <v>434791</v>
      </c>
      <c r="C498" t="s">
        <v>11</v>
      </c>
      <c r="D498">
        <v>8.8307500000000001</v>
      </c>
      <c r="E498">
        <v>5.1445400000000001</v>
      </c>
      <c r="F498">
        <v>0.29208000000000001</v>
      </c>
      <c r="G498">
        <v>8.1441499999999998</v>
      </c>
      <c r="H498">
        <v>3190.1966600000001</v>
      </c>
      <c r="I498">
        <v>0.69749000000000005</v>
      </c>
      <c r="J498" s="44" t="s">
        <v>101</v>
      </c>
      <c r="K498">
        <v>0</v>
      </c>
      <c r="L498">
        <v>0</v>
      </c>
      <c r="M498">
        <v>244</v>
      </c>
      <c r="N498" s="21" t="str">
        <f>IF(VLOOKUP(B498,'3.1.Base'!B:J,9,)&gt;M498,"O",IF(VLOOKUP(B498,'3.1.Base'!B:J,9,)&lt;M498,"X",""))</f>
        <v>O</v>
      </c>
      <c r="O498" t="s">
        <v>3957</v>
      </c>
    </row>
    <row r="499" spans="1:15" x14ac:dyDescent="0.3">
      <c r="A499" t="s">
        <v>6</v>
      </c>
      <c r="B499">
        <v>13921</v>
      </c>
      <c r="C499" t="s">
        <v>10</v>
      </c>
      <c r="D499">
        <v>8.6819100000000002</v>
      </c>
      <c r="E499">
        <v>2.8206000000000002</v>
      </c>
      <c r="F499">
        <v>0.34882000000000002</v>
      </c>
      <c r="G499">
        <v>8.5629799999999996</v>
      </c>
      <c r="H499">
        <v>2454.1454100000001</v>
      </c>
      <c r="I499">
        <v>0.84467999999999999</v>
      </c>
      <c r="J499" s="44" t="s">
        <v>101</v>
      </c>
      <c r="K499">
        <v>0</v>
      </c>
      <c r="L499">
        <v>0</v>
      </c>
      <c r="M499">
        <v>1785</v>
      </c>
      <c r="N499" s="21" t="str">
        <f>IF(VLOOKUP(B499,'3.1.Base'!B:J,9,)&gt;M499,"O",IF(VLOOKUP(B499,'3.1.Base'!B:J,9,)&lt;M499,"X",""))</f>
        <v>O</v>
      </c>
      <c r="O499" t="s">
        <v>3958</v>
      </c>
    </row>
    <row r="500" spans="1:15" x14ac:dyDescent="0.3">
      <c r="A500" t="s">
        <v>6</v>
      </c>
      <c r="B500">
        <v>19043</v>
      </c>
      <c r="C500" t="s">
        <v>10</v>
      </c>
      <c r="D500">
        <v>0.91464000000000001</v>
      </c>
      <c r="E500">
        <v>5463.5</v>
      </c>
      <c r="F500">
        <v>3.82E-3</v>
      </c>
      <c r="G500">
        <v>0.10253</v>
      </c>
      <c r="H500">
        <v>12.2254</v>
      </c>
      <c r="I500">
        <v>0.68752000000000002</v>
      </c>
      <c r="J500" s="44" t="s">
        <v>101</v>
      </c>
      <c r="K500">
        <v>0</v>
      </c>
      <c r="L500">
        <v>0</v>
      </c>
      <c r="M500">
        <v>102</v>
      </c>
      <c r="N500" s="21" t="str">
        <f>IF(VLOOKUP(B500,'3.1.Base'!B:J,9,)&gt;M500,"O",IF(VLOOKUP(B500,'3.1.Base'!B:J,9,)&lt;M500,"X",""))</f>
        <v>X</v>
      </c>
      <c r="O500" t="s">
        <v>3959</v>
      </c>
    </row>
    <row r="501" spans="1:15" x14ac:dyDescent="0.3">
      <c r="A501" t="s">
        <v>6</v>
      </c>
      <c r="B501">
        <v>274023</v>
      </c>
      <c r="C501" t="s">
        <v>10</v>
      </c>
      <c r="D501">
        <v>7.4166600000000003</v>
      </c>
      <c r="E501">
        <v>6.0005499999999996</v>
      </c>
      <c r="F501">
        <v>0.19592000000000001</v>
      </c>
      <c r="G501">
        <v>7.4224500000000004</v>
      </c>
      <c r="H501">
        <v>1250.7350300000001</v>
      </c>
      <c r="I501">
        <v>0.85519000000000001</v>
      </c>
      <c r="J501" s="44" t="s">
        <v>101</v>
      </c>
      <c r="K501">
        <v>0</v>
      </c>
      <c r="L501">
        <v>0</v>
      </c>
      <c r="M501">
        <v>12</v>
      </c>
      <c r="N501" s="21" t="str">
        <f>IF(VLOOKUP(B501,'3.1.Base'!B:J,9,)&gt;M501,"O",IF(VLOOKUP(B501,'3.1.Base'!B:J,9,)&lt;M501,"X",""))</f>
        <v>O</v>
      </c>
      <c r="O501" t="s">
        <v>3339</v>
      </c>
    </row>
    <row r="502" spans="1:15" x14ac:dyDescent="0.3">
      <c r="A502" t="s">
        <v>6</v>
      </c>
      <c r="B502">
        <v>38499</v>
      </c>
      <c r="C502" t="s">
        <v>10</v>
      </c>
      <c r="D502">
        <v>0.74390999999999996</v>
      </c>
      <c r="E502">
        <v>1365.875</v>
      </c>
      <c r="F502">
        <v>3.98E-3</v>
      </c>
      <c r="G502">
        <v>0.30846000000000001</v>
      </c>
      <c r="H502">
        <v>23.70309</v>
      </c>
      <c r="I502">
        <v>0.60092999999999996</v>
      </c>
      <c r="J502" s="44" t="s">
        <v>101</v>
      </c>
      <c r="K502">
        <v>0</v>
      </c>
      <c r="L502">
        <v>0</v>
      </c>
      <c r="M502">
        <v>38</v>
      </c>
      <c r="N502" s="21" t="str">
        <f>IF(VLOOKUP(B502,'3.1.Base'!B:J,9,)&gt;M502,"O",IF(VLOOKUP(B502,'3.1.Base'!B:J,9,)&lt;M502,"X",""))</f>
        <v>O</v>
      </c>
      <c r="O502" t="s">
        <v>3340</v>
      </c>
    </row>
    <row r="503" spans="1:15" x14ac:dyDescent="0.3">
      <c r="A503" t="s">
        <v>6</v>
      </c>
      <c r="B503">
        <v>422506</v>
      </c>
      <c r="C503" t="s">
        <v>10</v>
      </c>
      <c r="D503">
        <v>11.027189999999999</v>
      </c>
      <c r="E503">
        <v>2.8861599999999998</v>
      </c>
      <c r="F503">
        <v>0.69274000000000002</v>
      </c>
      <c r="G503">
        <v>8.7086000000000006</v>
      </c>
      <c r="H503">
        <v>2523.0094800000002</v>
      </c>
      <c r="I503">
        <v>0.83689000000000002</v>
      </c>
      <c r="J503" s="44" t="s">
        <v>101</v>
      </c>
      <c r="K503" s="28">
        <v>0</v>
      </c>
      <c r="L503" s="28">
        <v>0</v>
      </c>
      <c r="M503">
        <v>89</v>
      </c>
      <c r="N503" s="21" t="str">
        <f>IF(VLOOKUP(B503,'3.1.Base'!B:J,9,)&gt;M503,"O",IF(VLOOKUP(B503,'3.1.Base'!B:J,9,)&lt;M503,"X",""))</f>
        <v>O</v>
      </c>
      <c r="O503" t="s">
        <v>3960</v>
      </c>
    </row>
    <row r="504" spans="1:15" x14ac:dyDescent="0.3">
      <c r="A504" t="s">
        <v>6</v>
      </c>
      <c r="B504">
        <v>64108</v>
      </c>
      <c r="C504" t="s">
        <v>10</v>
      </c>
      <c r="D504">
        <v>7.8991100000000003</v>
      </c>
      <c r="E504">
        <v>4.1595000000000004</v>
      </c>
      <c r="F504">
        <v>0.66188000000000002</v>
      </c>
      <c r="G504">
        <v>7.0073800000000004</v>
      </c>
      <c r="H504">
        <v>1438.9631099999999</v>
      </c>
      <c r="I504">
        <v>0.90088999999999997</v>
      </c>
      <c r="J504" s="44" t="s">
        <v>101</v>
      </c>
      <c r="K504">
        <v>0</v>
      </c>
      <c r="L504">
        <v>0</v>
      </c>
      <c r="M504">
        <v>34</v>
      </c>
      <c r="N504" s="21" t="str">
        <f>IF(VLOOKUP(B504,'3.1.Base'!B:J,9,)&gt;M504,"O",IF(VLOOKUP(B504,'3.1.Base'!B:J,9,)&lt;M504,"X",""))</f>
        <v>O</v>
      </c>
      <c r="O504" t="s">
        <v>3961</v>
      </c>
    </row>
    <row r="505" spans="1:15" x14ac:dyDescent="0.3">
      <c r="A505" t="s">
        <v>6</v>
      </c>
      <c r="B505">
        <v>62062</v>
      </c>
      <c r="C505" t="s">
        <v>10</v>
      </c>
      <c r="D505">
        <v>5.7220500000000003</v>
      </c>
      <c r="E505">
        <v>3.4307699999999999</v>
      </c>
      <c r="F505">
        <v>0.17987</v>
      </c>
      <c r="G505">
        <v>6.4248900000000004</v>
      </c>
      <c r="H505">
        <v>1260.7675300000001</v>
      </c>
      <c r="I505">
        <v>0.91141000000000005</v>
      </c>
      <c r="J505" s="44" t="s">
        <v>101</v>
      </c>
      <c r="K505">
        <v>0</v>
      </c>
      <c r="L505">
        <v>0</v>
      </c>
      <c r="M505">
        <v>21</v>
      </c>
      <c r="N505" s="21" t="str">
        <f>IF(VLOOKUP(B505,'3.1.Base'!B:J,9,)&gt;M505,"O",IF(VLOOKUP(B505,'3.1.Base'!B:J,9,)&lt;M505,"X",""))</f>
        <v>O</v>
      </c>
      <c r="O505" t="s">
        <v>3341</v>
      </c>
    </row>
    <row r="506" spans="1:15" x14ac:dyDescent="0.3">
      <c r="A506" t="s">
        <v>6</v>
      </c>
      <c r="B506">
        <v>337514</v>
      </c>
      <c r="C506" t="s">
        <v>26</v>
      </c>
      <c r="D506">
        <v>16.338290000000001</v>
      </c>
      <c r="E506">
        <v>3.4733000000000001</v>
      </c>
      <c r="F506">
        <v>0.58621999999999996</v>
      </c>
      <c r="G506">
        <v>15.592370000000001</v>
      </c>
      <c r="H506">
        <v>13112.41906</v>
      </c>
      <c r="I506">
        <v>0.33895999999999998</v>
      </c>
      <c r="J506" s="44" t="s">
        <v>101</v>
      </c>
      <c r="K506">
        <v>0</v>
      </c>
      <c r="L506">
        <v>0</v>
      </c>
      <c r="M506">
        <v>221</v>
      </c>
      <c r="N506" s="21" t="str">
        <f>IF(VLOOKUP(B506,'3.1.Base'!B:J,9,)&gt;M506,"O",IF(VLOOKUP(B506,'3.1.Base'!B:J,9,)&lt;M506,"X",""))</f>
        <v>X</v>
      </c>
      <c r="O506" t="s">
        <v>3962</v>
      </c>
    </row>
    <row r="507" spans="1:15" x14ac:dyDescent="0.3">
      <c r="A507" t="s">
        <v>6</v>
      </c>
      <c r="B507">
        <v>47729</v>
      </c>
      <c r="C507" t="s">
        <v>11</v>
      </c>
      <c r="D507">
        <v>4.8146500000000003</v>
      </c>
      <c r="E507">
        <v>7.5619399999999999</v>
      </c>
      <c r="F507">
        <v>0.12997</v>
      </c>
      <c r="G507">
        <v>4.5795899999999996</v>
      </c>
      <c r="H507">
        <v>748.94856000000004</v>
      </c>
      <c r="I507">
        <v>0.78705999999999998</v>
      </c>
      <c r="J507" s="44" t="s">
        <v>101</v>
      </c>
      <c r="K507" s="28">
        <v>0</v>
      </c>
      <c r="L507" s="28">
        <v>0</v>
      </c>
      <c r="M507">
        <v>140</v>
      </c>
      <c r="N507" s="21" t="str">
        <f>IF(VLOOKUP(B507,'3.1.Base'!B:J,9,)&gt;M507,"O",IF(VLOOKUP(B507,'3.1.Base'!B:J,9,)&lt;M507,"X",""))</f>
        <v>X</v>
      </c>
      <c r="O507" t="s">
        <v>3963</v>
      </c>
    </row>
    <row r="508" spans="1:15" x14ac:dyDescent="0.3">
      <c r="A508" t="s">
        <v>6</v>
      </c>
      <c r="B508">
        <v>47731</v>
      </c>
      <c r="C508" t="s">
        <v>10</v>
      </c>
      <c r="D508">
        <v>0.80179</v>
      </c>
      <c r="E508">
        <v>2185.4</v>
      </c>
      <c r="F508">
        <v>1.6830000000000001E-2</v>
      </c>
      <c r="G508">
        <v>0.34032000000000001</v>
      </c>
      <c r="H508">
        <v>11.473940000000001</v>
      </c>
      <c r="I508">
        <v>0.78334999999999999</v>
      </c>
      <c r="J508" s="44" t="s">
        <v>101</v>
      </c>
      <c r="K508">
        <v>0</v>
      </c>
      <c r="L508">
        <v>0</v>
      </c>
      <c r="M508">
        <v>67</v>
      </c>
      <c r="N508" s="21" t="str">
        <f>IF(VLOOKUP(B508,'3.1.Base'!B:J,9,)&gt;M508,"O",IF(VLOOKUP(B508,'3.1.Base'!B:J,9,)&lt;M508,"X",""))</f>
        <v>O</v>
      </c>
      <c r="O508" t="s">
        <v>3342</v>
      </c>
    </row>
    <row r="509" spans="1:15" x14ac:dyDescent="0.3">
      <c r="A509" t="s">
        <v>6</v>
      </c>
      <c r="B509">
        <v>28277</v>
      </c>
      <c r="C509" t="s">
        <v>10</v>
      </c>
      <c r="D509">
        <v>4.16587</v>
      </c>
      <c r="E509">
        <v>50.123849999999997</v>
      </c>
      <c r="F509">
        <v>3.3239999999999999E-2</v>
      </c>
      <c r="G509">
        <v>2.28816</v>
      </c>
      <c r="H509">
        <v>92.893289999999993</v>
      </c>
      <c r="I509">
        <v>0.73960000000000004</v>
      </c>
      <c r="J509" s="44" t="s">
        <v>101</v>
      </c>
      <c r="K509">
        <v>0</v>
      </c>
      <c r="L509">
        <v>0</v>
      </c>
      <c r="M509">
        <v>57</v>
      </c>
      <c r="N509" s="21" t="str">
        <f>IF(VLOOKUP(B509,'3.1.Base'!B:J,9,)&gt;M509,"O",IF(VLOOKUP(B509,'3.1.Base'!B:J,9,)&lt;M509,"X",""))</f>
        <v>O</v>
      </c>
      <c r="O509" t="s">
        <v>3964</v>
      </c>
    </row>
    <row r="510" spans="1:15" x14ac:dyDescent="0.3">
      <c r="A510" t="s">
        <v>6</v>
      </c>
      <c r="B510">
        <v>465521</v>
      </c>
      <c r="C510" t="s">
        <v>11</v>
      </c>
      <c r="D510">
        <v>10.62593</v>
      </c>
      <c r="E510">
        <v>3.1663299999999999</v>
      </c>
      <c r="F510">
        <v>0.23974999999999999</v>
      </c>
      <c r="G510">
        <v>8.8805099999999992</v>
      </c>
      <c r="H510">
        <v>3112.6048000000001</v>
      </c>
      <c r="I510">
        <v>0.42631999999999998</v>
      </c>
      <c r="J510" s="44" t="s">
        <v>101</v>
      </c>
      <c r="K510">
        <v>0</v>
      </c>
      <c r="L510">
        <v>0</v>
      </c>
      <c r="M510">
        <v>130</v>
      </c>
      <c r="N510" s="21" t="str">
        <f>IF(VLOOKUP(B510,'3.1.Base'!B:J,9,)&gt;M510,"O",IF(VLOOKUP(B510,'3.1.Base'!B:J,9,)&lt;M510,"X",""))</f>
        <v>O</v>
      </c>
      <c r="O510" t="s">
        <v>3965</v>
      </c>
    </row>
    <row r="511" spans="1:15" x14ac:dyDescent="0.3">
      <c r="A511" t="s">
        <v>6</v>
      </c>
      <c r="B511">
        <v>211578</v>
      </c>
      <c r="C511" t="s">
        <v>10</v>
      </c>
      <c r="D511">
        <v>19.538039999999999</v>
      </c>
      <c r="E511">
        <v>3.6741799999999998</v>
      </c>
      <c r="F511">
        <v>0.54735999999999996</v>
      </c>
      <c r="G511">
        <v>14.84033</v>
      </c>
      <c r="H511">
        <v>5111.0296099999996</v>
      </c>
      <c r="I511">
        <v>0.84458999999999995</v>
      </c>
      <c r="J511" s="44" t="s">
        <v>101</v>
      </c>
      <c r="K511">
        <v>0</v>
      </c>
      <c r="L511">
        <v>0</v>
      </c>
      <c r="M511">
        <v>66</v>
      </c>
      <c r="N511" s="21" t="str">
        <f>IF(VLOOKUP(B511,'3.1.Base'!B:J,9,)&gt;M511,"O",IF(VLOOKUP(B511,'3.1.Base'!B:J,9,)&lt;M511,"X",""))</f>
        <v>O</v>
      </c>
      <c r="O511" t="s">
        <v>3966</v>
      </c>
    </row>
    <row r="512" spans="1:15" x14ac:dyDescent="0.3">
      <c r="A512" t="s">
        <v>6</v>
      </c>
      <c r="B512">
        <v>162434</v>
      </c>
      <c r="C512" t="s">
        <v>11</v>
      </c>
      <c r="D512">
        <v>0.69398000000000004</v>
      </c>
      <c r="E512">
        <v>910.58333000000005</v>
      </c>
      <c r="F512">
        <v>4.4999999999999997E-3</v>
      </c>
      <c r="G512">
        <v>0.39792</v>
      </c>
      <c r="H512">
        <v>45.824179999999998</v>
      </c>
      <c r="I512">
        <v>0.50951999999999997</v>
      </c>
      <c r="J512" s="44" t="s">
        <v>101</v>
      </c>
      <c r="K512">
        <v>0</v>
      </c>
      <c r="L512">
        <v>0</v>
      </c>
      <c r="M512">
        <v>721</v>
      </c>
      <c r="N512" s="21" t="str">
        <f>IF(VLOOKUP(B512,'3.1.Base'!B:J,9,)&gt;M512,"O",IF(VLOOKUP(B512,'3.1.Base'!B:J,9,)&lt;M512,"X",""))</f>
        <v>O</v>
      </c>
      <c r="O512" t="s">
        <v>3967</v>
      </c>
    </row>
    <row r="513" spans="1:15" x14ac:dyDescent="0.3">
      <c r="A513" t="s">
        <v>6</v>
      </c>
      <c r="B513">
        <v>216707</v>
      </c>
      <c r="C513" t="s">
        <v>10</v>
      </c>
      <c r="D513">
        <v>6.4271099999999999</v>
      </c>
      <c r="E513">
        <v>4.34992</v>
      </c>
      <c r="F513">
        <v>0.29094999999999999</v>
      </c>
      <c r="G513">
        <v>5.8671800000000003</v>
      </c>
      <c r="H513">
        <v>1026.2448300000001</v>
      </c>
      <c r="I513">
        <v>0.82623999999999997</v>
      </c>
      <c r="J513" s="44" t="s">
        <v>101</v>
      </c>
      <c r="K513">
        <v>0</v>
      </c>
      <c r="L513">
        <v>0</v>
      </c>
      <c r="M513">
        <v>59</v>
      </c>
      <c r="N513" s="21" t="str">
        <f>IF(VLOOKUP(B513,'3.1.Base'!B:J,9,)&gt;M513,"O",IF(VLOOKUP(B513,'3.1.Base'!B:J,9,)&lt;M513,"X",""))</f>
        <v>X</v>
      </c>
      <c r="O513" t="s">
        <v>3968</v>
      </c>
    </row>
    <row r="514" spans="1:15" x14ac:dyDescent="0.3">
      <c r="A514" t="s">
        <v>6</v>
      </c>
      <c r="B514">
        <v>280193</v>
      </c>
      <c r="C514" t="s">
        <v>26</v>
      </c>
      <c r="D514">
        <v>4.99437</v>
      </c>
      <c r="E514">
        <v>2.59857</v>
      </c>
      <c r="F514">
        <v>0.28065000000000001</v>
      </c>
      <c r="G514">
        <v>7.1703900000000003</v>
      </c>
      <c r="H514">
        <v>3456.3375900000001</v>
      </c>
      <c r="I514">
        <v>0.65505999999999998</v>
      </c>
      <c r="J514" s="44" t="s">
        <v>101</v>
      </c>
      <c r="K514">
        <v>0</v>
      </c>
      <c r="L514">
        <v>0</v>
      </c>
      <c r="M514">
        <v>365</v>
      </c>
      <c r="N514" s="21" t="str">
        <f>IF(VLOOKUP(B514,'3.1.Base'!B:J,9,)&gt;M514,"O",IF(VLOOKUP(B514,'3.1.Base'!B:J,9,)&lt;M514,"X",""))</f>
        <v>X</v>
      </c>
      <c r="O514" t="s">
        <v>3969</v>
      </c>
    </row>
    <row r="515" spans="1:15" x14ac:dyDescent="0.3">
      <c r="A515" t="s">
        <v>6</v>
      </c>
      <c r="B515">
        <v>288385</v>
      </c>
      <c r="C515" t="s">
        <v>26</v>
      </c>
      <c r="D515">
        <v>19.121410000000001</v>
      </c>
      <c r="E515">
        <v>3.0902099999999999</v>
      </c>
      <c r="F515">
        <v>0.49308999999999997</v>
      </c>
      <c r="G515">
        <v>17.99249</v>
      </c>
      <c r="H515">
        <v>18294.898580000001</v>
      </c>
      <c r="I515">
        <v>0.32427</v>
      </c>
      <c r="J515" s="44" t="s">
        <v>101</v>
      </c>
      <c r="K515">
        <v>0</v>
      </c>
      <c r="L515">
        <v>0</v>
      </c>
      <c r="M515">
        <v>725</v>
      </c>
      <c r="N515" s="21" t="str">
        <f>IF(VLOOKUP(B515,'3.1.Base'!B:J,9,)&gt;M515,"O",IF(VLOOKUP(B515,'3.1.Base'!B:J,9,)&lt;M515,"X",""))</f>
        <v>O</v>
      </c>
      <c r="O515" t="s">
        <v>3970</v>
      </c>
    </row>
    <row r="516" spans="1:15" x14ac:dyDescent="0.3">
      <c r="A516" t="s">
        <v>6</v>
      </c>
      <c r="B516">
        <v>432771</v>
      </c>
      <c r="C516" t="s">
        <v>26</v>
      </c>
      <c r="D516">
        <v>15.275869999999999</v>
      </c>
      <c r="E516">
        <v>5.0870600000000001</v>
      </c>
      <c r="F516">
        <v>0.42527999999999999</v>
      </c>
      <c r="G516">
        <v>13.18951</v>
      </c>
      <c r="H516">
        <v>9295.6126800000002</v>
      </c>
      <c r="I516">
        <v>0.34577999999999998</v>
      </c>
      <c r="J516" s="44" t="s">
        <v>101</v>
      </c>
      <c r="K516">
        <v>0</v>
      </c>
      <c r="L516">
        <v>0</v>
      </c>
      <c r="M516">
        <v>16</v>
      </c>
      <c r="N516" s="21" t="str">
        <f>IF(VLOOKUP(B516,'3.1.Base'!B:J,9,)&gt;M516,"O",IF(VLOOKUP(B516,'3.1.Base'!B:J,9,)&lt;M516,"X",""))</f>
        <v>O</v>
      </c>
      <c r="O516" t="s">
        <v>3971</v>
      </c>
    </row>
    <row r="517" spans="1:15" x14ac:dyDescent="0.3">
      <c r="A517" t="s">
        <v>6</v>
      </c>
      <c r="B517">
        <v>37513</v>
      </c>
      <c r="C517" t="s">
        <v>10</v>
      </c>
      <c r="D517">
        <v>0.86470000000000002</v>
      </c>
      <c r="E517">
        <v>3642.3333299999999</v>
      </c>
      <c r="F517">
        <v>1.9E-3</v>
      </c>
      <c r="G517">
        <v>0.19972999999999999</v>
      </c>
      <c r="H517">
        <v>13.879960000000001</v>
      </c>
      <c r="I517">
        <v>0.55205000000000004</v>
      </c>
      <c r="J517" s="44" t="s">
        <v>101</v>
      </c>
      <c r="K517">
        <v>0</v>
      </c>
      <c r="L517">
        <v>0</v>
      </c>
      <c r="M517">
        <v>36</v>
      </c>
      <c r="N517" s="21" t="str">
        <f>IF(VLOOKUP(B517,'3.1.Base'!B:J,9,)&gt;M517,"O",IF(VLOOKUP(B517,'3.1.Base'!B:J,9,)&lt;M517,"X",""))</f>
        <v>X</v>
      </c>
      <c r="O517" t="s">
        <v>3343</v>
      </c>
    </row>
    <row r="518" spans="1:15" x14ac:dyDescent="0.3">
      <c r="A518" t="s">
        <v>6</v>
      </c>
      <c r="B518">
        <v>54922</v>
      </c>
      <c r="C518" t="s">
        <v>26</v>
      </c>
      <c r="D518">
        <v>9.7126800000000006</v>
      </c>
      <c r="E518">
        <v>6.14567</v>
      </c>
      <c r="F518">
        <v>0.13975000000000001</v>
      </c>
      <c r="G518">
        <v>7.0956599999999996</v>
      </c>
      <c r="H518">
        <v>3034.8302899999999</v>
      </c>
      <c r="I518">
        <v>0.42535000000000001</v>
      </c>
      <c r="J518" s="44" t="s">
        <v>101</v>
      </c>
      <c r="K518">
        <v>0</v>
      </c>
      <c r="L518">
        <v>0</v>
      </c>
      <c r="M518">
        <v>1159</v>
      </c>
      <c r="N518" s="21" t="str">
        <f>IF(VLOOKUP(B518,'3.1.Base'!B:J,9,)&gt;M518,"O",IF(VLOOKUP(B518,'3.1.Base'!B:J,9,)&lt;M518,"X",""))</f>
        <v>X</v>
      </c>
      <c r="O518" t="s">
        <v>3972</v>
      </c>
    </row>
    <row r="519" spans="1:15" x14ac:dyDescent="0.3">
      <c r="A519" t="s">
        <v>6</v>
      </c>
      <c r="B519">
        <v>267918</v>
      </c>
      <c r="C519" t="s">
        <v>10</v>
      </c>
      <c r="D519">
        <v>0.68789999999999996</v>
      </c>
      <c r="E519">
        <v>16.65701</v>
      </c>
      <c r="F519">
        <v>7.4999999999999997E-3</v>
      </c>
      <c r="G519">
        <v>0.80864999999999998</v>
      </c>
      <c r="H519">
        <v>31.797560000000001</v>
      </c>
      <c r="I519">
        <v>0.80178000000000005</v>
      </c>
      <c r="J519" s="44">
        <v>3</v>
      </c>
      <c r="K519" s="28">
        <v>0.33333333333333298</v>
      </c>
      <c r="L519" s="28">
        <v>0.33333333333333298</v>
      </c>
      <c r="M519">
        <v>3</v>
      </c>
      <c r="N519" s="21" t="str">
        <f>IF(VLOOKUP(B519,'3.1.Base'!B:J,9,)&gt;M519,"O",IF(VLOOKUP(B519,'3.1.Base'!B:J,9,)&lt;M519,"X",""))</f>
        <v>O</v>
      </c>
      <c r="O519" t="s">
        <v>3973</v>
      </c>
    </row>
    <row r="520" spans="1:15" x14ac:dyDescent="0.3">
      <c r="A520" t="s">
        <v>6</v>
      </c>
      <c r="B520">
        <v>492173</v>
      </c>
      <c r="C520" t="s">
        <v>10</v>
      </c>
      <c r="D520">
        <v>3.26478</v>
      </c>
      <c r="E520">
        <v>14.647449999999999</v>
      </c>
      <c r="F520">
        <v>0.23249</v>
      </c>
      <c r="G520">
        <v>2.6414399999999998</v>
      </c>
      <c r="H520">
        <v>108.70525000000001</v>
      </c>
      <c r="I520">
        <v>0.76104000000000005</v>
      </c>
      <c r="J520" s="44" t="s">
        <v>101</v>
      </c>
      <c r="K520">
        <v>0</v>
      </c>
      <c r="L520">
        <v>0</v>
      </c>
      <c r="M520">
        <v>159</v>
      </c>
      <c r="N520" s="21" t="str">
        <f>IF(VLOOKUP(B520,'3.1.Base'!B:J,9,)&gt;M520,"O",IF(VLOOKUP(B520,'3.1.Base'!B:J,9,)&lt;M520,"X",""))</f>
        <v>O</v>
      </c>
      <c r="O520" t="s">
        <v>3974</v>
      </c>
    </row>
    <row r="521" spans="1:15" x14ac:dyDescent="0.3">
      <c r="A521" t="s">
        <v>6</v>
      </c>
      <c r="B521">
        <v>125580</v>
      </c>
      <c r="C521" t="s">
        <v>11</v>
      </c>
      <c r="D521">
        <v>6.8944599999999996</v>
      </c>
      <c r="E521">
        <v>3.0625</v>
      </c>
      <c r="F521">
        <v>0.71526000000000001</v>
      </c>
      <c r="G521">
        <v>8.2976700000000001</v>
      </c>
      <c r="H521">
        <v>2275.8169800000001</v>
      </c>
      <c r="I521">
        <v>0.87594000000000005</v>
      </c>
      <c r="J521" s="44">
        <v>10</v>
      </c>
      <c r="K521">
        <v>0.1</v>
      </c>
      <c r="L521">
        <v>0.1</v>
      </c>
      <c r="M521">
        <v>10</v>
      </c>
      <c r="N521" s="21" t="str">
        <f>IF(VLOOKUP(B521,'3.1.Base'!B:J,9,)&gt;M521,"O",IF(VLOOKUP(B521,'3.1.Base'!B:J,9,)&lt;M521,"X",""))</f>
        <v>O</v>
      </c>
      <c r="O521" t="s">
        <v>3975</v>
      </c>
    </row>
    <row r="522" spans="1:15" x14ac:dyDescent="0.3">
      <c r="A522" t="s">
        <v>6</v>
      </c>
      <c r="B522">
        <v>196242</v>
      </c>
      <c r="C522" t="s">
        <v>11</v>
      </c>
      <c r="D522">
        <v>0.77934000000000003</v>
      </c>
      <c r="E522">
        <v>1821.1666700000001</v>
      </c>
      <c r="F522">
        <v>1.244E-2</v>
      </c>
      <c r="G522">
        <v>0.46653</v>
      </c>
      <c r="H522">
        <v>24.046199999999999</v>
      </c>
      <c r="I522">
        <v>0.45138</v>
      </c>
      <c r="J522" s="44" t="s">
        <v>101</v>
      </c>
      <c r="K522" s="28">
        <v>0</v>
      </c>
      <c r="L522" s="28">
        <v>0</v>
      </c>
      <c r="M522">
        <v>38</v>
      </c>
      <c r="N522" s="21" t="str">
        <f>IF(VLOOKUP(B522,'3.1.Base'!B:J,9,)&gt;M522,"O",IF(VLOOKUP(B522,'3.1.Base'!B:J,9,)&lt;M522,"X",""))</f>
        <v>O</v>
      </c>
      <c r="O522" t="s">
        <v>3976</v>
      </c>
    </row>
    <row r="523" spans="1:15" x14ac:dyDescent="0.3">
      <c r="A523" t="s">
        <v>6</v>
      </c>
      <c r="B523">
        <v>334480</v>
      </c>
      <c r="C523" t="s">
        <v>11</v>
      </c>
      <c r="D523">
        <v>5.9344999999999999</v>
      </c>
      <c r="E523">
        <v>2.1127199999999999</v>
      </c>
      <c r="F523">
        <v>0.62968999999999997</v>
      </c>
      <c r="G523">
        <v>6.1656700000000004</v>
      </c>
      <c r="H523">
        <v>2027.78108</v>
      </c>
      <c r="I523">
        <v>0.68137000000000003</v>
      </c>
      <c r="J523" s="44" t="s">
        <v>101</v>
      </c>
      <c r="K523">
        <v>0</v>
      </c>
      <c r="L523">
        <v>0</v>
      </c>
      <c r="M523">
        <v>75</v>
      </c>
      <c r="N523" s="21" t="str">
        <f>IF(VLOOKUP(B523,'3.1.Base'!B:J,9,)&gt;M523,"O",IF(VLOOKUP(B523,'3.1.Base'!B:J,9,)&lt;M523,"X",""))</f>
        <v>X</v>
      </c>
      <c r="O523" t="s">
        <v>3344</v>
      </c>
    </row>
    <row r="524" spans="1:15" x14ac:dyDescent="0.3">
      <c r="A524" t="s">
        <v>6</v>
      </c>
      <c r="B524">
        <v>287378</v>
      </c>
      <c r="C524" t="s">
        <v>26</v>
      </c>
      <c r="D524">
        <v>19.286760000000001</v>
      </c>
      <c r="E524">
        <v>2.81914</v>
      </c>
      <c r="F524">
        <v>0.58506000000000002</v>
      </c>
      <c r="G524">
        <v>17.130849999999999</v>
      </c>
      <c r="H524">
        <v>18288.883949999999</v>
      </c>
      <c r="I524">
        <v>0.34633000000000003</v>
      </c>
      <c r="J524" s="44" t="s">
        <v>101</v>
      </c>
      <c r="K524">
        <v>0</v>
      </c>
      <c r="L524">
        <v>0</v>
      </c>
      <c r="M524">
        <v>22</v>
      </c>
      <c r="N524" s="21" t="str">
        <f>IF(VLOOKUP(B524,'3.1.Base'!B:J,9,)&gt;M524,"O",IF(VLOOKUP(B524,'3.1.Base'!B:J,9,)&lt;M524,"X",""))</f>
        <v>O</v>
      </c>
      <c r="O524" t="s">
        <v>3977</v>
      </c>
    </row>
    <row r="525" spans="1:15" x14ac:dyDescent="0.3">
      <c r="A525" t="s">
        <v>6</v>
      </c>
      <c r="B525">
        <v>299667</v>
      </c>
      <c r="C525" t="s">
        <v>26</v>
      </c>
      <c r="D525">
        <v>1</v>
      </c>
      <c r="E525">
        <v>10927</v>
      </c>
      <c r="F525">
        <v>0</v>
      </c>
      <c r="G525">
        <v>0.12536</v>
      </c>
      <c r="H525">
        <v>0</v>
      </c>
      <c r="I525">
        <v>0.43197000000000002</v>
      </c>
      <c r="J525" s="44" t="s">
        <v>101</v>
      </c>
      <c r="K525">
        <v>0</v>
      </c>
      <c r="L525">
        <v>0</v>
      </c>
      <c r="M525">
        <v>3250</v>
      </c>
      <c r="N525" s="21" t="str">
        <f>IF(VLOOKUP(B525,'3.1.Base'!B:J,9,)&gt;M525,"O",IF(VLOOKUP(B525,'3.1.Base'!B:J,9,)&lt;M525,"X",""))</f>
        <v>X</v>
      </c>
      <c r="O525" t="s">
        <v>3978</v>
      </c>
    </row>
    <row r="526" spans="1:15" x14ac:dyDescent="0.3">
      <c r="A526" t="s">
        <v>6</v>
      </c>
      <c r="B526">
        <v>234143</v>
      </c>
      <c r="C526" t="s">
        <v>11</v>
      </c>
      <c r="D526">
        <v>3.6767599999999998</v>
      </c>
      <c r="E526">
        <v>5.5551599999999999</v>
      </c>
      <c r="F526">
        <v>0.11083999999999999</v>
      </c>
      <c r="G526">
        <v>2.8053499999999998</v>
      </c>
      <c r="H526">
        <v>339.34413999999998</v>
      </c>
      <c r="I526">
        <v>0.51680999999999999</v>
      </c>
      <c r="J526" s="44">
        <v>6</v>
      </c>
      <c r="K526">
        <v>0.16666666666666599</v>
      </c>
      <c r="L526">
        <v>0.16666666666666599</v>
      </c>
      <c r="M526">
        <v>6</v>
      </c>
      <c r="N526" s="21" t="str">
        <f>IF(VLOOKUP(B526,'3.1.Base'!B:J,9,)&gt;M526,"O",IF(VLOOKUP(B526,'3.1.Base'!B:J,9,)&lt;M526,"X",""))</f>
        <v>O</v>
      </c>
      <c r="O526" t="s">
        <v>3979</v>
      </c>
    </row>
    <row r="527" spans="1:15" x14ac:dyDescent="0.3">
      <c r="A527" t="s">
        <v>6</v>
      </c>
      <c r="B527">
        <v>304792</v>
      </c>
      <c r="C527" t="s">
        <v>10</v>
      </c>
      <c r="D527">
        <v>4.7924100000000003</v>
      </c>
      <c r="E527">
        <v>4.7139800000000003</v>
      </c>
      <c r="F527">
        <v>0.54171000000000002</v>
      </c>
      <c r="G527">
        <v>5.0300700000000003</v>
      </c>
      <c r="H527">
        <v>986.57521999999994</v>
      </c>
      <c r="I527">
        <v>0.86141000000000001</v>
      </c>
      <c r="J527" s="44" t="s">
        <v>101</v>
      </c>
      <c r="K527" s="28">
        <v>0</v>
      </c>
      <c r="L527" s="28">
        <v>0</v>
      </c>
      <c r="M527">
        <v>84</v>
      </c>
      <c r="N527" s="21" t="str">
        <f>IF(VLOOKUP(B527,'3.1.Base'!B:J,9,)&gt;M527,"O",IF(VLOOKUP(B527,'3.1.Base'!B:J,9,)&lt;M527,"X",""))</f>
        <v>O</v>
      </c>
      <c r="O527" t="s">
        <v>3980</v>
      </c>
    </row>
    <row r="528" spans="1:15" x14ac:dyDescent="0.3">
      <c r="A528" t="s">
        <v>6</v>
      </c>
      <c r="B528">
        <v>32412</v>
      </c>
      <c r="C528" t="s">
        <v>10</v>
      </c>
      <c r="D528">
        <v>5.3315599999999996</v>
      </c>
      <c r="E528">
        <v>4.8956099999999996</v>
      </c>
      <c r="F528">
        <v>0.29088000000000003</v>
      </c>
      <c r="G528">
        <v>5.4627999999999997</v>
      </c>
      <c r="H528">
        <v>1010.93637</v>
      </c>
      <c r="I528">
        <v>1</v>
      </c>
      <c r="J528" s="44" t="s">
        <v>101</v>
      </c>
      <c r="K528">
        <v>0</v>
      </c>
      <c r="L528">
        <v>0</v>
      </c>
      <c r="M528">
        <v>906</v>
      </c>
      <c r="N528" s="21" t="str">
        <f>IF(VLOOKUP(B528,'3.1.Base'!B:J,9,)&gt;M528,"O",IF(VLOOKUP(B528,'3.1.Base'!B:J,9,)&lt;M528,"X",""))</f>
        <v/>
      </c>
      <c r="O528" t="s">
        <v>565</v>
      </c>
    </row>
    <row r="529" spans="1:15" x14ac:dyDescent="0.3">
      <c r="A529" t="s">
        <v>6</v>
      </c>
      <c r="B529">
        <v>406171</v>
      </c>
      <c r="C529" t="s">
        <v>26</v>
      </c>
      <c r="D529">
        <v>1</v>
      </c>
      <c r="E529">
        <v>10927</v>
      </c>
      <c r="F529">
        <v>0</v>
      </c>
      <c r="G529">
        <v>0.12536</v>
      </c>
      <c r="H529">
        <v>24.033909999999999</v>
      </c>
      <c r="I529">
        <v>0.38141999999999998</v>
      </c>
      <c r="J529" s="44">
        <v>3</v>
      </c>
      <c r="K529">
        <v>0.33333333333333298</v>
      </c>
      <c r="L529">
        <v>0.33333333333333298</v>
      </c>
      <c r="M529">
        <v>3</v>
      </c>
      <c r="N529" s="21" t="str">
        <f>IF(VLOOKUP(B529,'3.1.Base'!B:J,9,)&gt;M529,"O",IF(VLOOKUP(B529,'3.1.Base'!B:J,9,)&lt;M529,"X",""))</f>
        <v>O</v>
      </c>
      <c r="O529" t="s">
        <v>3981</v>
      </c>
    </row>
    <row r="530" spans="1:15" x14ac:dyDescent="0.3">
      <c r="A530" t="s">
        <v>6</v>
      </c>
      <c r="B530">
        <v>424614</v>
      </c>
      <c r="C530" t="s">
        <v>11</v>
      </c>
      <c r="D530">
        <v>6.4757199999999999</v>
      </c>
      <c r="E530">
        <v>7.8273599999999997</v>
      </c>
      <c r="F530">
        <v>0.26891999999999999</v>
      </c>
      <c r="G530">
        <v>5.7850400000000004</v>
      </c>
      <c r="H530">
        <v>890.25832000000003</v>
      </c>
      <c r="I530">
        <v>0.63666</v>
      </c>
      <c r="J530" s="44">
        <v>1</v>
      </c>
      <c r="K530">
        <v>1</v>
      </c>
      <c r="L530">
        <v>1</v>
      </c>
      <c r="M530">
        <v>1</v>
      </c>
      <c r="N530" s="21" t="str">
        <f>IF(VLOOKUP(B530,'3.1.Base'!B:J,9,)&gt;M530,"O",IF(VLOOKUP(B530,'3.1.Base'!B:J,9,)&lt;M530,"X",""))</f>
        <v>O</v>
      </c>
      <c r="O530" t="s">
        <v>3982</v>
      </c>
    </row>
    <row r="531" spans="1:15" x14ac:dyDescent="0.3">
      <c r="A531" t="s">
        <v>6</v>
      </c>
      <c r="B531">
        <v>450208</v>
      </c>
      <c r="C531" t="s">
        <v>11</v>
      </c>
      <c r="D531">
        <v>5.8646700000000003</v>
      </c>
      <c r="E531">
        <v>3.5732499999999998</v>
      </c>
      <c r="F531">
        <v>0.21248</v>
      </c>
      <c r="G531">
        <v>5.3394000000000004</v>
      </c>
      <c r="H531">
        <v>1029.50991</v>
      </c>
      <c r="I531">
        <v>0.67961000000000005</v>
      </c>
      <c r="J531" s="44" t="s">
        <v>101</v>
      </c>
      <c r="K531">
        <v>0</v>
      </c>
      <c r="L531">
        <v>0</v>
      </c>
      <c r="M531">
        <v>56</v>
      </c>
      <c r="N531" s="21" t="str">
        <f>IF(VLOOKUP(B531,'3.1.Base'!B:J,9,)&gt;M531,"O",IF(VLOOKUP(B531,'3.1.Base'!B:J,9,)&lt;M531,"X",""))</f>
        <v>O</v>
      </c>
      <c r="O531" t="s">
        <v>3983</v>
      </c>
    </row>
    <row r="532" spans="1:15" x14ac:dyDescent="0.3">
      <c r="A532" t="s">
        <v>6</v>
      </c>
      <c r="B532">
        <v>30375</v>
      </c>
      <c r="C532" t="s">
        <v>26</v>
      </c>
      <c r="D532">
        <v>10.22946</v>
      </c>
      <c r="E532">
        <v>4.3760500000000002</v>
      </c>
      <c r="F532">
        <v>0.43219000000000002</v>
      </c>
      <c r="G532">
        <v>10.196</v>
      </c>
      <c r="H532">
        <v>5826.4050399999996</v>
      </c>
      <c r="I532">
        <v>0.36971999999999999</v>
      </c>
      <c r="J532" s="44" t="s">
        <v>101</v>
      </c>
      <c r="K532">
        <v>0</v>
      </c>
      <c r="L532">
        <v>0</v>
      </c>
      <c r="M532">
        <v>110</v>
      </c>
      <c r="N532" s="21" t="str">
        <f>IF(VLOOKUP(B532,'3.1.Base'!B:J,9,)&gt;M532,"O",IF(VLOOKUP(B532,'3.1.Base'!B:J,9,)&lt;M532,"X",""))</f>
        <v>O</v>
      </c>
      <c r="O532" t="s">
        <v>3984</v>
      </c>
    </row>
    <row r="533" spans="1:15" x14ac:dyDescent="0.3">
      <c r="A533" t="s">
        <v>6</v>
      </c>
      <c r="B533">
        <v>1708</v>
      </c>
      <c r="C533" t="s">
        <v>11</v>
      </c>
      <c r="D533">
        <v>9.4108300000000007</v>
      </c>
      <c r="E533">
        <v>3.63869</v>
      </c>
      <c r="F533">
        <v>0.31563999999999998</v>
      </c>
      <c r="G533">
        <v>8.2522300000000008</v>
      </c>
      <c r="H533">
        <v>2215.6793299999999</v>
      </c>
      <c r="I533">
        <v>0.84045999999999998</v>
      </c>
      <c r="J533" s="44" t="s">
        <v>101</v>
      </c>
      <c r="K533">
        <v>0</v>
      </c>
      <c r="L533">
        <v>0</v>
      </c>
      <c r="M533">
        <v>74</v>
      </c>
      <c r="N533" s="21" t="str">
        <f>IF(VLOOKUP(B533,'3.1.Base'!B:J,9,)&gt;M533,"O",IF(VLOOKUP(B533,'3.1.Base'!B:J,9,)&lt;M533,"X",""))</f>
        <v>X</v>
      </c>
      <c r="O533" t="s">
        <v>3985</v>
      </c>
    </row>
    <row r="534" spans="1:15" x14ac:dyDescent="0.3">
      <c r="A534" t="s">
        <v>6</v>
      </c>
      <c r="B534">
        <v>252591</v>
      </c>
      <c r="C534" t="s">
        <v>10</v>
      </c>
      <c r="D534">
        <v>7.8849400000000003</v>
      </c>
      <c r="E534">
        <v>3.6791200000000002</v>
      </c>
      <c r="F534">
        <v>0.11876</v>
      </c>
      <c r="G534">
        <v>7.4227499999999997</v>
      </c>
      <c r="H534">
        <v>1459.6402700000001</v>
      </c>
      <c r="I534">
        <v>0.71614999999999995</v>
      </c>
      <c r="J534" s="44" t="s">
        <v>101</v>
      </c>
      <c r="K534">
        <v>0</v>
      </c>
      <c r="L534">
        <v>0</v>
      </c>
      <c r="M534">
        <v>133</v>
      </c>
      <c r="N534" s="21" t="str">
        <f>IF(VLOOKUP(B534,'3.1.Base'!B:J,9,)&gt;M534,"O",IF(VLOOKUP(B534,'3.1.Base'!B:J,9,)&lt;M534,"X",""))</f>
        <v>O</v>
      </c>
      <c r="O534" t="s">
        <v>3986</v>
      </c>
    </row>
    <row r="535" spans="1:15" x14ac:dyDescent="0.3">
      <c r="A535" t="s">
        <v>6</v>
      </c>
      <c r="B535">
        <v>424616</v>
      </c>
      <c r="C535" t="s">
        <v>26</v>
      </c>
      <c r="D535">
        <v>23.639800000000001</v>
      </c>
      <c r="E535">
        <v>3.7344499999999998</v>
      </c>
      <c r="F535">
        <v>0.61033000000000004</v>
      </c>
      <c r="G535">
        <v>19.06513</v>
      </c>
      <c r="H535">
        <v>14313.34109</v>
      </c>
      <c r="I535">
        <v>0.36404999999999998</v>
      </c>
      <c r="J535" s="44" t="s">
        <v>101</v>
      </c>
      <c r="K535">
        <v>0</v>
      </c>
      <c r="L535">
        <v>0</v>
      </c>
      <c r="M535">
        <v>160</v>
      </c>
      <c r="N535" s="21" t="str">
        <f>IF(VLOOKUP(B535,'3.1.Base'!B:J,9,)&gt;M535,"O",IF(VLOOKUP(B535,'3.1.Base'!B:J,9,)&lt;M535,"X",""))</f>
        <v>O</v>
      </c>
      <c r="O535" t="s">
        <v>3987</v>
      </c>
    </row>
    <row r="536" spans="1:15" x14ac:dyDescent="0.3">
      <c r="A536" t="s">
        <v>6</v>
      </c>
      <c r="B536">
        <v>84657</v>
      </c>
      <c r="C536" t="s">
        <v>26</v>
      </c>
      <c r="D536">
        <v>14.65151</v>
      </c>
      <c r="E536">
        <v>3.8969299999999998</v>
      </c>
      <c r="F536">
        <v>0.61299000000000003</v>
      </c>
      <c r="G536">
        <v>13.43853</v>
      </c>
      <c r="H536">
        <v>9832.3618499999993</v>
      </c>
      <c r="I536">
        <v>0.35908000000000001</v>
      </c>
      <c r="J536" s="44" t="s">
        <v>101</v>
      </c>
      <c r="K536">
        <v>0</v>
      </c>
      <c r="L536">
        <v>0</v>
      </c>
      <c r="M536">
        <v>718</v>
      </c>
      <c r="N536" s="21" t="str">
        <f>IF(VLOOKUP(B536,'3.1.Base'!B:J,9,)&gt;M536,"O",IF(VLOOKUP(B536,'3.1.Base'!B:J,9,)&lt;M536,"X",""))</f>
        <v>X</v>
      </c>
      <c r="O536" t="s">
        <v>3988</v>
      </c>
    </row>
    <row r="537" spans="1:15" x14ac:dyDescent="0.3">
      <c r="A537" t="s">
        <v>6</v>
      </c>
      <c r="B537">
        <v>396977</v>
      </c>
      <c r="C537" t="s">
        <v>11</v>
      </c>
      <c r="D537">
        <v>10.97315</v>
      </c>
      <c r="E537">
        <v>4.7160099999999998</v>
      </c>
      <c r="F537">
        <v>0.27146999999999999</v>
      </c>
      <c r="G537">
        <v>11.19093</v>
      </c>
      <c r="H537">
        <v>4361.6855999999998</v>
      </c>
      <c r="I537">
        <v>0.70303000000000004</v>
      </c>
      <c r="J537" s="44" t="s">
        <v>101</v>
      </c>
      <c r="K537">
        <v>0</v>
      </c>
      <c r="L537">
        <v>0</v>
      </c>
      <c r="M537">
        <v>20</v>
      </c>
      <c r="N537" s="21" t="str">
        <f>IF(VLOOKUP(B537,'3.1.Base'!B:J,9,)&gt;M537,"O",IF(VLOOKUP(B537,'3.1.Base'!B:J,9,)&lt;M537,"X",""))</f>
        <v>X</v>
      </c>
      <c r="O537" t="s">
        <v>3989</v>
      </c>
    </row>
    <row r="538" spans="1:15" x14ac:dyDescent="0.3">
      <c r="A538" t="s">
        <v>6</v>
      </c>
      <c r="B538">
        <v>278201</v>
      </c>
      <c r="C538" t="s">
        <v>11</v>
      </c>
      <c r="D538">
        <v>4.3362299999999996</v>
      </c>
      <c r="E538">
        <v>3.6206100000000001</v>
      </c>
      <c r="F538">
        <v>0.29731000000000002</v>
      </c>
      <c r="G538">
        <v>4.49221</v>
      </c>
      <c r="H538">
        <v>952.22556999999995</v>
      </c>
      <c r="I538">
        <v>0.90398000000000001</v>
      </c>
      <c r="J538" s="44" t="s">
        <v>101</v>
      </c>
      <c r="K538">
        <v>0</v>
      </c>
      <c r="L538">
        <v>0</v>
      </c>
      <c r="M538">
        <v>68</v>
      </c>
      <c r="N538" s="21" t="str">
        <f>IF(VLOOKUP(B538,'3.1.Base'!B:J,9,)&gt;M538,"O",IF(VLOOKUP(B538,'3.1.Base'!B:J,9,)&lt;M538,"X",""))</f>
        <v>X</v>
      </c>
      <c r="O538" t="s">
        <v>3345</v>
      </c>
    </row>
    <row r="539" spans="1:15" x14ac:dyDescent="0.3">
      <c r="A539" t="s">
        <v>6</v>
      </c>
      <c r="B539">
        <v>394950</v>
      </c>
      <c r="C539" t="s">
        <v>26</v>
      </c>
      <c r="D539">
        <v>6.1035599999999999</v>
      </c>
      <c r="E539">
        <v>2.5235599999999998</v>
      </c>
      <c r="F539">
        <v>0.37102000000000002</v>
      </c>
      <c r="G539">
        <v>7.1703200000000002</v>
      </c>
      <c r="H539">
        <v>2886.8957399999999</v>
      </c>
      <c r="I539">
        <v>0.85031999999999996</v>
      </c>
      <c r="J539" s="44" t="s">
        <v>101</v>
      </c>
      <c r="K539">
        <v>0</v>
      </c>
      <c r="L539">
        <v>0</v>
      </c>
      <c r="M539">
        <v>15</v>
      </c>
      <c r="N539" s="21" t="str">
        <f>IF(VLOOKUP(B539,'3.1.Base'!B:J,9,)&gt;M539,"O",IF(VLOOKUP(B539,'3.1.Base'!B:J,9,)&lt;M539,"X",""))</f>
        <v>O</v>
      </c>
      <c r="O539" t="s">
        <v>3346</v>
      </c>
    </row>
    <row r="540" spans="1:15" x14ac:dyDescent="0.3">
      <c r="A540" t="s">
        <v>6</v>
      </c>
      <c r="B540">
        <v>286406</v>
      </c>
      <c r="C540" t="s">
        <v>11</v>
      </c>
      <c r="D540">
        <v>20.285789999999999</v>
      </c>
      <c r="E540">
        <v>6.5944500000000001</v>
      </c>
      <c r="F540">
        <v>0.30652000000000001</v>
      </c>
      <c r="G540">
        <v>14.74994</v>
      </c>
      <c r="H540">
        <v>6187.15416</v>
      </c>
      <c r="I540">
        <v>0.74333000000000005</v>
      </c>
      <c r="J540" s="44" t="s">
        <v>101</v>
      </c>
      <c r="K540">
        <v>0</v>
      </c>
      <c r="L540">
        <v>0</v>
      </c>
      <c r="M540">
        <v>92</v>
      </c>
      <c r="N540" s="21" t="str">
        <f>IF(VLOOKUP(B540,'3.1.Base'!B:J,9,)&gt;M540,"O",IF(VLOOKUP(B540,'3.1.Base'!B:J,9,)&lt;M540,"X",""))</f>
        <v>X</v>
      </c>
      <c r="O540" t="s">
        <v>3990</v>
      </c>
    </row>
    <row r="541" spans="1:15" x14ac:dyDescent="0.3">
      <c r="A541" t="s">
        <v>6</v>
      </c>
      <c r="B541">
        <v>312014</v>
      </c>
      <c r="C541" t="s">
        <v>10</v>
      </c>
      <c r="D541">
        <v>14.27014</v>
      </c>
      <c r="E541">
        <v>4.31386</v>
      </c>
      <c r="F541">
        <v>0.45734999999999998</v>
      </c>
      <c r="G541">
        <v>12.055680000000001</v>
      </c>
      <c r="H541">
        <v>4661.3846100000001</v>
      </c>
      <c r="I541">
        <v>0.83272000000000002</v>
      </c>
      <c r="J541" s="44" t="s">
        <v>101</v>
      </c>
      <c r="K541">
        <v>0</v>
      </c>
      <c r="L541">
        <v>0</v>
      </c>
      <c r="M541">
        <v>447</v>
      </c>
      <c r="N541" s="21" t="str">
        <f>IF(VLOOKUP(B541,'3.1.Base'!B:J,9,)&gt;M541,"O",IF(VLOOKUP(B541,'3.1.Base'!B:J,9,)&lt;M541,"X",""))</f>
        <v>O</v>
      </c>
      <c r="O541" t="s">
        <v>3991</v>
      </c>
    </row>
    <row r="542" spans="1:15" x14ac:dyDescent="0.3">
      <c r="A542" t="s">
        <v>6</v>
      </c>
      <c r="B542">
        <v>338638</v>
      </c>
      <c r="C542" t="s">
        <v>10</v>
      </c>
      <c r="D542">
        <v>7.7643199999999997</v>
      </c>
      <c r="E542">
        <v>5.2382600000000004</v>
      </c>
      <c r="F542">
        <v>9.9339999999999998E-2</v>
      </c>
      <c r="G542">
        <v>5.5476599999999996</v>
      </c>
      <c r="H542">
        <v>1036.8735799999999</v>
      </c>
      <c r="I542">
        <v>0.87646000000000002</v>
      </c>
      <c r="J542" s="44" t="s">
        <v>101</v>
      </c>
      <c r="K542">
        <v>0</v>
      </c>
      <c r="L542">
        <v>0</v>
      </c>
      <c r="M542">
        <v>21</v>
      </c>
      <c r="N542" s="21" t="str">
        <f>IF(VLOOKUP(B542,'3.1.Base'!B:J,9,)&gt;M542,"O",IF(VLOOKUP(B542,'3.1.Base'!B:J,9,)&lt;M542,"X",""))</f>
        <v>O</v>
      </c>
      <c r="O542" t="s">
        <v>3992</v>
      </c>
    </row>
    <row r="543" spans="1:15" x14ac:dyDescent="0.3">
      <c r="A543" t="s">
        <v>6</v>
      </c>
      <c r="B543">
        <v>67274</v>
      </c>
      <c r="C543" t="s">
        <v>10</v>
      </c>
      <c r="D543">
        <v>3.9913099999999999</v>
      </c>
      <c r="E543">
        <v>4.4256799999999998</v>
      </c>
      <c r="F543">
        <v>0.15240999999999999</v>
      </c>
      <c r="G543">
        <v>3.9150800000000001</v>
      </c>
      <c r="H543">
        <v>670.76352999999995</v>
      </c>
      <c r="I543">
        <v>0.75592999999999999</v>
      </c>
      <c r="J543" s="44" t="s">
        <v>101</v>
      </c>
      <c r="K543">
        <v>0</v>
      </c>
      <c r="L543">
        <v>0</v>
      </c>
      <c r="M543">
        <v>207</v>
      </c>
      <c r="N543" s="21" t="str">
        <f>IF(VLOOKUP(B543,'3.1.Base'!B:J,9,)&gt;M543,"O",IF(VLOOKUP(B543,'3.1.Base'!B:J,9,)&lt;M543,"X",""))</f>
        <v>X</v>
      </c>
      <c r="O543" t="s">
        <v>3993</v>
      </c>
    </row>
    <row r="544" spans="1:15" x14ac:dyDescent="0.3">
      <c r="A544" t="s">
        <v>6</v>
      </c>
      <c r="B544">
        <v>30412</v>
      </c>
      <c r="C544" t="s">
        <v>11</v>
      </c>
      <c r="D544">
        <v>6.4144699999999997</v>
      </c>
      <c r="E544">
        <v>4.1187300000000002</v>
      </c>
      <c r="F544">
        <v>0.24009</v>
      </c>
      <c r="G544">
        <v>6.3773499999999999</v>
      </c>
      <c r="H544">
        <v>1375.3167900000001</v>
      </c>
      <c r="I544">
        <v>0.83821000000000001</v>
      </c>
      <c r="J544" s="44">
        <v>7</v>
      </c>
      <c r="K544">
        <v>0.14285714285714199</v>
      </c>
      <c r="L544">
        <v>0.14285714285714199</v>
      </c>
      <c r="M544">
        <v>7</v>
      </c>
      <c r="N544" s="21" t="str">
        <f>IF(VLOOKUP(B544,'3.1.Base'!B:J,9,)&gt;M544,"O",IF(VLOOKUP(B544,'3.1.Base'!B:J,9,)&lt;M544,"X",""))</f>
        <v>O</v>
      </c>
      <c r="O544" t="s">
        <v>3994</v>
      </c>
    </row>
    <row r="545" spans="1:15" x14ac:dyDescent="0.3">
      <c r="A545" t="s">
        <v>6</v>
      </c>
      <c r="B545">
        <v>244431</v>
      </c>
      <c r="C545" t="s">
        <v>10</v>
      </c>
      <c r="D545">
        <v>10.57438</v>
      </c>
      <c r="E545">
        <v>3.5662500000000001</v>
      </c>
      <c r="F545">
        <v>0.17809</v>
      </c>
      <c r="G545">
        <v>9.8567699999999991</v>
      </c>
      <c r="H545">
        <v>3038.8654799999999</v>
      </c>
      <c r="I545">
        <v>0.93159000000000003</v>
      </c>
      <c r="J545" s="44" t="s">
        <v>101</v>
      </c>
      <c r="K545">
        <v>0</v>
      </c>
      <c r="L545">
        <v>0</v>
      </c>
      <c r="M545">
        <v>904</v>
      </c>
      <c r="N545" s="21" t="str">
        <f>IF(VLOOKUP(B545,'3.1.Base'!B:J,9,)&gt;M545,"O",IF(VLOOKUP(B545,'3.1.Base'!B:J,9,)&lt;M545,"X",""))</f>
        <v>X</v>
      </c>
      <c r="O545" t="s">
        <v>3995</v>
      </c>
    </row>
    <row r="546" spans="1:15" x14ac:dyDescent="0.3">
      <c r="A546" t="s">
        <v>6</v>
      </c>
      <c r="B546">
        <v>24271</v>
      </c>
      <c r="C546" t="s">
        <v>10</v>
      </c>
      <c r="D546">
        <v>0.49373</v>
      </c>
      <c r="E546">
        <v>179.13114999999999</v>
      </c>
      <c r="F546">
        <v>1.338E-2</v>
      </c>
      <c r="G546">
        <v>0.44679000000000002</v>
      </c>
      <c r="H546">
        <v>0</v>
      </c>
      <c r="I546">
        <v>0.59887999999999997</v>
      </c>
      <c r="J546" s="44" t="s">
        <v>101</v>
      </c>
      <c r="K546">
        <v>0</v>
      </c>
      <c r="L546">
        <v>0</v>
      </c>
      <c r="M546">
        <v>336</v>
      </c>
      <c r="N546" s="21" t="str">
        <f>IF(VLOOKUP(B546,'3.1.Base'!B:J,9,)&gt;M546,"O",IF(VLOOKUP(B546,'3.1.Base'!B:J,9,)&lt;M546,"X",""))</f>
        <v>X</v>
      </c>
      <c r="O546" t="s">
        <v>3347</v>
      </c>
    </row>
    <row r="547" spans="1:15" x14ac:dyDescent="0.3">
      <c r="A547" t="s">
        <v>6</v>
      </c>
      <c r="B547">
        <v>108247</v>
      </c>
      <c r="C547" t="s">
        <v>10</v>
      </c>
      <c r="D547">
        <v>3.9617800000000001</v>
      </c>
      <c r="E547">
        <v>5.5864000000000003</v>
      </c>
      <c r="F547">
        <v>0.126</v>
      </c>
      <c r="G547">
        <v>4.6292299999999997</v>
      </c>
      <c r="H547">
        <v>691.71853999999996</v>
      </c>
      <c r="I547">
        <v>0.84674000000000005</v>
      </c>
      <c r="J547" s="44" t="s">
        <v>101</v>
      </c>
      <c r="K547">
        <v>0</v>
      </c>
      <c r="L547">
        <v>0</v>
      </c>
      <c r="M547">
        <v>14</v>
      </c>
      <c r="N547" s="21" t="str">
        <f>IF(VLOOKUP(B547,'3.1.Base'!B:J,9,)&gt;M547,"O",IF(VLOOKUP(B547,'3.1.Base'!B:J,9,)&lt;M547,"X",""))</f>
        <v>O</v>
      </c>
      <c r="O547" t="s">
        <v>3348</v>
      </c>
    </row>
    <row r="548" spans="1:15" x14ac:dyDescent="0.3">
      <c r="A548" t="s">
        <v>6</v>
      </c>
      <c r="B548">
        <v>89817</v>
      </c>
      <c r="C548" t="s">
        <v>26</v>
      </c>
      <c r="D548">
        <v>2.1881400000000002</v>
      </c>
      <c r="E548">
        <v>33.212769999999999</v>
      </c>
      <c r="F548">
        <v>9.5699999999999993E-2</v>
      </c>
      <c r="G548">
        <v>1.4906900000000001</v>
      </c>
      <c r="H548">
        <v>232.97630000000001</v>
      </c>
      <c r="I548">
        <v>0.41181000000000001</v>
      </c>
      <c r="J548" s="44" t="s">
        <v>101</v>
      </c>
      <c r="K548">
        <v>0</v>
      </c>
      <c r="L548">
        <v>0</v>
      </c>
      <c r="M548">
        <v>18</v>
      </c>
      <c r="N548" s="21" t="str">
        <f>IF(VLOOKUP(B548,'3.1.Base'!B:J,9,)&gt;M548,"O",IF(VLOOKUP(B548,'3.1.Base'!B:J,9,)&lt;M548,"X",""))</f>
        <v>O</v>
      </c>
      <c r="O548" t="s">
        <v>3996</v>
      </c>
    </row>
    <row r="549" spans="1:15" x14ac:dyDescent="0.3">
      <c r="A549" t="s">
        <v>6</v>
      </c>
      <c r="B549">
        <v>236251</v>
      </c>
      <c r="C549" t="s">
        <v>11</v>
      </c>
      <c r="D549">
        <v>7.6724699999999997</v>
      </c>
      <c r="E549">
        <v>3.1508099999999999</v>
      </c>
      <c r="F549">
        <v>0.27649000000000001</v>
      </c>
      <c r="G549">
        <v>7.2436100000000003</v>
      </c>
      <c r="H549">
        <v>2089.9551700000002</v>
      </c>
      <c r="I549">
        <v>0.96475999999999995</v>
      </c>
      <c r="J549" s="44" t="s">
        <v>101</v>
      </c>
      <c r="K549">
        <v>0</v>
      </c>
      <c r="L549">
        <v>0</v>
      </c>
      <c r="M549">
        <v>108</v>
      </c>
      <c r="N549" s="21" t="str">
        <f>IF(VLOOKUP(B549,'3.1.Base'!B:J,9,)&gt;M549,"O",IF(VLOOKUP(B549,'3.1.Base'!B:J,9,)&lt;M549,"X",""))</f>
        <v>O</v>
      </c>
      <c r="O549" t="s">
        <v>3997</v>
      </c>
    </row>
    <row r="550" spans="1:15" x14ac:dyDescent="0.3">
      <c r="A550" t="s">
        <v>6</v>
      </c>
      <c r="B550">
        <v>262877</v>
      </c>
      <c r="C550" t="s">
        <v>11</v>
      </c>
      <c r="D550">
        <v>6.1376400000000002</v>
      </c>
      <c r="E550">
        <v>3.5826199999999999</v>
      </c>
      <c r="F550">
        <v>0.14180000000000001</v>
      </c>
      <c r="G550">
        <v>5.1154500000000001</v>
      </c>
      <c r="H550">
        <v>1350.4719399999999</v>
      </c>
      <c r="I550">
        <v>0.92530000000000001</v>
      </c>
      <c r="J550" s="44" t="s">
        <v>101</v>
      </c>
      <c r="K550">
        <v>0</v>
      </c>
      <c r="L550">
        <v>0</v>
      </c>
      <c r="M550">
        <v>63</v>
      </c>
      <c r="N550" s="21" t="str">
        <f>IF(VLOOKUP(B550,'3.1.Base'!B:J,9,)&gt;M550,"O",IF(VLOOKUP(B550,'3.1.Base'!B:J,9,)&lt;M550,"X",""))</f>
        <v>X</v>
      </c>
      <c r="O550" t="s">
        <v>3349</v>
      </c>
    </row>
    <row r="551" spans="1:15" x14ac:dyDescent="0.3">
      <c r="A551" t="s">
        <v>6</v>
      </c>
      <c r="B551">
        <v>246501</v>
      </c>
      <c r="C551" t="s">
        <v>26</v>
      </c>
      <c r="D551">
        <v>16.068149999999999</v>
      </c>
      <c r="E551">
        <v>3.4318499999999998</v>
      </c>
      <c r="F551">
        <v>0.52924000000000004</v>
      </c>
      <c r="G551">
        <v>13.91117</v>
      </c>
      <c r="H551">
        <v>9791.5410200000006</v>
      </c>
      <c r="I551">
        <v>0.31802999999999998</v>
      </c>
      <c r="J551" s="44" t="s">
        <v>101</v>
      </c>
      <c r="K551">
        <v>0</v>
      </c>
      <c r="L551">
        <v>0</v>
      </c>
      <c r="M551">
        <v>156</v>
      </c>
      <c r="N551" s="21" t="str">
        <f>IF(VLOOKUP(B551,'3.1.Base'!B:J,9,)&gt;M551,"O",IF(VLOOKUP(B551,'3.1.Base'!B:J,9,)&lt;M551,"X",""))</f>
        <v>O</v>
      </c>
      <c r="O551" t="s">
        <v>3998</v>
      </c>
    </row>
    <row r="552" spans="1:15" x14ac:dyDescent="0.3">
      <c r="A552" t="s">
        <v>6</v>
      </c>
      <c r="B552">
        <v>150244</v>
      </c>
      <c r="C552" t="s">
        <v>11</v>
      </c>
      <c r="D552">
        <v>0</v>
      </c>
      <c r="E552">
        <v>0</v>
      </c>
      <c r="F552">
        <v>0</v>
      </c>
      <c r="G552">
        <v>0</v>
      </c>
      <c r="H552">
        <v>0</v>
      </c>
      <c r="I552">
        <v>1</v>
      </c>
      <c r="J552" s="44" t="s">
        <v>101</v>
      </c>
      <c r="K552">
        <v>0</v>
      </c>
      <c r="L552">
        <v>0</v>
      </c>
      <c r="M552">
        <v>34</v>
      </c>
      <c r="N552" s="21" t="str">
        <f>IF(VLOOKUP(B552,'3.1.Base'!B:J,9,)&gt;M552,"O",IF(VLOOKUP(B552,'3.1.Base'!B:J,9,)&lt;M552,"X",""))</f>
        <v/>
      </c>
      <c r="O552" t="s">
        <v>3350</v>
      </c>
    </row>
    <row r="553" spans="1:15" x14ac:dyDescent="0.3">
      <c r="A553" t="s">
        <v>6</v>
      </c>
      <c r="B553">
        <v>94951</v>
      </c>
      <c r="C553" t="s">
        <v>10</v>
      </c>
      <c r="D553">
        <v>2.6577600000000001</v>
      </c>
      <c r="E553">
        <v>11.99451</v>
      </c>
      <c r="F553">
        <v>2.794E-2</v>
      </c>
      <c r="G553">
        <v>1.21028</v>
      </c>
      <c r="H553">
        <v>65.045330000000007</v>
      </c>
      <c r="I553">
        <v>0.95743</v>
      </c>
      <c r="J553" s="44" t="s">
        <v>101</v>
      </c>
      <c r="K553">
        <v>0</v>
      </c>
      <c r="L553">
        <v>0</v>
      </c>
      <c r="M553">
        <v>206</v>
      </c>
      <c r="N553" s="21" t="str">
        <f>IF(VLOOKUP(B553,'3.1.Base'!B:J,9,)&gt;M553,"O",IF(VLOOKUP(B553,'3.1.Base'!B:J,9,)&lt;M553,"X",""))</f>
        <v>O</v>
      </c>
      <c r="O553" t="s">
        <v>3999</v>
      </c>
    </row>
    <row r="554" spans="1:15" x14ac:dyDescent="0.3">
      <c r="A554" t="s">
        <v>6</v>
      </c>
      <c r="B554">
        <v>414444</v>
      </c>
      <c r="C554" t="s">
        <v>11</v>
      </c>
      <c r="D554">
        <v>2.59903</v>
      </c>
      <c r="E554">
        <v>49.443440000000002</v>
      </c>
      <c r="F554">
        <v>2.3429999999999999E-2</v>
      </c>
      <c r="G554">
        <v>1.2881199999999999</v>
      </c>
      <c r="H554">
        <v>114.58396999999999</v>
      </c>
      <c r="I554">
        <v>0.70957000000000003</v>
      </c>
      <c r="J554" s="44">
        <v>7</v>
      </c>
      <c r="K554">
        <v>0.14285714285714199</v>
      </c>
      <c r="L554">
        <v>0.14285714285714199</v>
      </c>
      <c r="M554">
        <v>7</v>
      </c>
      <c r="N554" s="21" t="str">
        <f>IF(VLOOKUP(B554,'3.1.Base'!B:J,9,)&gt;M554,"O",IF(VLOOKUP(B554,'3.1.Base'!B:J,9,)&lt;M554,"X",""))</f>
        <v>O</v>
      </c>
      <c r="O554" t="s">
        <v>4000</v>
      </c>
    </row>
    <row r="555" spans="1:15" x14ac:dyDescent="0.3">
      <c r="A555" t="s">
        <v>6</v>
      </c>
      <c r="B555">
        <v>150249</v>
      </c>
      <c r="C555" t="s">
        <v>10</v>
      </c>
      <c r="D555">
        <v>5.2461399999999996</v>
      </c>
      <c r="E555">
        <v>5.0331599999999996</v>
      </c>
      <c r="F555">
        <v>0.21042</v>
      </c>
      <c r="G555">
        <v>4.75047</v>
      </c>
      <c r="H555">
        <v>816.60775000000001</v>
      </c>
      <c r="I555">
        <v>0.69516999999999995</v>
      </c>
      <c r="J555" s="44" t="s">
        <v>101</v>
      </c>
      <c r="K555">
        <v>0</v>
      </c>
      <c r="L555">
        <v>0</v>
      </c>
      <c r="M555">
        <v>63</v>
      </c>
      <c r="N555" s="21" t="str">
        <f>IF(VLOOKUP(B555,'3.1.Base'!B:J,9,)&gt;M555,"O",IF(VLOOKUP(B555,'3.1.Base'!B:J,9,)&lt;M555,"X",""))</f>
        <v>O</v>
      </c>
      <c r="O555" t="s">
        <v>4001</v>
      </c>
    </row>
    <row r="556" spans="1:15" x14ac:dyDescent="0.3">
      <c r="A556" t="s">
        <v>6</v>
      </c>
      <c r="B556">
        <v>125677</v>
      </c>
      <c r="C556" t="s">
        <v>11</v>
      </c>
      <c r="D556">
        <v>12.73395</v>
      </c>
      <c r="E556">
        <v>6.5627599999999999</v>
      </c>
      <c r="F556">
        <v>0.40653</v>
      </c>
      <c r="G556">
        <v>9.7523300000000006</v>
      </c>
      <c r="H556">
        <v>2240.7157499999998</v>
      </c>
      <c r="I556">
        <v>0.89381999999999995</v>
      </c>
      <c r="J556" s="44">
        <v>4</v>
      </c>
      <c r="K556">
        <v>0.25</v>
      </c>
      <c r="L556">
        <v>0.25</v>
      </c>
      <c r="M556">
        <v>4</v>
      </c>
      <c r="N556" s="21" t="str">
        <f>IF(VLOOKUP(B556,'3.1.Base'!B:J,9,)&gt;M556,"O",IF(VLOOKUP(B556,'3.1.Base'!B:J,9,)&lt;M556,"X",""))</f>
        <v>O</v>
      </c>
      <c r="O556" t="s">
        <v>4002</v>
      </c>
    </row>
    <row r="557" spans="1:15" x14ac:dyDescent="0.3">
      <c r="A557" t="s">
        <v>6</v>
      </c>
      <c r="B557">
        <v>326377</v>
      </c>
      <c r="C557" t="s">
        <v>11</v>
      </c>
      <c r="D557">
        <v>1.98475</v>
      </c>
      <c r="E557">
        <v>11.56296</v>
      </c>
      <c r="F557">
        <v>0.11892</v>
      </c>
      <c r="G557">
        <v>2.3814199999999999</v>
      </c>
      <c r="H557">
        <v>252.38444000000001</v>
      </c>
      <c r="I557">
        <v>0.72470999999999997</v>
      </c>
      <c r="J557" s="44" t="s">
        <v>101</v>
      </c>
      <c r="K557">
        <v>0</v>
      </c>
      <c r="L557">
        <v>0</v>
      </c>
      <c r="M557">
        <v>44</v>
      </c>
      <c r="N557" s="21" t="str">
        <f>IF(VLOOKUP(B557,'3.1.Base'!B:J,9,)&gt;M557,"O",IF(VLOOKUP(B557,'3.1.Base'!B:J,9,)&lt;M557,"X",""))</f>
        <v>O</v>
      </c>
      <c r="O557" t="s">
        <v>4003</v>
      </c>
    </row>
    <row r="558" spans="1:15" x14ac:dyDescent="0.3">
      <c r="A558" t="s">
        <v>6</v>
      </c>
      <c r="B558">
        <v>120560</v>
      </c>
      <c r="C558" t="s">
        <v>10</v>
      </c>
      <c r="D558">
        <v>1.73472</v>
      </c>
      <c r="E558">
        <v>3.2823699999999998</v>
      </c>
      <c r="F558">
        <v>2.2519999999999998E-2</v>
      </c>
      <c r="G558">
        <v>1.33104</v>
      </c>
      <c r="H558">
        <v>42.138420000000004</v>
      </c>
      <c r="I558">
        <v>0.90739000000000003</v>
      </c>
      <c r="J558" s="44" t="s">
        <v>101</v>
      </c>
      <c r="K558">
        <v>0</v>
      </c>
      <c r="L558">
        <v>0</v>
      </c>
      <c r="M558">
        <v>26</v>
      </c>
      <c r="N558" s="21" t="str">
        <f>IF(VLOOKUP(B558,'3.1.Base'!B:J,9,)&gt;M558,"O",IF(VLOOKUP(B558,'3.1.Base'!B:J,9,)&lt;M558,"X",""))</f>
        <v>X</v>
      </c>
      <c r="O558" t="s">
        <v>3351</v>
      </c>
    </row>
    <row r="559" spans="1:15" x14ac:dyDescent="0.3">
      <c r="A559" t="s">
        <v>6</v>
      </c>
      <c r="B559">
        <v>58098</v>
      </c>
      <c r="C559" t="s">
        <v>10</v>
      </c>
      <c r="D559">
        <v>9.65869</v>
      </c>
      <c r="E559">
        <v>7.8049999999999997</v>
      </c>
      <c r="F559">
        <v>0.39950000000000002</v>
      </c>
      <c r="G559">
        <v>6.7737600000000002</v>
      </c>
      <c r="H559">
        <v>1442.52153</v>
      </c>
      <c r="I559">
        <v>0.9143</v>
      </c>
      <c r="J559" s="44" t="s">
        <v>101</v>
      </c>
      <c r="K559">
        <v>0</v>
      </c>
      <c r="L559">
        <v>0</v>
      </c>
      <c r="M559">
        <v>101</v>
      </c>
      <c r="N559" s="21" t="str">
        <f>IF(VLOOKUP(B559,'3.1.Base'!B:J,9,)&gt;M559,"O",IF(VLOOKUP(B559,'3.1.Base'!B:J,9,)&lt;M559,"X",""))</f>
        <v>O</v>
      </c>
      <c r="O559" t="s">
        <v>3352</v>
      </c>
    </row>
    <row r="560" spans="1:15" x14ac:dyDescent="0.3">
      <c r="A560" t="s">
        <v>6</v>
      </c>
      <c r="B560">
        <v>84724</v>
      </c>
      <c r="C560" t="s">
        <v>11</v>
      </c>
      <c r="D560">
        <v>3.4535100000000001</v>
      </c>
      <c r="E560">
        <v>10.59845</v>
      </c>
      <c r="F560">
        <v>0.44273000000000001</v>
      </c>
      <c r="G560">
        <v>3.34049</v>
      </c>
      <c r="H560">
        <v>466.22739999999999</v>
      </c>
      <c r="I560">
        <v>0.72865000000000002</v>
      </c>
      <c r="J560" s="44">
        <v>8</v>
      </c>
      <c r="K560">
        <v>0.125</v>
      </c>
      <c r="L560">
        <v>0.125</v>
      </c>
      <c r="M560">
        <v>8</v>
      </c>
      <c r="N560" s="21" t="str">
        <f>IF(VLOOKUP(B560,'3.1.Base'!B:J,9,)&gt;M560,"O",IF(VLOOKUP(B560,'3.1.Base'!B:J,9,)&lt;M560,"X",""))</f>
        <v>O</v>
      </c>
      <c r="O560" t="s">
        <v>4004</v>
      </c>
    </row>
    <row r="561" spans="1:15" x14ac:dyDescent="0.3">
      <c r="A561" t="s">
        <v>6</v>
      </c>
      <c r="B561">
        <v>308978</v>
      </c>
      <c r="C561" t="s">
        <v>11</v>
      </c>
      <c r="D561">
        <v>0.32658999999999999</v>
      </c>
      <c r="E561">
        <v>46.105490000000003</v>
      </c>
      <c r="F561">
        <v>5.7099999999999998E-3</v>
      </c>
      <c r="G561">
        <v>0.44217000000000001</v>
      </c>
      <c r="H561">
        <v>9.1349300000000007</v>
      </c>
      <c r="I561">
        <v>0.91986999999999997</v>
      </c>
      <c r="J561" s="44" t="s">
        <v>101</v>
      </c>
      <c r="K561">
        <v>0</v>
      </c>
      <c r="L561">
        <v>0</v>
      </c>
      <c r="M561">
        <v>949</v>
      </c>
      <c r="N561" s="21" t="str">
        <f>IF(VLOOKUP(B561,'3.1.Base'!B:J,9,)&gt;M561,"O",IF(VLOOKUP(B561,'3.1.Base'!B:J,9,)&lt;M561,"X",""))</f>
        <v>O</v>
      </c>
      <c r="O561" t="s">
        <v>4005</v>
      </c>
    </row>
    <row r="562" spans="1:15" x14ac:dyDescent="0.3">
      <c r="A562" t="s">
        <v>6</v>
      </c>
      <c r="B562">
        <v>398076</v>
      </c>
      <c r="C562" t="s">
        <v>10</v>
      </c>
      <c r="D562">
        <v>1.21132</v>
      </c>
      <c r="E562">
        <v>2.4941800000000001</v>
      </c>
      <c r="F562">
        <v>8.6840000000000001E-2</v>
      </c>
      <c r="G562">
        <v>1.28844</v>
      </c>
      <c r="H562">
        <v>57.951459999999997</v>
      </c>
      <c r="I562">
        <v>0.94491000000000003</v>
      </c>
      <c r="J562" s="44" t="s">
        <v>101</v>
      </c>
      <c r="K562">
        <v>0</v>
      </c>
      <c r="L562">
        <v>0</v>
      </c>
      <c r="M562">
        <v>148</v>
      </c>
      <c r="N562" s="21" t="str">
        <f>IF(VLOOKUP(B562,'3.1.Base'!B:J,9,)&gt;M562,"O",IF(VLOOKUP(B562,'3.1.Base'!B:J,9,)&lt;M562,"X",""))</f>
        <v>O</v>
      </c>
      <c r="O562" t="s">
        <v>3353</v>
      </c>
    </row>
    <row r="563" spans="1:15" x14ac:dyDescent="0.3">
      <c r="A563" t="s">
        <v>6</v>
      </c>
      <c r="B563">
        <v>263935</v>
      </c>
      <c r="C563" t="s">
        <v>10</v>
      </c>
      <c r="D563">
        <v>1.34934</v>
      </c>
      <c r="E563">
        <v>22.345600000000001</v>
      </c>
      <c r="F563">
        <v>3.866E-2</v>
      </c>
      <c r="G563">
        <v>1.20882</v>
      </c>
      <c r="H563">
        <v>33.191569999999999</v>
      </c>
      <c r="I563">
        <v>0.68228999999999995</v>
      </c>
      <c r="J563" s="44" t="s">
        <v>101</v>
      </c>
      <c r="K563">
        <v>0</v>
      </c>
      <c r="L563">
        <v>0</v>
      </c>
      <c r="M563">
        <v>61</v>
      </c>
      <c r="N563" s="21" t="str">
        <f>IF(VLOOKUP(B563,'3.1.Base'!B:J,9,)&gt;M563,"O",IF(VLOOKUP(B563,'3.1.Base'!B:J,9,)&lt;M563,"X",""))</f>
        <v>X</v>
      </c>
      <c r="O563" t="s">
        <v>4006</v>
      </c>
    </row>
    <row r="564" spans="1:15" x14ac:dyDescent="0.3">
      <c r="A564" t="s">
        <v>6</v>
      </c>
      <c r="B564">
        <v>120572</v>
      </c>
      <c r="C564" t="s">
        <v>11</v>
      </c>
      <c r="D564">
        <v>0.80179</v>
      </c>
      <c r="E564">
        <v>2185.4</v>
      </c>
      <c r="F564">
        <v>1.1379999999999999E-2</v>
      </c>
      <c r="G564">
        <v>0.56798999999999999</v>
      </c>
      <c r="H564">
        <v>23.474730000000001</v>
      </c>
      <c r="I564">
        <v>0.52219000000000004</v>
      </c>
      <c r="J564" s="44">
        <v>2</v>
      </c>
      <c r="K564">
        <v>0.5</v>
      </c>
      <c r="L564">
        <v>0.5</v>
      </c>
      <c r="M564">
        <v>2</v>
      </c>
      <c r="N564" s="21" t="str">
        <f>IF(VLOOKUP(B564,'3.1.Base'!B:J,9,)&gt;M564,"O",IF(VLOOKUP(B564,'3.1.Base'!B:J,9,)&lt;M564,"X",""))</f>
        <v>O</v>
      </c>
      <c r="O564" t="s">
        <v>4007</v>
      </c>
    </row>
    <row r="565" spans="1:15" x14ac:dyDescent="0.3">
      <c r="A565" t="s">
        <v>6</v>
      </c>
      <c r="B565">
        <v>99072</v>
      </c>
      <c r="C565" t="s">
        <v>10</v>
      </c>
      <c r="D565">
        <v>1.3106599999999999</v>
      </c>
      <c r="E565">
        <v>4.1171800000000003</v>
      </c>
      <c r="F565">
        <v>5.5690000000000003E-2</v>
      </c>
      <c r="G565">
        <v>1.8875999999999999</v>
      </c>
      <c r="H565">
        <v>214.40097</v>
      </c>
      <c r="I565">
        <v>0.95743</v>
      </c>
      <c r="J565" s="44" t="s">
        <v>101</v>
      </c>
      <c r="K565">
        <v>0</v>
      </c>
      <c r="L565">
        <v>0</v>
      </c>
      <c r="M565">
        <v>16</v>
      </c>
      <c r="N565" s="21" t="str">
        <f>IF(VLOOKUP(B565,'3.1.Base'!B:J,9,)&gt;M565,"O",IF(VLOOKUP(B565,'3.1.Base'!B:J,9,)&lt;M565,"X",""))</f>
        <v>O</v>
      </c>
      <c r="O565" t="s">
        <v>4008</v>
      </c>
    </row>
    <row r="566" spans="1:15" x14ac:dyDescent="0.3">
      <c r="A566" t="s">
        <v>6</v>
      </c>
      <c r="B566">
        <v>406274</v>
      </c>
      <c r="C566" t="s">
        <v>11</v>
      </c>
      <c r="D566">
        <v>2.5320999999999998</v>
      </c>
      <c r="E566">
        <v>3.25305</v>
      </c>
      <c r="F566">
        <v>7.2639999999999996E-2</v>
      </c>
      <c r="G566">
        <v>1.07887</v>
      </c>
      <c r="H566">
        <v>134.57026999999999</v>
      </c>
      <c r="I566">
        <v>0.78571000000000002</v>
      </c>
      <c r="J566" s="44">
        <v>7</v>
      </c>
      <c r="K566">
        <v>0.14285714285714199</v>
      </c>
      <c r="L566">
        <v>0.14285714285714199</v>
      </c>
      <c r="M566">
        <v>7</v>
      </c>
      <c r="N566" s="21" t="str">
        <f>IF(VLOOKUP(B566,'3.1.Base'!B:J,9,)&gt;M566,"O",IF(VLOOKUP(B566,'3.1.Base'!B:J,9,)&lt;M566,"X",""))</f>
        <v>O</v>
      </c>
      <c r="O566" t="s">
        <v>4009</v>
      </c>
    </row>
    <row r="567" spans="1:15" x14ac:dyDescent="0.3">
      <c r="A567" t="s">
        <v>6</v>
      </c>
      <c r="B567">
        <v>410371</v>
      </c>
      <c r="C567" t="s">
        <v>11</v>
      </c>
      <c r="D567">
        <v>2.73482</v>
      </c>
      <c r="E567">
        <v>3.23475</v>
      </c>
      <c r="F567">
        <v>0.11708</v>
      </c>
      <c r="G567">
        <v>2.80261</v>
      </c>
      <c r="H567">
        <v>472.22219000000001</v>
      </c>
      <c r="I567">
        <v>0.76761000000000001</v>
      </c>
      <c r="J567" s="44" t="s">
        <v>101</v>
      </c>
      <c r="K567">
        <v>0</v>
      </c>
      <c r="L567">
        <v>0</v>
      </c>
      <c r="M567">
        <v>11</v>
      </c>
      <c r="N567" s="21" t="str">
        <f>IF(VLOOKUP(B567,'3.1.Base'!B:J,9,)&gt;M567,"O",IF(VLOOKUP(B567,'3.1.Base'!B:J,9,)&lt;M567,"X",""))</f>
        <v>O</v>
      </c>
      <c r="O567" t="s">
        <v>4010</v>
      </c>
    </row>
    <row r="568" spans="1:15" x14ac:dyDescent="0.3">
      <c r="A568" t="s">
        <v>6</v>
      </c>
      <c r="B568">
        <v>35590</v>
      </c>
      <c r="C568" t="s">
        <v>11</v>
      </c>
      <c r="D568">
        <v>10.369680000000001</v>
      </c>
      <c r="E568">
        <v>2.0291600000000001</v>
      </c>
      <c r="F568">
        <v>0.59665000000000001</v>
      </c>
      <c r="G568">
        <v>9.6315200000000001</v>
      </c>
      <c r="H568">
        <v>2944.7067099999999</v>
      </c>
      <c r="I568">
        <v>0.77271999999999996</v>
      </c>
      <c r="J568" s="44" t="s">
        <v>101</v>
      </c>
      <c r="K568">
        <v>0</v>
      </c>
      <c r="L568">
        <v>0</v>
      </c>
      <c r="M568">
        <v>26</v>
      </c>
      <c r="N568" s="21" t="str">
        <f>IF(VLOOKUP(B568,'3.1.Base'!B:J,9,)&gt;M568,"O",IF(VLOOKUP(B568,'3.1.Base'!B:J,9,)&lt;M568,"X",""))</f>
        <v>O</v>
      </c>
      <c r="O568" t="s">
        <v>4011</v>
      </c>
    </row>
    <row r="569" spans="1:15" x14ac:dyDescent="0.3">
      <c r="A569" t="s">
        <v>6</v>
      </c>
      <c r="B569">
        <v>408334</v>
      </c>
      <c r="C569" t="s">
        <v>26</v>
      </c>
      <c r="D569">
        <v>0.77934000000000003</v>
      </c>
      <c r="E569">
        <v>1821.1666700000001</v>
      </c>
      <c r="F569">
        <v>6.1000000000000004E-3</v>
      </c>
      <c r="G569">
        <v>0.32795999999999997</v>
      </c>
      <c r="H569">
        <v>21.180669999999999</v>
      </c>
      <c r="I569">
        <v>0.64031000000000005</v>
      </c>
      <c r="J569" s="44" t="s">
        <v>101</v>
      </c>
      <c r="K569">
        <v>0</v>
      </c>
      <c r="L569">
        <v>0</v>
      </c>
      <c r="M569">
        <v>158</v>
      </c>
      <c r="N569" s="21" t="str">
        <f>IF(VLOOKUP(B569,'3.1.Base'!B:J,9,)&gt;M569,"O",IF(VLOOKUP(B569,'3.1.Base'!B:J,9,)&lt;M569,"X",""))</f>
        <v>O</v>
      </c>
      <c r="O569" t="s">
        <v>4012</v>
      </c>
    </row>
    <row r="570" spans="1:15" x14ac:dyDescent="0.3">
      <c r="A570" t="s">
        <v>6</v>
      </c>
      <c r="B570">
        <v>408330</v>
      </c>
      <c r="C570" t="s">
        <v>26</v>
      </c>
      <c r="D570">
        <v>4.7117899999999997</v>
      </c>
      <c r="E570">
        <v>1.6959500000000001</v>
      </c>
      <c r="F570">
        <v>0.246</v>
      </c>
      <c r="G570">
        <v>5.7310699999999999</v>
      </c>
      <c r="H570">
        <v>2525.4457200000002</v>
      </c>
      <c r="I570">
        <v>0.79196999999999995</v>
      </c>
      <c r="J570" s="44" t="s">
        <v>101</v>
      </c>
      <c r="K570">
        <v>0</v>
      </c>
      <c r="L570">
        <v>0</v>
      </c>
      <c r="M570">
        <v>25</v>
      </c>
      <c r="N570" s="21" t="str">
        <f>IF(VLOOKUP(B570,'3.1.Base'!B:J,9,)&gt;M570,"O",IF(VLOOKUP(B570,'3.1.Base'!B:J,9,)&lt;M570,"X",""))</f>
        <v>X</v>
      </c>
      <c r="O570" t="s">
        <v>4013</v>
      </c>
    </row>
    <row r="571" spans="1:15" x14ac:dyDescent="0.3">
      <c r="A571" t="s">
        <v>6</v>
      </c>
      <c r="B571">
        <v>12044</v>
      </c>
      <c r="C571" t="s">
        <v>11</v>
      </c>
      <c r="D571">
        <v>4.4818699999999998</v>
      </c>
      <c r="E571">
        <v>3.84483</v>
      </c>
      <c r="F571">
        <v>0.2737</v>
      </c>
      <c r="G571">
        <v>5.6643499999999998</v>
      </c>
      <c r="H571">
        <v>1873.11941</v>
      </c>
      <c r="I571">
        <v>0.92535999999999996</v>
      </c>
      <c r="J571" s="44" t="s">
        <v>101</v>
      </c>
      <c r="K571">
        <v>0</v>
      </c>
      <c r="L571">
        <v>0</v>
      </c>
      <c r="M571">
        <v>25</v>
      </c>
      <c r="N571" s="21" t="str">
        <f>IF(VLOOKUP(B571,'3.1.Base'!B:J,9,)&gt;M571,"O",IF(VLOOKUP(B571,'3.1.Base'!B:J,9,)&lt;M571,"X",""))</f>
        <v>O</v>
      </c>
      <c r="O571" t="s">
        <v>3354</v>
      </c>
    </row>
    <row r="572" spans="1:15" x14ac:dyDescent="0.3">
      <c r="A572" t="s">
        <v>6</v>
      </c>
      <c r="B572">
        <v>62226</v>
      </c>
      <c r="C572" t="s">
        <v>10</v>
      </c>
      <c r="D572">
        <v>2.7538200000000002</v>
      </c>
      <c r="E572">
        <v>9.7649699999999999</v>
      </c>
      <c r="F572">
        <v>0.15239</v>
      </c>
      <c r="G572">
        <v>3.4521600000000001</v>
      </c>
      <c r="H572">
        <v>276.39877999999999</v>
      </c>
      <c r="I572">
        <v>1</v>
      </c>
      <c r="J572" s="44" t="s">
        <v>101</v>
      </c>
      <c r="K572">
        <v>0</v>
      </c>
      <c r="L572">
        <v>0</v>
      </c>
      <c r="M572">
        <v>17</v>
      </c>
      <c r="N572" s="21" t="str">
        <f>IF(VLOOKUP(B572,'3.1.Base'!B:J,9,)&gt;M572,"O",IF(VLOOKUP(B572,'3.1.Base'!B:J,9,)&lt;M572,"X",""))</f>
        <v/>
      </c>
      <c r="O572" t="s">
        <v>642</v>
      </c>
    </row>
    <row r="573" spans="1:15" x14ac:dyDescent="0.3">
      <c r="A573" t="s">
        <v>6</v>
      </c>
      <c r="B573">
        <v>249620</v>
      </c>
      <c r="C573" t="s">
        <v>10</v>
      </c>
      <c r="D573">
        <v>0.74390999999999996</v>
      </c>
      <c r="E573">
        <v>1365.875</v>
      </c>
      <c r="F573">
        <v>2.96E-3</v>
      </c>
      <c r="G573">
        <v>0.30846000000000001</v>
      </c>
      <c r="H573">
        <v>13.08145</v>
      </c>
      <c r="I573">
        <v>0.46625</v>
      </c>
      <c r="J573" s="44">
        <v>1</v>
      </c>
      <c r="K573">
        <v>1</v>
      </c>
      <c r="L573">
        <v>1</v>
      </c>
      <c r="M573">
        <v>1</v>
      </c>
      <c r="N573" s="21" t="str">
        <f>IF(VLOOKUP(B573,'3.1.Base'!B:J,9,)&gt;M573,"O",IF(VLOOKUP(B573,'3.1.Base'!B:J,9,)&lt;M573,"X",""))</f>
        <v>O</v>
      </c>
      <c r="O573" t="s">
        <v>4014</v>
      </c>
    </row>
    <row r="574" spans="1:15" x14ac:dyDescent="0.3">
      <c r="A574" t="s">
        <v>6</v>
      </c>
      <c r="B574">
        <v>381714</v>
      </c>
      <c r="C574" t="s">
        <v>10</v>
      </c>
      <c r="D574">
        <v>3.9693399999999999</v>
      </c>
      <c r="E574">
        <v>3.2338</v>
      </c>
      <c r="F574">
        <v>0.12058000000000001</v>
      </c>
      <c r="G574">
        <v>3.6824499999999998</v>
      </c>
      <c r="H574">
        <v>678.16539999999998</v>
      </c>
      <c r="I574">
        <v>0.90649000000000002</v>
      </c>
      <c r="J574" s="44" t="s">
        <v>101</v>
      </c>
      <c r="K574">
        <v>0</v>
      </c>
      <c r="L574">
        <v>0</v>
      </c>
      <c r="M574">
        <v>21</v>
      </c>
      <c r="N574" s="21" t="str">
        <f>IF(VLOOKUP(B574,'3.1.Base'!B:J,9,)&gt;M574,"O",IF(VLOOKUP(B574,'3.1.Base'!B:J,9,)&lt;M574,"X",""))</f>
        <v>O</v>
      </c>
      <c r="O574" t="s">
        <v>4015</v>
      </c>
    </row>
    <row r="575" spans="1:15" x14ac:dyDescent="0.3">
      <c r="A575" t="s">
        <v>6</v>
      </c>
      <c r="B575">
        <v>46875</v>
      </c>
      <c r="C575" t="s">
        <v>11</v>
      </c>
      <c r="D575">
        <v>4.5478399999999999</v>
      </c>
      <c r="E575">
        <v>6.3863200000000004</v>
      </c>
      <c r="F575">
        <v>9.7030000000000005E-2</v>
      </c>
      <c r="G575">
        <v>3.1964899999999998</v>
      </c>
      <c r="H575">
        <v>526.52412000000004</v>
      </c>
      <c r="I575">
        <v>0.69389999999999996</v>
      </c>
      <c r="J575" s="44" t="s">
        <v>101</v>
      </c>
      <c r="K575">
        <v>0</v>
      </c>
      <c r="L575">
        <v>0</v>
      </c>
      <c r="M575">
        <v>35</v>
      </c>
      <c r="N575" s="21" t="str">
        <f>IF(VLOOKUP(B575,'3.1.Base'!B:J,9,)&gt;M575,"O",IF(VLOOKUP(B575,'3.1.Base'!B:J,9,)&lt;M575,"X",""))</f>
        <v>O</v>
      </c>
      <c r="O575" t="s">
        <v>4016</v>
      </c>
    </row>
    <row r="576" spans="1:15" x14ac:dyDescent="0.3">
      <c r="A576" t="s">
        <v>6</v>
      </c>
      <c r="B576">
        <v>61212</v>
      </c>
      <c r="C576" t="s">
        <v>11</v>
      </c>
      <c r="D576">
        <v>0.86470000000000002</v>
      </c>
      <c r="E576">
        <v>3642.3333299999999</v>
      </c>
      <c r="F576">
        <v>1.98E-3</v>
      </c>
      <c r="G576">
        <v>0.15384999999999999</v>
      </c>
      <c r="H576">
        <v>20.129660000000001</v>
      </c>
      <c r="I576">
        <v>0.56244000000000005</v>
      </c>
      <c r="J576" s="44">
        <v>9</v>
      </c>
      <c r="K576">
        <v>0.11111111111111099</v>
      </c>
      <c r="L576">
        <v>0.11111111111111099</v>
      </c>
      <c r="M576">
        <v>9</v>
      </c>
      <c r="N576" s="21" t="str">
        <f>IF(VLOOKUP(B576,'3.1.Base'!B:J,9,)&gt;M576,"O",IF(VLOOKUP(B576,'3.1.Base'!B:J,9,)&lt;M576,"X",""))</f>
        <v>O</v>
      </c>
      <c r="O576" t="s">
        <v>4017</v>
      </c>
    </row>
    <row r="577" spans="1:15" x14ac:dyDescent="0.3">
      <c r="A577" t="s">
        <v>6</v>
      </c>
      <c r="B577">
        <v>329498</v>
      </c>
      <c r="C577" t="s">
        <v>26</v>
      </c>
      <c r="D577">
        <v>3.45764</v>
      </c>
      <c r="E577">
        <v>11.00403</v>
      </c>
      <c r="F577">
        <v>5.704E-2</v>
      </c>
      <c r="G577">
        <v>2.4394399999999998</v>
      </c>
      <c r="H577">
        <v>428.02515</v>
      </c>
      <c r="I577">
        <v>0.46523999999999999</v>
      </c>
      <c r="J577" s="44">
        <v>1</v>
      </c>
      <c r="K577">
        <v>1</v>
      </c>
      <c r="L577">
        <v>0.7</v>
      </c>
      <c r="M577">
        <v>1</v>
      </c>
      <c r="N577" s="21" t="str">
        <f>IF(VLOOKUP(B577,'3.1.Base'!B:J,9,)&gt;M577,"O",IF(VLOOKUP(B577,'3.1.Base'!B:J,9,)&lt;M577,"X",""))</f>
        <v>O</v>
      </c>
      <c r="O577" t="s">
        <v>4018</v>
      </c>
    </row>
    <row r="578" spans="1:15" x14ac:dyDescent="0.3">
      <c r="A578" t="s">
        <v>6</v>
      </c>
      <c r="B578">
        <v>34591</v>
      </c>
      <c r="C578" t="s">
        <v>11</v>
      </c>
      <c r="D578">
        <v>4.6394299999999999</v>
      </c>
      <c r="E578">
        <v>3.1755300000000002</v>
      </c>
      <c r="F578">
        <v>0.63449999999999995</v>
      </c>
      <c r="G578">
        <v>3.8027899999999999</v>
      </c>
      <c r="H578">
        <v>1130.9322400000001</v>
      </c>
      <c r="I578">
        <v>0.92581999999999998</v>
      </c>
      <c r="J578" s="44" t="s">
        <v>101</v>
      </c>
      <c r="K578">
        <v>0</v>
      </c>
      <c r="L578">
        <v>0</v>
      </c>
      <c r="M578">
        <v>24</v>
      </c>
      <c r="N578" s="21" t="str">
        <f>IF(VLOOKUP(B578,'3.1.Base'!B:J,9,)&gt;M578,"O",IF(VLOOKUP(B578,'3.1.Base'!B:J,9,)&lt;M578,"X",""))</f>
        <v>O</v>
      </c>
      <c r="O578" t="s">
        <v>4019</v>
      </c>
    </row>
    <row r="579" spans="1:15" x14ac:dyDescent="0.3">
      <c r="A579" t="s">
        <v>6</v>
      </c>
      <c r="B579">
        <v>271139</v>
      </c>
      <c r="C579" t="s">
        <v>10</v>
      </c>
      <c r="D579">
        <v>7.9457599999999999</v>
      </c>
      <c r="E579">
        <v>4.8542899999999998</v>
      </c>
      <c r="F579">
        <v>0.38935999999999998</v>
      </c>
      <c r="G579">
        <v>7.6215099999999998</v>
      </c>
      <c r="H579">
        <v>1296.4937299999999</v>
      </c>
      <c r="I579">
        <v>0.98328000000000004</v>
      </c>
      <c r="J579" s="44" t="s">
        <v>101</v>
      </c>
      <c r="K579">
        <v>0</v>
      </c>
      <c r="L579">
        <v>0</v>
      </c>
      <c r="M579">
        <v>11</v>
      </c>
      <c r="N579" s="21" t="str">
        <f>IF(VLOOKUP(B579,'3.1.Base'!B:J,9,)&gt;M579,"O",IF(VLOOKUP(B579,'3.1.Base'!B:J,9,)&lt;M579,"X",""))</f>
        <v>O</v>
      </c>
      <c r="O579" t="s">
        <v>4020</v>
      </c>
    </row>
    <row r="580" spans="1:15" x14ac:dyDescent="0.3">
      <c r="A580" t="s">
        <v>6</v>
      </c>
      <c r="B580">
        <v>339752</v>
      </c>
      <c r="C580" t="s">
        <v>26</v>
      </c>
      <c r="D580">
        <v>0.91464000000000001</v>
      </c>
      <c r="E580">
        <v>5463.5</v>
      </c>
      <c r="F580">
        <v>1.1100000000000001E-3</v>
      </c>
      <c r="G580">
        <v>0.33456000000000002</v>
      </c>
      <c r="H580">
        <v>11.05889</v>
      </c>
      <c r="I580">
        <v>0.42365000000000003</v>
      </c>
      <c r="J580" s="44" t="s">
        <v>101</v>
      </c>
      <c r="K580">
        <v>0</v>
      </c>
      <c r="L580">
        <v>0</v>
      </c>
      <c r="M580">
        <v>22</v>
      </c>
      <c r="N580" s="21" t="str">
        <f>IF(VLOOKUP(B580,'3.1.Base'!B:J,9,)&gt;M580,"O",IF(VLOOKUP(B580,'3.1.Base'!B:J,9,)&lt;M580,"X",""))</f>
        <v>O</v>
      </c>
      <c r="O580" t="s">
        <v>4021</v>
      </c>
    </row>
    <row r="581" spans="1:15" x14ac:dyDescent="0.3">
      <c r="A581" t="s">
        <v>6</v>
      </c>
      <c r="B581">
        <v>337707</v>
      </c>
      <c r="C581" t="s">
        <v>11</v>
      </c>
      <c r="D581">
        <v>2.1697299999999999</v>
      </c>
      <c r="E581">
        <v>43.533859999999997</v>
      </c>
      <c r="F581">
        <v>4.7210000000000002E-2</v>
      </c>
      <c r="G581">
        <v>1.56633</v>
      </c>
      <c r="H581">
        <v>109.6855</v>
      </c>
      <c r="I581">
        <v>0.94281000000000004</v>
      </c>
      <c r="J581" s="44" t="s">
        <v>101</v>
      </c>
      <c r="K581">
        <v>0</v>
      </c>
      <c r="L581">
        <v>0</v>
      </c>
      <c r="M581">
        <v>33</v>
      </c>
      <c r="N581" s="21" t="str">
        <f>IF(VLOOKUP(B581,'3.1.Base'!B:J,9,)&gt;M581,"O",IF(VLOOKUP(B581,'3.1.Base'!B:J,9,)&lt;M581,"X",""))</f>
        <v>O</v>
      </c>
      <c r="O581" t="s">
        <v>3355</v>
      </c>
    </row>
    <row r="582" spans="1:15" x14ac:dyDescent="0.3">
      <c r="A582" t="s">
        <v>6</v>
      </c>
      <c r="B582">
        <v>181040</v>
      </c>
      <c r="C582" t="s">
        <v>10</v>
      </c>
      <c r="D582">
        <v>1</v>
      </c>
      <c r="E582">
        <v>10927</v>
      </c>
      <c r="F582">
        <v>0</v>
      </c>
      <c r="G582">
        <v>0</v>
      </c>
      <c r="H582">
        <v>10.68338</v>
      </c>
      <c r="I582">
        <v>0.58043</v>
      </c>
      <c r="J582" s="44">
        <v>4</v>
      </c>
      <c r="K582">
        <v>0.25</v>
      </c>
      <c r="L582">
        <v>0.25</v>
      </c>
      <c r="M582">
        <v>4</v>
      </c>
      <c r="N582" s="21" t="str">
        <f>IF(VLOOKUP(B582,'3.1.Base'!B:J,9,)&gt;M582,"O",IF(VLOOKUP(B582,'3.1.Base'!B:J,9,)&lt;M582,"X",""))</f>
        <v>O</v>
      </c>
      <c r="O582" t="s">
        <v>4022</v>
      </c>
    </row>
    <row r="583" spans="1:15" x14ac:dyDescent="0.3">
      <c r="A583" t="s">
        <v>6</v>
      </c>
      <c r="B583">
        <v>395071</v>
      </c>
      <c r="C583" t="s">
        <v>11</v>
      </c>
      <c r="D583">
        <v>9.9711700000000008</v>
      </c>
      <c r="E583">
        <v>4.0848599999999999</v>
      </c>
      <c r="F583">
        <v>0.59665999999999997</v>
      </c>
      <c r="G583">
        <v>8.5206199999999992</v>
      </c>
      <c r="H583">
        <v>2272.5212999999999</v>
      </c>
      <c r="I583">
        <v>0.60507999999999995</v>
      </c>
      <c r="J583" s="44">
        <v>3</v>
      </c>
      <c r="K583">
        <v>0.33333333333333298</v>
      </c>
      <c r="L583">
        <v>0.33333333333333298</v>
      </c>
      <c r="M583">
        <v>3</v>
      </c>
      <c r="N583" s="21" t="str">
        <f>IF(VLOOKUP(B583,'3.1.Base'!B:J,9,)&gt;M583,"O",IF(VLOOKUP(B583,'3.1.Base'!B:J,9,)&lt;M583,"X",""))</f>
        <v>O</v>
      </c>
      <c r="O583" t="s">
        <v>4023</v>
      </c>
    </row>
    <row r="584" spans="1:15" x14ac:dyDescent="0.3">
      <c r="A584" t="s">
        <v>6</v>
      </c>
      <c r="B584">
        <v>333631</v>
      </c>
      <c r="C584" t="s">
        <v>10</v>
      </c>
      <c r="D584">
        <v>5.0128599999999999</v>
      </c>
      <c r="E584">
        <v>3.2128800000000002</v>
      </c>
      <c r="F584">
        <v>0.25081999999999999</v>
      </c>
      <c r="G584">
        <v>6.5081499999999997</v>
      </c>
      <c r="H584">
        <v>2457.7779099999998</v>
      </c>
      <c r="I584">
        <v>0.92774999999999996</v>
      </c>
      <c r="J584" s="44" t="s">
        <v>101</v>
      </c>
      <c r="K584">
        <v>0</v>
      </c>
      <c r="L584">
        <v>0</v>
      </c>
      <c r="M584">
        <v>838</v>
      </c>
      <c r="N584" s="21" t="str">
        <f>IF(VLOOKUP(B584,'3.1.Base'!B:J,9,)&gt;M584,"O",IF(VLOOKUP(B584,'3.1.Base'!B:J,9,)&lt;M584,"X",""))</f>
        <v>X</v>
      </c>
      <c r="O584" t="s">
        <v>4024</v>
      </c>
    </row>
    <row r="585" spans="1:15" x14ac:dyDescent="0.3">
      <c r="A585" t="s">
        <v>6</v>
      </c>
      <c r="B585">
        <v>165689</v>
      </c>
      <c r="C585" t="s">
        <v>10</v>
      </c>
      <c r="D585">
        <v>4.2874499999999998</v>
      </c>
      <c r="E585">
        <v>5.3642599999999998</v>
      </c>
      <c r="F585">
        <v>7.2590000000000002E-2</v>
      </c>
      <c r="G585">
        <v>4.9820200000000003</v>
      </c>
      <c r="H585">
        <v>672.19296999999995</v>
      </c>
      <c r="I585">
        <v>1</v>
      </c>
      <c r="J585" s="44" t="s">
        <v>101</v>
      </c>
      <c r="K585">
        <v>0</v>
      </c>
      <c r="L585">
        <v>0</v>
      </c>
      <c r="M585">
        <v>458</v>
      </c>
      <c r="N585" s="21" t="str">
        <f>IF(VLOOKUP(B585,'3.1.Base'!B:J,9,)&gt;M585,"O",IF(VLOOKUP(B585,'3.1.Base'!B:J,9,)&lt;M585,"X",""))</f>
        <v/>
      </c>
      <c r="O585" t="s">
        <v>487</v>
      </c>
    </row>
    <row r="586" spans="1:15" x14ac:dyDescent="0.3">
      <c r="A586" t="s">
        <v>6</v>
      </c>
      <c r="B586">
        <v>311099</v>
      </c>
      <c r="C586" t="s">
        <v>26</v>
      </c>
      <c r="D586">
        <v>25.64312</v>
      </c>
      <c r="E586">
        <v>2.8381799999999999</v>
      </c>
      <c r="F586">
        <v>0.82</v>
      </c>
      <c r="G586">
        <v>22.946059999999999</v>
      </c>
      <c r="H586">
        <v>26137.5635</v>
      </c>
      <c r="I586">
        <v>0.27593000000000001</v>
      </c>
      <c r="J586" s="44" t="s">
        <v>101</v>
      </c>
      <c r="K586">
        <v>0</v>
      </c>
      <c r="L586">
        <v>0</v>
      </c>
      <c r="M586">
        <v>154</v>
      </c>
      <c r="N586" s="21" t="str">
        <f>IF(VLOOKUP(B586,'3.1.Base'!B:J,9,)&gt;M586,"O",IF(VLOOKUP(B586,'3.1.Base'!B:J,9,)&lt;M586,"X",""))</f>
        <v>O</v>
      </c>
      <c r="O586" t="s">
        <v>4025</v>
      </c>
    </row>
    <row r="587" spans="1:15" x14ac:dyDescent="0.3">
      <c r="A587" t="s">
        <v>6</v>
      </c>
      <c r="B587">
        <v>374605</v>
      </c>
      <c r="C587" t="s">
        <v>11</v>
      </c>
      <c r="D587">
        <v>2.9318</v>
      </c>
      <c r="E587">
        <v>2.2164299999999999</v>
      </c>
      <c r="F587">
        <v>0.10563</v>
      </c>
      <c r="G587">
        <v>3.1267800000000001</v>
      </c>
      <c r="H587">
        <v>421.67604999999998</v>
      </c>
      <c r="I587">
        <v>0.84867000000000004</v>
      </c>
      <c r="J587" s="44" t="s">
        <v>101</v>
      </c>
      <c r="K587" s="28">
        <v>0</v>
      </c>
      <c r="L587" s="28">
        <v>0</v>
      </c>
      <c r="M587">
        <v>66</v>
      </c>
      <c r="N587" s="21" t="str">
        <f>IF(VLOOKUP(B587,'3.1.Base'!B:J,9,)&gt;M587,"O",IF(VLOOKUP(B587,'3.1.Base'!B:J,9,)&lt;M587,"X",""))</f>
        <v>X</v>
      </c>
      <c r="O587" t="s">
        <v>3356</v>
      </c>
    </row>
    <row r="588" spans="1:15" x14ac:dyDescent="0.3">
      <c r="A588" t="s">
        <v>6</v>
      </c>
      <c r="B588">
        <v>406347</v>
      </c>
      <c r="C588" t="s">
        <v>26</v>
      </c>
      <c r="D588">
        <v>15.59305</v>
      </c>
      <c r="E588">
        <v>3.33649</v>
      </c>
      <c r="F588">
        <v>0.55659999999999998</v>
      </c>
      <c r="G588">
        <v>15.02449</v>
      </c>
      <c r="H588">
        <v>13017.6571</v>
      </c>
      <c r="I588">
        <v>0.35732000000000003</v>
      </c>
      <c r="J588" s="44" t="s">
        <v>101</v>
      </c>
      <c r="K588">
        <v>0</v>
      </c>
      <c r="L588">
        <v>0</v>
      </c>
      <c r="M588">
        <v>33</v>
      </c>
      <c r="N588" s="21" t="str">
        <f>IF(VLOOKUP(B588,'3.1.Base'!B:J,9,)&gt;M588,"O",IF(VLOOKUP(B588,'3.1.Base'!B:J,9,)&lt;M588,"X",""))</f>
        <v>O</v>
      </c>
      <c r="O588" t="s">
        <v>4026</v>
      </c>
    </row>
    <row r="589" spans="1:15" x14ac:dyDescent="0.3">
      <c r="A589" t="s">
        <v>6</v>
      </c>
      <c r="B589">
        <v>342858</v>
      </c>
      <c r="C589" t="s">
        <v>11</v>
      </c>
      <c r="D589">
        <v>1.44584</v>
      </c>
      <c r="E589">
        <v>232.48936</v>
      </c>
      <c r="F589">
        <v>1.9210000000000001E-2</v>
      </c>
      <c r="G589">
        <v>1.0146200000000001</v>
      </c>
      <c r="H589">
        <v>11.990220000000001</v>
      </c>
      <c r="I589">
        <v>0.55728</v>
      </c>
      <c r="J589" s="44" t="s">
        <v>101</v>
      </c>
      <c r="K589">
        <v>0</v>
      </c>
      <c r="L589">
        <v>0</v>
      </c>
      <c r="M589">
        <v>14</v>
      </c>
      <c r="N589" s="21" t="str">
        <f>IF(VLOOKUP(B589,'3.1.Base'!B:J,9,)&gt;M589,"O",IF(VLOOKUP(B589,'3.1.Base'!B:J,9,)&lt;M589,"X",""))</f>
        <v>O</v>
      </c>
      <c r="O589" t="s">
        <v>4027</v>
      </c>
    </row>
    <row r="590" spans="1:15" x14ac:dyDescent="0.3">
      <c r="A590" t="s">
        <v>6</v>
      </c>
      <c r="B590">
        <v>185172</v>
      </c>
      <c r="C590" t="s">
        <v>10</v>
      </c>
      <c r="D590">
        <v>0.40055000000000002</v>
      </c>
      <c r="E590">
        <v>84.053849999999997</v>
      </c>
      <c r="F590">
        <v>7.7200000000000003E-3</v>
      </c>
      <c r="G590">
        <v>0.58235999999999999</v>
      </c>
      <c r="H590">
        <v>10.260260000000001</v>
      </c>
      <c r="I590">
        <v>0.42459999999999998</v>
      </c>
      <c r="J590" s="44">
        <v>10</v>
      </c>
      <c r="K590">
        <v>0.1</v>
      </c>
      <c r="L590">
        <v>0.1</v>
      </c>
      <c r="M590">
        <v>10</v>
      </c>
      <c r="N590" s="21" t="str">
        <f>IF(VLOOKUP(B590,'3.1.Base'!B:J,9,)&gt;M590,"O",IF(VLOOKUP(B590,'3.1.Base'!B:J,9,)&lt;M590,"X",""))</f>
        <v>O</v>
      </c>
      <c r="O590" t="s">
        <v>4028</v>
      </c>
    </row>
    <row r="591" spans="1:15" x14ac:dyDescent="0.3">
      <c r="A591" t="s">
        <v>6</v>
      </c>
      <c r="B591">
        <v>285523</v>
      </c>
      <c r="C591" t="s">
        <v>26</v>
      </c>
      <c r="D591">
        <v>16.020140000000001</v>
      </c>
      <c r="E591">
        <v>3.72681</v>
      </c>
      <c r="F591">
        <v>0.33956999999999998</v>
      </c>
      <c r="G591">
        <v>11.791980000000001</v>
      </c>
      <c r="H591">
        <v>8129.7649099999999</v>
      </c>
      <c r="I591">
        <v>0.39340999999999998</v>
      </c>
      <c r="J591" s="44" t="s">
        <v>101</v>
      </c>
      <c r="K591">
        <v>0</v>
      </c>
      <c r="L591">
        <v>0</v>
      </c>
      <c r="M591">
        <v>167</v>
      </c>
      <c r="N591" s="21" t="str">
        <f>IF(VLOOKUP(B591,'3.1.Base'!B:J,9,)&gt;M591,"O",IF(VLOOKUP(B591,'3.1.Base'!B:J,9,)&lt;M591,"X",""))</f>
        <v>O</v>
      </c>
      <c r="O591" t="s">
        <v>4029</v>
      </c>
    </row>
    <row r="592" spans="1:15" x14ac:dyDescent="0.3">
      <c r="A592" t="s">
        <v>6</v>
      </c>
      <c r="B592">
        <v>29531</v>
      </c>
      <c r="C592" t="s">
        <v>26</v>
      </c>
      <c r="D592">
        <v>4.3840300000000001</v>
      </c>
      <c r="E592">
        <v>6.3492199999999999</v>
      </c>
      <c r="F592">
        <v>0.31120999999999999</v>
      </c>
      <c r="G592">
        <v>4.57395</v>
      </c>
      <c r="H592">
        <v>2330.2039300000001</v>
      </c>
      <c r="I592">
        <v>0.37831999999999999</v>
      </c>
      <c r="J592" s="44" t="s">
        <v>101</v>
      </c>
      <c r="K592">
        <v>0</v>
      </c>
      <c r="L592">
        <v>0</v>
      </c>
      <c r="M592">
        <v>16</v>
      </c>
      <c r="N592" s="21" t="str">
        <f>IF(VLOOKUP(B592,'3.1.Base'!B:J,9,)&gt;M592,"O",IF(VLOOKUP(B592,'3.1.Base'!B:J,9,)&lt;M592,"X",""))</f>
        <v>O</v>
      </c>
      <c r="O592" t="s">
        <v>4030</v>
      </c>
    </row>
    <row r="593" spans="1:15" x14ac:dyDescent="0.3">
      <c r="A593" t="s">
        <v>6</v>
      </c>
      <c r="B593">
        <v>231263</v>
      </c>
      <c r="C593" t="s">
        <v>11</v>
      </c>
      <c r="D593">
        <v>7.0894500000000003</v>
      </c>
      <c r="E593">
        <v>16.069120000000002</v>
      </c>
      <c r="F593">
        <v>0.24252000000000001</v>
      </c>
      <c r="G593">
        <v>4.5667799999999996</v>
      </c>
      <c r="H593">
        <v>886.71388999999999</v>
      </c>
      <c r="I593">
        <v>0.50261999999999996</v>
      </c>
      <c r="J593" s="44" t="s">
        <v>101</v>
      </c>
      <c r="K593">
        <v>0</v>
      </c>
      <c r="L593">
        <v>0</v>
      </c>
      <c r="M593">
        <v>669</v>
      </c>
      <c r="N593" s="21" t="str">
        <f>IF(VLOOKUP(B593,'3.1.Base'!B:J,9,)&gt;M593,"O",IF(VLOOKUP(B593,'3.1.Base'!B:J,9,)&lt;M593,"X",""))</f>
        <v>O</v>
      </c>
      <c r="O593" t="s">
        <v>4031</v>
      </c>
    </row>
    <row r="594" spans="1:15" x14ac:dyDescent="0.3">
      <c r="A594" t="s">
        <v>6</v>
      </c>
      <c r="B594">
        <v>195423</v>
      </c>
      <c r="C594" t="s">
        <v>11</v>
      </c>
      <c r="D594">
        <v>9.2000399999999996</v>
      </c>
      <c r="E594">
        <v>7.5829300000000002</v>
      </c>
      <c r="F594">
        <v>0.13131000000000001</v>
      </c>
      <c r="G594">
        <v>8.2980099999999997</v>
      </c>
      <c r="H594">
        <v>2050.4456300000002</v>
      </c>
      <c r="I594">
        <v>0.86482999999999999</v>
      </c>
      <c r="J594" s="44" t="s">
        <v>101</v>
      </c>
      <c r="K594">
        <v>0</v>
      </c>
      <c r="L594">
        <v>0</v>
      </c>
      <c r="M594">
        <v>113</v>
      </c>
      <c r="N594" s="21" t="str">
        <f>IF(VLOOKUP(B594,'3.1.Base'!B:J,9,)&gt;M594,"O",IF(VLOOKUP(B594,'3.1.Base'!B:J,9,)&lt;M594,"X",""))</f>
        <v>O</v>
      </c>
      <c r="O594" t="s">
        <v>4032</v>
      </c>
    </row>
    <row r="595" spans="1:15" x14ac:dyDescent="0.3">
      <c r="A595" t="s">
        <v>6</v>
      </c>
      <c r="B595">
        <v>387940</v>
      </c>
      <c r="C595" t="s">
        <v>11</v>
      </c>
      <c r="D595">
        <v>11.37575</v>
      </c>
      <c r="E595">
        <v>3.9894099999999999</v>
      </c>
      <c r="F595">
        <v>0.33513999999999999</v>
      </c>
      <c r="G595">
        <v>9.1515500000000003</v>
      </c>
      <c r="H595">
        <v>2548.6410799999999</v>
      </c>
      <c r="I595">
        <v>0.96225000000000005</v>
      </c>
      <c r="J595" s="44" t="s">
        <v>101</v>
      </c>
      <c r="K595">
        <v>0</v>
      </c>
      <c r="L595">
        <v>0</v>
      </c>
      <c r="M595">
        <v>53</v>
      </c>
      <c r="N595" s="21" t="str">
        <f>IF(VLOOKUP(B595,'3.1.Base'!B:J,9,)&gt;M595,"O",IF(VLOOKUP(B595,'3.1.Base'!B:J,9,)&lt;M595,"X",""))</f>
        <v>X</v>
      </c>
      <c r="O595" t="s">
        <v>4033</v>
      </c>
    </row>
    <row r="596" spans="1:15" x14ac:dyDescent="0.3">
      <c r="A596" t="s">
        <v>6</v>
      </c>
      <c r="B596">
        <v>275308</v>
      </c>
      <c r="C596" t="s">
        <v>11</v>
      </c>
      <c r="D596">
        <v>11.62846</v>
      </c>
      <c r="E596">
        <v>2.00312</v>
      </c>
      <c r="F596">
        <v>0.42819000000000002</v>
      </c>
      <c r="G596">
        <v>10.22119</v>
      </c>
      <c r="H596">
        <v>4507.5591400000003</v>
      </c>
      <c r="I596">
        <v>0.83814</v>
      </c>
      <c r="J596" s="44">
        <v>10</v>
      </c>
      <c r="K596">
        <v>0.1</v>
      </c>
      <c r="L596">
        <v>0.1</v>
      </c>
      <c r="M596">
        <v>10</v>
      </c>
      <c r="N596" s="21" t="str">
        <f>IF(VLOOKUP(B596,'3.1.Base'!B:J,9,)&gt;M596,"O",IF(VLOOKUP(B596,'3.1.Base'!B:J,9,)&lt;M596,"X",""))</f>
        <v>O</v>
      </c>
      <c r="O596" t="s">
        <v>4034</v>
      </c>
    </row>
    <row r="597" spans="1:15" x14ac:dyDescent="0.3">
      <c r="A597" t="s">
        <v>6</v>
      </c>
      <c r="B597">
        <v>419692</v>
      </c>
      <c r="C597" t="s">
        <v>10</v>
      </c>
      <c r="D597">
        <v>2.2923499999999999</v>
      </c>
      <c r="E597">
        <v>10.42653</v>
      </c>
      <c r="F597">
        <v>0.24509</v>
      </c>
      <c r="G597">
        <v>2.19319</v>
      </c>
      <c r="H597">
        <v>134.63539</v>
      </c>
      <c r="I597">
        <v>0.79259000000000002</v>
      </c>
      <c r="J597" s="44">
        <v>2</v>
      </c>
      <c r="K597">
        <v>0.5</v>
      </c>
      <c r="L597">
        <v>0.5</v>
      </c>
      <c r="M597">
        <v>2</v>
      </c>
      <c r="N597" s="21" t="str">
        <f>IF(VLOOKUP(B597,'3.1.Base'!B:J,9,)&gt;M597,"O",IF(VLOOKUP(B597,'3.1.Base'!B:J,9,)&lt;M597,"X",""))</f>
        <v>O</v>
      </c>
      <c r="O597" t="s">
        <v>4035</v>
      </c>
    </row>
    <row r="598" spans="1:15" x14ac:dyDescent="0.3">
      <c r="A598" t="s">
        <v>6</v>
      </c>
      <c r="B598">
        <v>294763</v>
      </c>
      <c r="C598" t="s">
        <v>10</v>
      </c>
      <c r="D598">
        <v>3.1379299999999999</v>
      </c>
      <c r="E598">
        <v>17.854579999999999</v>
      </c>
      <c r="F598">
        <v>3.7539999999999997E-2</v>
      </c>
      <c r="G598">
        <v>2.5477599999999998</v>
      </c>
      <c r="H598">
        <v>271.16833000000003</v>
      </c>
      <c r="I598">
        <v>1</v>
      </c>
      <c r="J598" s="44" t="s">
        <v>101</v>
      </c>
      <c r="K598">
        <v>0</v>
      </c>
      <c r="L598">
        <v>0</v>
      </c>
      <c r="M598">
        <v>12</v>
      </c>
      <c r="N598" s="21" t="str">
        <f>IF(VLOOKUP(B598,'3.1.Base'!B:J,9,)&gt;M598,"O",IF(VLOOKUP(B598,'3.1.Base'!B:J,9,)&lt;M598,"X",""))</f>
        <v/>
      </c>
      <c r="O598" t="s">
        <v>3357</v>
      </c>
    </row>
    <row r="599" spans="1:15" x14ac:dyDescent="0.3">
      <c r="A599" t="s">
        <v>6</v>
      </c>
      <c r="B599">
        <v>29553</v>
      </c>
      <c r="C599" t="s">
        <v>11</v>
      </c>
      <c r="D599">
        <v>2.6406999999999998</v>
      </c>
      <c r="E599">
        <v>4.6086</v>
      </c>
      <c r="F599">
        <v>3.832E-2</v>
      </c>
      <c r="G599">
        <v>2.3290600000000001</v>
      </c>
      <c r="H599">
        <v>265.76929000000001</v>
      </c>
      <c r="I599">
        <v>0.95065</v>
      </c>
      <c r="J599" s="44" t="s">
        <v>101</v>
      </c>
      <c r="K599">
        <v>0</v>
      </c>
      <c r="L599">
        <v>0</v>
      </c>
      <c r="M599">
        <v>40</v>
      </c>
      <c r="N599" s="21" t="str">
        <f>IF(VLOOKUP(B599,'3.1.Base'!B:J,9,)&gt;M599,"O",IF(VLOOKUP(B599,'3.1.Base'!B:J,9,)&lt;M599,"X",""))</f>
        <v>O</v>
      </c>
      <c r="O599" t="s">
        <v>3358</v>
      </c>
    </row>
    <row r="600" spans="1:15" x14ac:dyDescent="0.3">
      <c r="A600" t="s">
        <v>6</v>
      </c>
      <c r="B600">
        <v>294768</v>
      </c>
      <c r="C600" t="s">
        <v>11</v>
      </c>
      <c r="D600">
        <v>2.9054099999999998</v>
      </c>
      <c r="E600">
        <v>8.3031900000000007</v>
      </c>
      <c r="F600">
        <v>0.18262999999999999</v>
      </c>
      <c r="G600">
        <v>3.5070399999999999</v>
      </c>
      <c r="H600">
        <v>311.51065</v>
      </c>
      <c r="I600">
        <v>0.63048000000000004</v>
      </c>
      <c r="J600" s="44" t="s">
        <v>101</v>
      </c>
      <c r="K600">
        <v>0</v>
      </c>
      <c r="L600">
        <v>0</v>
      </c>
      <c r="M600">
        <v>32</v>
      </c>
      <c r="N600" s="21" t="str">
        <f>IF(VLOOKUP(B600,'3.1.Base'!B:J,9,)&gt;M600,"O",IF(VLOOKUP(B600,'3.1.Base'!B:J,9,)&lt;M600,"X",""))</f>
        <v>X</v>
      </c>
      <c r="O600" t="s">
        <v>4036</v>
      </c>
    </row>
    <row r="601" spans="1:15" x14ac:dyDescent="0.3">
      <c r="A601" t="s">
        <v>6</v>
      </c>
      <c r="B601">
        <v>271228</v>
      </c>
      <c r="C601" t="s">
        <v>11</v>
      </c>
      <c r="D601">
        <v>9.1828599999999998</v>
      </c>
      <c r="E601">
        <v>3.0011000000000001</v>
      </c>
      <c r="F601">
        <v>0.23996999999999999</v>
      </c>
      <c r="G601">
        <v>6.9948699999999997</v>
      </c>
      <c r="H601">
        <v>1512.6766600000001</v>
      </c>
      <c r="I601">
        <v>0.78947999999999996</v>
      </c>
      <c r="J601" s="44">
        <v>4</v>
      </c>
      <c r="K601">
        <v>0.25</v>
      </c>
      <c r="L601">
        <v>0.25</v>
      </c>
      <c r="M601">
        <v>4</v>
      </c>
      <c r="N601" s="21" t="str">
        <f>IF(VLOOKUP(B601,'3.1.Base'!B:J,9,)&gt;M601,"O",IF(VLOOKUP(B601,'3.1.Base'!B:J,9,)&lt;M601,"X",""))</f>
        <v>O</v>
      </c>
      <c r="O601" t="s">
        <v>3359</v>
      </c>
    </row>
    <row r="602" spans="1:15" x14ac:dyDescent="0.3">
      <c r="A602" t="s">
        <v>6</v>
      </c>
      <c r="B602">
        <v>144249</v>
      </c>
      <c r="C602" t="s">
        <v>26</v>
      </c>
      <c r="D602">
        <v>26.345749999999999</v>
      </c>
      <c r="E602">
        <v>2.5602200000000002</v>
      </c>
      <c r="F602">
        <v>1.0545100000000001</v>
      </c>
      <c r="G602">
        <v>24.087949999999999</v>
      </c>
      <c r="H602">
        <v>28113.358359999998</v>
      </c>
      <c r="I602">
        <v>0.34499999999999997</v>
      </c>
      <c r="J602" s="44" t="s">
        <v>101</v>
      </c>
      <c r="K602" s="28">
        <v>0</v>
      </c>
      <c r="L602" s="28">
        <v>0</v>
      </c>
      <c r="M602">
        <v>444</v>
      </c>
      <c r="N602" s="21" t="str">
        <f>IF(VLOOKUP(B602,'3.1.Base'!B:J,9,)&gt;M602,"O",IF(VLOOKUP(B602,'3.1.Base'!B:J,9,)&lt;M602,"X",""))</f>
        <v>X</v>
      </c>
      <c r="O602" t="s">
        <v>4037</v>
      </c>
    </row>
    <row r="603" spans="1:15" x14ac:dyDescent="0.3">
      <c r="A603" t="s">
        <v>6</v>
      </c>
      <c r="B603">
        <v>338809</v>
      </c>
      <c r="C603" t="s">
        <v>11</v>
      </c>
      <c r="D603">
        <v>0.72941</v>
      </c>
      <c r="E603">
        <v>1214.1111100000001</v>
      </c>
      <c r="F603">
        <v>4.9100000000000003E-3</v>
      </c>
      <c r="G603">
        <v>0.37103000000000003</v>
      </c>
      <c r="H603">
        <v>0</v>
      </c>
      <c r="I603">
        <v>0.46177000000000001</v>
      </c>
      <c r="J603" s="44" t="s">
        <v>101</v>
      </c>
      <c r="K603" s="28">
        <v>0</v>
      </c>
      <c r="L603">
        <v>0</v>
      </c>
      <c r="M603">
        <v>188</v>
      </c>
      <c r="N603" s="21" t="str">
        <f>IF(VLOOKUP(B603,'3.1.Base'!B:J,9,)&gt;M603,"O",IF(VLOOKUP(B603,'3.1.Base'!B:J,9,)&lt;M603,"X",""))</f>
        <v>X</v>
      </c>
      <c r="O603" t="s">
        <v>4038</v>
      </c>
    </row>
    <row r="604" spans="1:15" x14ac:dyDescent="0.3">
      <c r="A604" t="s">
        <v>6</v>
      </c>
      <c r="B604">
        <v>349051</v>
      </c>
      <c r="C604" t="s">
        <v>11</v>
      </c>
      <c r="D604">
        <v>5.3129499999999998</v>
      </c>
      <c r="E604">
        <v>8.6039399999999997</v>
      </c>
      <c r="F604">
        <v>0.11519</v>
      </c>
      <c r="G604">
        <v>3.5355500000000002</v>
      </c>
      <c r="H604">
        <v>545.75744999999995</v>
      </c>
      <c r="I604">
        <v>0.94323999999999997</v>
      </c>
      <c r="J604" s="44" t="s">
        <v>101</v>
      </c>
      <c r="K604">
        <v>0</v>
      </c>
      <c r="L604">
        <v>0</v>
      </c>
      <c r="M604">
        <v>83</v>
      </c>
      <c r="N604" s="21" t="str">
        <f>IF(VLOOKUP(B604,'3.1.Base'!B:J,9,)&gt;M604,"O",IF(VLOOKUP(B604,'3.1.Base'!B:J,9,)&lt;M604,"X",""))</f>
        <v>X</v>
      </c>
      <c r="O604" t="s">
        <v>4039</v>
      </c>
    </row>
    <row r="605" spans="1:15" x14ac:dyDescent="0.3">
      <c r="A605" t="s">
        <v>6</v>
      </c>
      <c r="B605">
        <v>217984</v>
      </c>
      <c r="C605" t="s">
        <v>11</v>
      </c>
      <c r="D605">
        <v>5.8492100000000002</v>
      </c>
      <c r="E605">
        <v>7.27013</v>
      </c>
      <c r="F605">
        <v>0.11353000000000001</v>
      </c>
      <c r="G605">
        <v>3.8294199999999998</v>
      </c>
      <c r="H605">
        <v>696.49712999999997</v>
      </c>
      <c r="I605">
        <v>0.73123000000000005</v>
      </c>
      <c r="J605" s="44" t="s">
        <v>101</v>
      </c>
      <c r="K605">
        <v>0</v>
      </c>
      <c r="L605">
        <v>0</v>
      </c>
      <c r="M605">
        <v>19</v>
      </c>
      <c r="N605" s="21" t="str">
        <f>IF(VLOOKUP(B605,'3.1.Base'!B:J,9,)&gt;M605,"O",IF(VLOOKUP(B605,'3.1.Base'!B:J,9,)&lt;M605,"X",""))</f>
        <v>O</v>
      </c>
      <c r="O605" t="s">
        <v>4040</v>
      </c>
    </row>
    <row r="606" spans="1:15" x14ac:dyDescent="0.3">
      <c r="A606" t="s">
        <v>6</v>
      </c>
      <c r="B606">
        <v>224132</v>
      </c>
      <c r="C606" t="s">
        <v>10</v>
      </c>
      <c r="D606">
        <v>2.6350699999999998</v>
      </c>
      <c r="E606">
        <v>10.872640000000001</v>
      </c>
      <c r="F606">
        <v>3.0669999999999999E-2</v>
      </c>
      <c r="G606">
        <v>1.9152499999999999</v>
      </c>
      <c r="H606">
        <v>106.29463</v>
      </c>
      <c r="I606">
        <v>0.91168000000000005</v>
      </c>
      <c r="J606" s="44" t="s">
        <v>101</v>
      </c>
      <c r="K606">
        <v>0</v>
      </c>
      <c r="L606">
        <v>0</v>
      </c>
      <c r="M606">
        <v>31</v>
      </c>
      <c r="N606" s="21" t="str">
        <f>IF(VLOOKUP(B606,'3.1.Base'!B:J,9,)&gt;M606,"O",IF(VLOOKUP(B606,'3.1.Base'!B:J,9,)&lt;M606,"X",""))</f>
        <v>O</v>
      </c>
      <c r="O606" t="s">
        <v>4041</v>
      </c>
    </row>
    <row r="607" spans="1:15" x14ac:dyDescent="0.3">
      <c r="A607" t="s">
        <v>6</v>
      </c>
      <c r="B607">
        <v>51092</v>
      </c>
      <c r="C607" t="s">
        <v>11</v>
      </c>
      <c r="D607">
        <v>4.8211899999999996</v>
      </c>
      <c r="E607">
        <v>14.246409999999999</v>
      </c>
      <c r="F607">
        <v>0.15107000000000001</v>
      </c>
      <c r="G607">
        <v>4.7905100000000003</v>
      </c>
      <c r="H607">
        <v>559.03692000000001</v>
      </c>
      <c r="I607">
        <v>0.89165000000000005</v>
      </c>
      <c r="J607" s="44" t="s">
        <v>101</v>
      </c>
      <c r="K607">
        <v>0</v>
      </c>
      <c r="L607">
        <v>0</v>
      </c>
      <c r="M607">
        <v>74</v>
      </c>
      <c r="N607" s="21" t="str">
        <f>IF(VLOOKUP(B607,'3.1.Base'!B:J,9,)&gt;M607,"O",IF(VLOOKUP(B607,'3.1.Base'!B:J,9,)&lt;M607,"X",""))</f>
        <v>O</v>
      </c>
      <c r="O607" t="s">
        <v>4042</v>
      </c>
    </row>
    <row r="608" spans="1:15" x14ac:dyDescent="0.3">
      <c r="A608" t="s">
        <v>6</v>
      </c>
      <c r="B608">
        <v>330640</v>
      </c>
      <c r="C608" t="s">
        <v>26</v>
      </c>
      <c r="D608">
        <v>5.4541899999999996</v>
      </c>
      <c r="E608">
        <v>3.3052000000000001</v>
      </c>
      <c r="F608">
        <v>0.21740000000000001</v>
      </c>
      <c r="G608">
        <v>4.9660000000000002</v>
      </c>
      <c r="H608">
        <v>2148.2991200000001</v>
      </c>
      <c r="I608">
        <v>0.52502000000000004</v>
      </c>
      <c r="J608" s="44">
        <v>4</v>
      </c>
      <c r="K608">
        <v>0.25</v>
      </c>
      <c r="L608">
        <v>0.25</v>
      </c>
      <c r="M608">
        <v>4</v>
      </c>
      <c r="N608" s="21" t="str">
        <f>IF(VLOOKUP(B608,'3.1.Base'!B:J,9,)&gt;M608,"O",IF(VLOOKUP(B608,'3.1.Base'!B:J,9,)&lt;M608,"X",""))</f>
        <v>O</v>
      </c>
      <c r="O608" t="s">
        <v>4043</v>
      </c>
    </row>
    <row r="609" spans="1:15" x14ac:dyDescent="0.3">
      <c r="A609" t="s">
        <v>6</v>
      </c>
      <c r="B609">
        <v>51093</v>
      </c>
      <c r="C609" t="s">
        <v>10</v>
      </c>
      <c r="D609">
        <v>4.48271</v>
      </c>
      <c r="E609">
        <v>14.968489999999999</v>
      </c>
      <c r="F609">
        <v>5.9249999999999997E-2</v>
      </c>
      <c r="G609">
        <v>3.4986600000000001</v>
      </c>
      <c r="H609">
        <v>234.98482999999999</v>
      </c>
      <c r="I609">
        <v>0.68698000000000004</v>
      </c>
      <c r="J609" s="44">
        <v>6</v>
      </c>
      <c r="K609">
        <v>0.16666666666666599</v>
      </c>
      <c r="L609">
        <v>0.16666666666666599</v>
      </c>
      <c r="M609">
        <v>6</v>
      </c>
      <c r="N609" s="21" t="str">
        <f>IF(VLOOKUP(B609,'3.1.Base'!B:J,9,)&gt;M609,"O",IF(VLOOKUP(B609,'3.1.Base'!B:J,9,)&lt;M609,"X",""))</f>
        <v>O</v>
      </c>
      <c r="O609" t="s">
        <v>4044</v>
      </c>
    </row>
    <row r="610" spans="1:15" x14ac:dyDescent="0.3">
      <c r="A610" t="s">
        <v>6</v>
      </c>
      <c r="B610">
        <v>82839</v>
      </c>
      <c r="C610" t="s">
        <v>10</v>
      </c>
      <c r="D610">
        <v>9.0472999999999999</v>
      </c>
      <c r="E610">
        <v>3.77705</v>
      </c>
      <c r="F610">
        <v>0.2261</v>
      </c>
      <c r="G610">
        <v>7.35588</v>
      </c>
      <c r="H610">
        <v>1779.8237099999999</v>
      </c>
      <c r="I610">
        <v>1</v>
      </c>
      <c r="J610" s="44" t="s">
        <v>101</v>
      </c>
      <c r="K610">
        <v>0</v>
      </c>
      <c r="L610">
        <v>0</v>
      </c>
      <c r="M610">
        <v>709</v>
      </c>
      <c r="N610" s="21" t="str">
        <f>IF(VLOOKUP(B610,'3.1.Base'!B:J,9,)&gt;M610,"O",IF(VLOOKUP(B610,'3.1.Base'!B:J,9,)&lt;M610,"X",""))</f>
        <v/>
      </c>
      <c r="O610" t="s">
        <v>659</v>
      </c>
    </row>
    <row r="611" spans="1:15" x14ac:dyDescent="0.3">
      <c r="A611" t="s">
        <v>6</v>
      </c>
      <c r="B611">
        <v>325523</v>
      </c>
      <c r="C611" t="s">
        <v>26</v>
      </c>
      <c r="D611">
        <v>16.541260000000001</v>
      </c>
      <c r="E611">
        <v>3.4866000000000001</v>
      </c>
      <c r="F611">
        <v>0.29355999999999999</v>
      </c>
      <c r="G611">
        <v>11.9598</v>
      </c>
      <c r="H611">
        <v>5376.4984100000001</v>
      </c>
      <c r="I611">
        <v>0.44075999999999999</v>
      </c>
      <c r="J611" s="44" t="s">
        <v>101</v>
      </c>
      <c r="K611">
        <v>0</v>
      </c>
      <c r="L611">
        <v>0</v>
      </c>
      <c r="M611">
        <v>30</v>
      </c>
      <c r="N611" s="21" t="str">
        <f>IF(VLOOKUP(B611,'3.1.Base'!B:J,9,)&gt;M611,"O",IF(VLOOKUP(B611,'3.1.Base'!B:J,9,)&lt;M611,"X",""))</f>
        <v>O</v>
      </c>
      <c r="O611" t="s">
        <v>4045</v>
      </c>
    </row>
    <row r="612" spans="1:15" x14ac:dyDescent="0.3">
      <c r="A612" t="s">
        <v>6</v>
      </c>
      <c r="B612">
        <v>184222</v>
      </c>
      <c r="C612" t="s">
        <v>11</v>
      </c>
      <c r="D612">
        <v>1</v>
      </c>
      <c r="E612">
        <v>10927</v>
      </c>
      <c r="F612">
        <v>0</v>
      </c>
      <c r="G612">
        <v>0.25070999999999999</v>
      </c>
      <c r="H612">
        <v>0</v>
      </c>
      <c r="I612">
        <v>0.40825</v>
      </c>
      <c r="J612" s="44" t="s">
        <v>101</v>
      </c>
      <c r="K612" s="28">
        <v>0</v>
      </c>
      <c r="L612" s="28">
        <v>0</v>
      </c>
      <c r="M612">
        <v>200</v>
      </c>
      <c r="N612" s="21" t="str">
        <f>IF(VLOOKUP(B612,'3.1.Base'!B:J,9,)&gt;M612,"O",IF(VLOOKUP(B612,'3.1.Base'!B:J,9,)&lt;M612,"X",""))</f>
        <v>X</v>
      </c>
      <c r="O612" t="s">
        <v>4046</v>
      </c>
    </row>
    <row r="613" spans="1:15" x14ac:dyDescent="0.3">
      <c r="A613" t="s">
        <v>6</v>
      </c>
      <c r="B613">
        <v>299928</v>
      </c>
      <c r="C613" t="s">
        <v>10</v>
      </c>
      <c r="D613">
        <v>3.0740599999999998</v>
      </c>
      <c r="E613">
        <v>9.6699099999999998</v>
      </c>
      <c r="F613">
        <v>4.4429999999999997E-2</v>
      </c>
      <c r="G613">
        <v>2.8695499999999998</v>
      </c>
      <c r="H613">
        <v>495.07999000000001</v>
      </c>
      <c r="I613">
        <v>0.69442000000000004</v>
      </c>
      <c r="J613" s="44" t="s">
        <v>101</v>
      </c>
      <c r="K613">
        <v>0</v>
      </c>
      <c r="L613">
        <v>0</v>
      </c>
      <c r="M613">
        <v>13</v>
      </c>
      <c r="N613" s="21" t="str">
        <f>IF(VLOOKUP(B613,'3.1.Base'!B:J,9,)&gt;M613,"O",IF(VLOOKUP(B613,'3.1.Base'!B:J,9,)&lt;M613,"X",""))</f>
        <v>O</v>
      </c>
      <c r="O613" t="s">
        <v>4047</v>
      </c>
    </row>
    <row r="614" spans="1:15" x14ac:dyDescent="0.3">
      <c r="A614" t="s">
        <v>6</v>
      </c>
      <c r="B614">
        <v>231329</v>
      </c>
      <c r="C614" t="s">
        <v>10</v>
      </c>
      <c r="D614">
        <v>8.7054500000000008</v>
      </c>
      <c r="E614">
        <v>10.59845</v>
      </c>
      <c r="F614">
        <v>0.19344</v>
      </c>
      <c r="G614">
        <v>5.9140100000000002</v>
      </c>
      <c r="H614">
        <v>679.65970000000004</v>
      </c>
      <c r="I614">
        <v>1</v>
      </c>
      <c r="J614" s="44" t="s">
        <v>101</v>
      </c>
      <c r="K614">
        <v>0</v>
      </c>
      <c r="L614">
        <v>0</v>
      </c>
      <c r="M614">
        <v>49</v>
      </c>
      <c r="N614" s="21" t="str">
        <f>IF(VLOOKUP(B614,'3.1.Base'!B:J,9,)&gt;M614,"O",IF(VLOOKUP(B614,'3.1.Base'!B:J,9,)&lt;M614,"X",""))</f>
        <v/>
      </c>
      <c r="O614" t="s">
        <v>3360</v>
      </c>
    </row>
    <row r="615" spans="1:15" x14ac:dyDescent="0.3">
      <c r="A615" t="s">
        <v>6</v>
      </c>
      <c r="B615">
        <v>17317</v>
      </c>
      <c r="C615" t="s">
        <v>10</v>
      </c>
      <c r="D615">
        <v>1</v>
      </c>
      <c r="E615">
        <v>10927</v>
      </c>
      <c r="F615">
        <v>0</v>
      </c>
      <c r="G615">
        <v>0</v>
      </c>
      <c r="H615">
        <v>62.624420000000001</v>
      </c>
      <c r="I615">
        <v>0.62768000000000002</v>
      </c>
      <c r="J615" s="44" t="s">
        <v>101</v>
      </c>
      <c r="K615">
        <v>0</v>
      </c>
      <c r="L615">
        <v>0</v>
      </c>
      <c r="M615">
        <v>25</v>
      </c>
      <c r="N615" s="21" t="str">
        <f>IF(VLOOKUP(B615,'3.1.Base'!B:J,9,)&gt;M615,"O",IF(VLOOKUP(B615,'3.1.Base'!B:J,9,)&lt;M615,"X",""))</f>
        <v>X</v>
      </c>
      <c r="O615" t="s">
        <v>4048</v>
      </c>
    </row>
    <row r="616" spans="1:15" x14ac:dyDescent="0.3">
      <c r="A616" t="s">
        <v>6</v>
      </c>
      <c r="B616">
        <v>179109</v>
      </c>
      <c r="C616" t="s">
        <v>10</v>
      </c>
      <c r="D616">
        <v>5.9872899999999998</v>
      </c>
      <c r="E616">
        <v>12.020899999999999</v>
      </c>
      <c r="F616">
        <v>0.11251</v>
      </c>
      <c r="G616">
        <v>4.34666</v>
      </c>
      <c r="H616">
        <v>640.41481999999996</v>
      </c>
      <c r="I616">
        <v>0.75910999999999995</v>
      </c>
      <c r="J616" s="44" t="s">
        <v>101</v>
      </c>
      <c r="K616">
        <v>0</v>
      </c>
      <c r="L616">
        <v>0</v>
      </c>
      <c r="M616">
        <v>49</v>
      </c>
      <c r="N616" s="21" t="str">
        <f>IF(VLOOKUP(B616,'3.1.Base'!B:J,9,)&gt;M616,"O",IF(VLOOKUP(B616,'3.1.Base'!B:J,9,)&lt;M616,"X",""))</f>
        <v>X</v>
      </c>
      <c r="O616" t="s">
        <v>4049</v>
      </c>
    </row>
    <row r="617" spans="1:15" x14ac:dyDescent="0.3">
      <c r="A617" t="s">
        <v>6</v>
      </c>
      <c r="B617">
        <v>296878</v>
      </c>
      <c r="C617" t="s">
        <v>11</v>
      </c>
      <c r="D617">
        <v>3.2294999999999998</v>
      </c>
      <c r="E617">
        <v>4.6917099999999996</v>
      </c>
      <c r="F617">
        <v>9.8540000000000003E-2</v>
      </c>
      <c r="G617">
        <v>2.3934500000000001</v>
      </c>
      <c r="H617">
        <v>255.65801999999999</v>
      </c>
      <c r="I617">
        <v>0.71648999999999996</v>
      </c>
      <c r="J617" s="44" t="s">
        <v>101</v>
      </c>
      <c r="K617">
        <v>0</v>
      </c>
      <c r="L617">
        <v>0</v>
      </c>
      <c r="M617">
        <v>20</v>
      </c>
      <c r="N617" s="21" t="str">
        <f>IF(VLOOKUP(B617,'3.1.Base'!B:J,9,)&gt;M617,"O",IF(VLOOKUP(B617,'3.1.Base'!B:J,9,)&lt;M617,"X",""))</f>
        <v>X</v>
      </c>
      <c r="O617" t="s">
        <v>4050</v>
      </c>
    </row>
    <row r="618" spans="1:15" x14ac:dyDescent="0.3">
      <c r="A618" t="s">
        <v>6</v>
      </c>
      <c r="B618">
        <v>79793</v>
      </c>
      <c r="C618" t="s">
        <v>11</v>
      </c>
      <c r="D618">
        <v>1.6647799999999999</v>
      </c>
      <c r="E618">
        <v>6.0806899999999997</v>
      </c>
      <c r="F618">
        <v>2.904E-2</v>
      </c>
      <c r="G618">
        <v>1.59087</v>
      </c>
      <c r="H618">
        <v>127.61647000000001</v>
      </c>
      <c r="I618">
        <v>0.86402999999999996</v>
      </c>
      <c r="J618" s="44" t="s">
        <v>101</v>
      </c>
      <c r="K618">
        <v>0</v>
      </c>
      <c r="L618">
        <v>0</v>
      </c>
      <c r="M618">
        <v>32</v>
      </c>
      <c r="N618" s="21" t="str">
        <f>IF(VLOOKUP(B618,'3.1.Base'!B:J,9,)&gt;M618,"O",IF(VLOOKUP(B618,'3.1.Base'!B:J,9,)&lt;M618,"X",""))</f>
        <v>O</v>
      </c>
      <c r="O618" t="s">
        <v>4051</v>
      </c>
    </row>
    <row r="619" spans="1:15" x14ac:dyDescent="0.3">
      <c r="A619" t="s">
        <v>6</v>
      </c>
      <c r="B619">
        <v>264112</v>
      </c>
      <c r="C619" t="s">
        <v>11</v>
      </c>
      <c r="D619">
        <v>13.50761</v>
      </c>
      <c r="E619">
        <v>3.45682</v>
      </c>
      <c r="F619">
        <v>0.41671999999999998</v>
      </c>
      <c r="G619">
        <v>10.830719999999999</v>
      </c>
      <c r="H619">
        <v>4783.1271200000001</v>
      </c>
      <c r="I619">
        <v>0.84633999999999998</v>
      </c>
      <c r="J619" s="44" t="s">
        <v>101</v>
      </c>
      <c r="K619">
        <v>0</v>
      </c>
      <c r="L619">
        <v>0</v>
      </c>
      <c r="M619">
        <v>732</v>
      </c>
      <c r="N619" s="21" t="str">
        <f>IF(VLOOKUP(B619,'3.1.Base'!B:J,9,)&gt;M619,"O",IF(VLOOKUP(B619,'3.1.Base'!B:J,9,)&lt;M619,"X",""))</f>
        <v>O</v>
      </c>
      <c r="O619" t="s">
        <v>4052</v>
      </c>
    </row>
    <row r="620" spans="1:15" x14ac:dyDescent="0.3">
      <c r="A620" t="s">
        <v>6</v>
      </c>
      <c r="B620">
        <v>250806</v>
      </c>
      <c r="C620" t="s">
        <v>26</v>
      </c>
      <c r="D620">
        <v>14.117470000000001</v>
      </c>
      <c r="E620">
        <v>6.9510199999999998</v>
      </c>
      <c r="F620">
        <v>0.34788999999999998</v>
      </c>
      <c r="G620">
        <v>10.236660000000001</v>
      </c>
      <c r="H620">
        <v>4179.1049700000003</v>
      </c>
      <c r="I620">
        <v>0.45778000000000002</v>
      </c>
      <c r="J620" s="44" t="s">
        <v>101</v>
      </c>
      <c r="K620">
        <v>0</v>
      </c>
      <c r="L620">
        <v>0</v>
      </c>
      <c r="M620">
        <v>66</v>
      </c>
      <c r="N620" s="21" t="str">
        <f>IF(VLOOKUP(B620,'3.1.Base'!B:J,9,)&gt;M620,"O",IF(VLOOKUP(B620,'3.1.Base'!B:J,9,)&lt;M620,"X",""))</f>
        <v>O</v>
      </c>
      <c r="O620" t="s">
        <v>4053</v>
      </c>
    </row>
    <row r="621" spans="1:15" x14ac:dyDescent="0.3">
      <c r="A621" t="s">
        <v>6</v>
      </c>
      <c r="B621">
        <v>55221</v>
      </c>
      <c r="C621" t="s">
        <v>10</v>
      </c>
      <c r="D621">
        <v>0.61933000000000005</v>
      </c>
      <c r="E621">
        <v>496.68182000000002</v>
      </c>
      <c r="F621">
        <v>1.252E-2</v>
      </c>
      <c r="G621">
        <v>0.53212000000000004</v>
      </c>
      <c r="H621">
        <v>8.9092599999999997</v>
      </c>
      <c r="I621">
        <v>0.8</v>
      </c>
      <c r="J621" s="44" t="s">
        <v>101</v>
      </c>
      <c r="K621">
        <v>0</v>
      </c>
      <c r="L621">
        <v>0</v>
      </c>
      <c r="M621">
        <v>715</v>
      </c>
      <c r="N621" s="21" t="str">
        <f>IF(VLOOKUP(B621,'3.1.Base'!B:J,9,)&gt;M621,"O",IF(VLOOKUP(B621,'3.1.Base'!B:J,9,)&lt;M621,"X",""))</f>
        <v>O</v>
      </c>
      <c r="O621" t="s">
        <v>4054</v>
      </c>
    </row>
    <row r="622" spans="1:15" x14ac:dyDescent="0.3">
      <c r="A622" t="s">
        <v>6</v>
      </c>
      <c r="B622">
        <v>274364</v>
      </c>
      <c r="C622" t="s">
        <v>11</v>
      </c>
      <c r="D622">
        <v>1.76301</v>
      </c>
      <c r="E622">
        <v>25.35267</v>
      </c>
      <c r="F622">
        <v>3.3070000000000002E-2</v>
      </c>
      <c r="G622">
        <v>1.6936500000000001</v>
      </c>
      <c r="H622">
        <v>165.87617</v>
      </c>
      <c r="I622">
        <v>0.80828999999999995</v>
      </c>
      <c r="J622" s="44" t="s">
        <v>101</v>
      </c>
      <c r="K622">
        <v>0</v>
      </c>
      <c r="L622">
        <v>0</v>
      </c>
      <c r="M622">
        <v>21</v>
      </c>
      <c r="N622" s="21" t="str">
        <f>IF(VLOOKUP(B622,'3.1.Base'!B:J,9,)&gt;M622,"O",IF(VLOOKUP(B622,'3.1.Base'!B:J,9,)&lt;M622,"X",""))</f>
        <v>O</v>
      </c>
      <c r="O622" t="s">
        <v>4055</v>
      </c>
    </row>
    <row r="623" spans="1:15" x14ac:dyDescent="0.3">
      <c r="A623" t="s">
        <v>6</v>
      </c>
      <c r="B623">
        <v>13243</v>
      </c>
      <c r="C623" t="s">
        <v>10</v>
      </c>
      <c r="D623">
        <v>4.2317200000000001</v>
      </c>
      <c r="E623">
        <v>3.8886099999999999</v>
      </c>
      <c r="F623">
        <v>0.15589</v>
      </c>
      <c r="G623">
        <v>4.3031100000000002</v>
      </c>
      <c r="H623">
        <v>733.36653000000001</v>
      </c>
      <c r="I623">
        <v>0.91766000000000003</v>
      </c>
      <c r="J623" s="44" t="s">
        <v>101</v>
      </c>
      <c r="K623">
        <v>0</v>
      </c>
      <c r="L623">
        <v>0</v>
      </c>
      <c r="M623">
        <v>21</v>
      </c>
      <c r="N623" s="21" t="str">
        <f>IF(VLOOKUP(B623,'3.1.Base'!B:J,9,)&gt;M623,"O",IF(VLOOKUP(B623,'3.1.Base'!B:J,9,)&lt;M623,"X",""))</f>
        <v>X</v>
      </c>
      <c r="O623" t="s">
        <v>4056</v>
      </c>
    </row>
    <row r="624" spans="1:15" x14ac:dyDescent="0.3">
      <c r="A624" t="s">
        <v>6</v>
      </c>
      <c r="B624">
        <v>81856</v>
      </c>
      <c r="C624" t="s">
        <v>11</v>
      </c>
      <c r="D624">
        <v>35.910269999999997</v>
      </c>
      <c r="E624">
        <v>3.5236999999999998</v>
      </c>
      <c r="F624">
        <v>1.0093799999999999</v>
      </c>
      <c r="G624">
        <v>26.533080000000002</v>
      </c>
      <c r="H624">
        <v>18696.45894</v>
      </c>
      <c r="I624">
        <v>0.49425999999999998</v>
      </c>
      <c r="J624" s="44">
        <v>1</v>
      </c>
      <c r="K624">
        <v>1</v>
      </c>
      <c r="L624">
        <v>1</v>
      </c>
      <c r="M624">
        <v>1</v>
      </c>
      <c r="N624" s="21" t="str">
        <f>IF(VLOOKUP(B624,'3.1.Base'!B:J,9,)&gt;M624,"O",IF(VLOOKUP(B624,'3.1.Base'!B:J,9,)&lt;M624,"X",""))</f>
        <v>O</v>
      </c>
      <c r="O624" t="s">
        <v>4057</v>
      </c>
    </row>
    <row r="625" spans="1:15" x14ac:dyDescent="0.3">
      <c r="A625" t="s">
        <v>6</v>
      </c>
      <c r="B625">
        <v>90057</v>
      </c>
      <c r="C625" t="s">
        <v>11</v>
      </c>
      <c r="D625">
        <v>0.80179</v>
      </c>
      <c r="E625">
        <v>2185.4</v>
      </c>
      <c r="F625">
        <v>8.9899999999999997E-3</v>
      </c>
      <c r="G625">
        <v>0.54127000000000003</v>
      </c>
      <c r="H625">
        <v>23.054210000000001</v>
      </c>
      <c r="I625">
        <v>0.76104000000000005</v>
      </c>
      <c r="J625" s="44" t="s">
        <v>101</v>
      </c>
      <c r="K625">
        <v>0</v>
      </c>
      <c r="L625">
        <v>0</v>
      </c>
      <c r="M625">
        <v>92</v>
      </c>
      <c r="N625" s="21" t="str">
        <f>IF(VLOOKUP(B625,'3.1.Base'!B:J,9,)&gt;M625,"O",IF(VLOOKUP(B625,'3.1.Base'!B:J,9,)&lt;M625,"X",""))</f>
        <v>O</v>
      </c>
      <c r="O625" t="s">
        <v>3361</v>
      </c>
    </row>
    <row r="626" spans="1:15" x14ac:dyDescent="0.3">
      <c r="A626" t="s">
        <v>6</v>
      </c>
      <c r="B626">
        <v>329677</v>
      </c>
      <c r="C626" t="s">
        <v>10</v>
      </c>
      <c r="D626">
        <v>1</v>
      </c>
      <c r="E626">
        <v>10927</v>
      </c>
      <c r="F626">
        <v>0</v>
      </c>
      <c r="G626">
        <v>0</v>
      </c>
      <c r="H626">
        <v>0</v>
      </c>
      <c r="I626">
        <v>0.55923</v>
      </c>
      <c r="J626" s="44" t="s">
        <v>101</v>
      </c>
      <c r="K626">
        <v>0</v>
      </c>
      <c r="L626">
        <v>0</v>
      </c>
      <c r="M626">
        <v>11</v>
      </c>
      <c r="N626" s="21" t="str">
        <f>IF(VLOOKUP(B626,'3.1.Base'!B:J,9,)&gt;M626,"O",IF(VLOOKUP(B626,'3.1.Base'!B:J,9,)&lt;M626,"X",""))</f>
        <v>O</v>
      </c>
      <c r="O626" t="s">
        <v>4058</v>
      </c>
    </row>
    <row r="627" spans="1:15" x14ac:dyDescent="0.3">
      <c r="A627" t="s">
        <v>6</v>
      </c>
      <c r="B627">
        <v>181193</v>
      </c>
      <c r="C627" t="s">
        <v>26</v>
      </c>
      <c r="D627">
        <v>2.2193399999999999</v>
      </c>
      <c r="E627">
        <v>2.7447900000000001</v>
      </c>
      <c r="F627">
        <v>0.13344</v>
      </c>
      <c r="G627">
        <v>2.5706500000000001</v>
      </c>
      <c r="H627">
        <v>960.74644999999998</v>
      </c>
      <c r="I627">
        <v>0.85867000000000004</v>
      </c>
      <c r="J627" s="44">
        <v>2</v>
      </c>
      <c r="K627">
        <v>0.5</v>
      </c>
      <c r="L627">
        <v>0.5</v>
      </c>
      <c r="M627">
        <v>2</v>
      </c>
      <c r="N627" s="21" t="str">
        <f>IF(VLOOKUP(B627,'3.1.Base'!B:J,9,)&gt;M627,"O",IF(VLOOKUP(B627,'3.1.Base'!B:J,9,)&lt;M627,"X",""))</f>
        <v>O</v>
      </c>
      <c r="O627" t="s">
        <v>4059</v>
      </c>
    </row>
    <row r="628" spans="1:15" x14ac:dyDescent="0.3">
      <c r="A628" t="s">
        <v>6</v>
      </c>
      <c r="B628">
        <v>68562</v>
      </c>
      <c r="C628" t="s">
        <v>26</v>
      </c>
      <c r="D628">
        <v>0.86470000000000002</v>
      </c>
      <c r="E628">
        <v>3642.3333299999999</v>
      </c>
      <c r="F628">
        <v>7.1500000000000001E-3</v>
      </c>
      <c r="G628">
        <v>0.15384999999999999</v>
      </c>
      <c r="H628">
        <v>0</v>
      </c>
      <c r="I628">
        <v>0.49102000000000001</v>
      </c>
      <c r="J628" s="44">
        <v>4</v>
      </c>
      <c r="K628">
        <v>0.25</v>
      </c>
      <c r="L628">
        <v>0.25</v>
      </c>
      <c r="M628">
        <v>4</v>
      </c>
      <c r="N628" s="21" t="str">
        <f>IF(VLOOKUP(B628,'3.1.Base'!B:J,9,)&gt;M628,"O",IF(VLOOKUP(B628,'3.1.Base'!B:J,9,)&lt;M628,"X",""))</f>
        <v>O</v>
      </c>
      <c r="O628" t="s">
        <v>4060</v>
      </c>
    </row>
    <row r="629" spans="1:15" x14ac:dyDescent="0.3">
      <c r="A629" t="s">
        <v>6</v>
      </c>
      <c r="B629">
        <v>139231</v>
      </c>
      <c r="C629" t="s">
        <v>10</v>
      </c>
      <c r="D629">
        <v>2.36253</v>
      </c>
      <c r="E629">
        <v>6.4733400000000003</v>
      </c>
      <c r="F629">
        <v>0.14751</v>
      </c>
      <c r="G629">
        <v>1.98732</v>
      </c>
      <c r="H629">
        <v>207.46152000000001</v>
      </c>
      <c r="I629">
        <v>0.86602999999999997</v>
      </c>
      <c r="J629" s="44" t="s">
        <v>101</v>
      </c>
      <c r="K629">
        <v>0</v>
      </c>
      <c r="L629">
        <v>0</v>
      </c>
      <c r="M629">
        <v>16</v>
      </c>
      <c r="N629" s="21" t="str">
        <f>IF(VLOOKUP(B629,'3.1.Base'!B:J,9,)&gt;M629,"O",IF(VLOOKUP(B629,'3.1.Base'!B:J,9,)&lt;M629,"X",""))</f>
        <v>O</v>
      </c>
      <c r="O629" t="s">
        <v>4061</v>
      </c>
    </row>
    <row r="630" spans="1:15" x14ac:dyDescent="0.3">
      <c r="A630" t="s">
        <v>6</v>
      </c>
      <c r="B630">
        <v>424920</v>
      </c>
      <c r="C630" t="s">
        <v>11</v>
      </c>
      <c r="D630">
        <v>0</v>
      </c>
      <c r="E630">
        <v>0</v>
      </c>
      <c r="F630">
        <v>0</v>
      </c>
      <c r="G630">
        <v>0</v>
      </c>
      <c r="H630">
        <v>0</v>
      </c>
      <c r="I630">
        <v>1</v>
      </c>
      <c r="J630" s="44" t="s">
        <v>101</v>
      </c>
      <c r="K630">
        <v>0</v>
      </c>
      <c r="L630">
        <v>0</v>
      </c>
      <c r="M630">
        <v>34</v>
      </c>
      <c r="N630" s="21" t="str">
        <f>IF(VLOOKUP(B630,'3.1.Base'!B:J,9,)&gt;M630,"O",IF(VLOOKUP(B630,'3.1.Base'!B:J,9,)&lt;M630,"X",""))</f>
        <v/>
      </c>
      <c r="O630" t="s">
        <v>3362</v>
      </c>
    </row>
    <row r="631" spans="1:15" x14ac:dyDescent="0.3">
      <c r="A631" t="s">
        <v>6</v>
      </c>
      <c r="B631">
        <v>474073</v>
      </c>
      <c r="C631" t="s">
        <v>11</v>
      </c>
      <c r="D631">
        <v>1.9952099999999999</v>
      </c>
      <c r="E631">
        <v>5.07524</v>
      </c>
      <c r="F631">
        <v>9.9760000000000001E-2</v>
      </c>
      <c r="G631">
        <v>1.7595799999999999</v>
      </c>
      <c r="H631">
        <v>109.91189</v>
      </c>
      <c r="I631">
        <v>0.81832000000000005</v>
      </c>
      <c r="J631" s="44" t="s">
        <v>101</v>
      </c>
      <c r="K631">
        <v>0</v>
      </c>
      <c r="L631">
        <v>0</v>
      </c>
      <c r="M631">
        <v>20</v>
      </c>
      <c r="N631" s="21" t="str">
        <f>IF(VLOOKUP(B631,'3.1.Base'!B:J,9,)&gt;M631,"O",IF(VLOOKUP(B631,'3.1.Base'!B:J,9,)&lt;M631,"X",""))</f>
        <v>O</v>
      </c>
      <c r="O631" t="s">
        <v>4062</v>
      </c>
    </row>
    <row r="632" spans="1:15" x14ac:dyDescent="0.3">
      <c r="A632" t="s">
        <v>6</v>
      </c>
      <c r="B632">
        <v>417765</v>
      </c>
      <c r="C632" t="s">
        <v>26</v>
      </c>
      <c r="D632">
        <v>6.70885</v>
      </c>
      <c r="E632">
        <v>3.9052899999999999</v>
      </c>
      <c r="F632">
        <v>0.24862999999999999</v>
      </c>
      <c r="G632">
        <v>7.8307099999999998</v>
      </c>
      <c r="H632">
        <v>3995.6639300000002</v>
      </c>
      <c r="I632">
        <v>0.52395999999999998</v>
      </c>
      <c r="J632" s="44">
        <v>10</v>
      </c>
      <c r="K632">
        <v>0.1</v>
      </c>
      <c r="L632">
        <v>0.1</v>
      </c>
      <c r="M632">
        <v>10</v>
      </c>
      <c r="N632" s="21" t="str">
        <f>IF(VLOOKUP(B632,'3.1.Base'!B:J,9,)&gt;M632,"O",IF(VLOOKUP(B632,'3.1.Base'!B:J,9,)&lt;M632,"X",""))</f>
        <v>O</v>
      </c>
      <c r="O632" t="s">
        <v>4063</v>
      </c>
    </row>
    <row r="633" spans="1:15" x14ac:dyDescent="0.3">
      <c r="A633" t="s">
        <v>6</v>
      </c>
      <c r="B633">
        <v>210918</v>
      </c>
      <c r="C633" t="s">
        <v>10</v>
      </c>
      <c r="D633">
        <v>3.70581</v>
      </c>
      <c r="E633">
        <v>9.4852399999999992</v>
      </c>
      <c r="F633">
        <v>0.11541999999999999</v>
      </c>
      <c r="G633">
        <v>2.6572499999999999</v>
      </c>
      <c r="H633">
        <v>258.68176</v>
      </c>
      <c r="I633">
        <v>0.94672999999999996</v>
      </c>
      <c r="J633" s="44">
        <v>4</v>
      </c>
      <c r="K633">
        <v>0.25</v>
      </c>
      <c r="L633">
        <v>0.25</v>
      </c>
      <c r="M633">
        <v>4</v>
      </c>
      <c r="N633" s="21" t="str">
        <f>IF(VLOOKUP(B633,'3.1.Base'!B:J,9,)&gt;M633,"O",IF(VLOOKUP(B633,'3.1.Base'!B:J,9,)&lt;M633,"X",""))</f>
        <v>O</v>
      </c>
      <c r="O633" t="s">
        <v>3363</v>
      </c>
    </row>
    <row r="634" spans="1:15" x14ac:dyDescent="0.3">
      <c r="A634" t="s">
        <v>6</v>
      </c>
      <c r="B634">
        <v>294893</v>
      </c>
      <c r="C634" t="s">
        <v>11</v>
      </c>
      <c r="D634">
        <v>1.12117</v>
      </c>
      <c r="E634">
        <v>17.344439999999999</v>
      </c>
      <c r="F634">
        <v>0.12817999999999999</v>
      </c>
      <c r="G634">
        <v>1.27705</v>
      </c>
      <c r="H634">
        <v>191.24601999999999</v>
      </c>
      <c r="I634">
        <v>0.79949999999999999</v>
      </c>
      <c r="J634" s="44" t="s">
        <v>101</v>
      </c>
      <c r="K634">
        <v>0</v>
      </c>
      <c r="L634">
        <v>0</v>
      </c>
      <c r="M634">
        <v>87</v>
      </c>
      <c r="N634" s="21" t="str">
        <f>IF(VLOOKUP(B634,'3.1.Base'!B:J,9,)&gt;M634,"O",IF(VLOOKUP(B634,'3.1.Base'!B:J,9,)&lt;M634,"X",""))</f>
        <v>O</v>
      </c>
      <c r="O634" t="s">
        <v>4064</v>
      </c>
    </row>
    <row r="635" spans="1:15" x14ac:dyDescent="0.3">
      <c r="A635" t="s">
        <v>6</v>
      </c>
      <c r="B635">
        <v>272366</v>
      </c>
      <c r="C635" t="s">
        <v>11</v>
      </c>
      <c r="D635">
        <v>2.4582899999999999</v>
      </c>
      <c r="E635">
        <v>5.4363200000000003</v>
      </c>
      <c r="F635">
        <v>0.19606000000000001</v>
      </c>
      <c r="G635">
        <v>2.7082099999999998</v>
      </c>
      <c r="H635">
        <v>339.70415000000003</v>
      </c>
      <c r="I635">
        <v>0.66666999999999998</v>
      </c>
      <c r="J635" s="44" t="s">
        <v>101</v>
      </c>
      <c r="K635">
        <v>0</v>
      </c>
      <c r="L635">
        <v>0</v>
      </c>
      <c r="M635">
        <v>45</v>
      </c>
      <c r="N635" s="21" t="str">
        <f>IF(VLOOKUP(B635,'3.1.Base'!B:J,9,)&gt;M635,"O",IF(VLOOKUP(B635,'3.1.Base'!B:J,9,)&lt;M635,"X",""))</f>
        <v>X</v>
      </c>
      <c r="O635" t="s">
        <v>4065</v>
      </c>
    </row>
    <row r="636" spans="1:15" x14ac:dyDescent="0.3">
      <c r="A636" t="s">
        <v>6</v>
      </c>
      <c r="B636">
        <v>337903</v>
      </c>
      <c r="C636" t="s">
        <v>11</v>
      </c>
      <c r="D636">
        <v>9.0227500000000003</v>
      </c>
      <c r="E636">
        <v>1.9666999999999999</v>
      </c>
      <c r="F636">
        <v>0.46129999999999999</v>
      </c>
      <c r="G636">
        <v>8.5071499999999993</v>
      </c>
      <c r="H636">
        <v>3163.1288599999998</v>
      </c>
      <c r="I636">
        <v>0.79435999999999996</v>
      </c>
      <c r="J636" s="44" t="s">
        <v>101</v>
      </c>
      <c r="K636">
        <v>0</v>
      </c>
      <c r="L636">
        <v>0</v>
      </c>
      <c r="M636">
        <v>20</v>
      </c>
      <c r="N636" s="21" t="str">
        <f>IF(VLOOKUP(B636,'3.1.Base'!B:J,9,)&gt;M636,"O",IF(VLOOKUP(B636,'3.1.Base'!B:J,9,)&lt;M636,"X",""))</f>
        <v>X</v>
      </c>
      <c r="O636" t="s">
        <v>3364</v>
      </c>
    </row>
    <row r="637" spans="1:15" x14ac:dyDescent="0.3">
      <c r="A637" t="s">
        <v>6</v>
      </c>
      <c r="B637">
        <v>68586</v>
      </c>
      <c r="C637" t="s">
        <v>11</v>
      </c>
      <c r="D637">
        <v>7.0421199999999997</v>
      </c>
      <c r="E637">
        <v>3.2166600000000001</v>
      </c>
      <c r="F637">
        <v>0.1447</v>
      </c>
      <c r="G637">
        <v>5.6536499999999998</v>
      </c>
      <c r="H637">
        <v>909.84043999999994</v>
      </c>
      <c r="I637">
        <v>0.95618000000000003</v>
      </c>
      <c r="J637" s="44" t="s">
        <v>101</v>
      </c>
      <c r="K637">
        <v>0</v>
      </c>
      <c r="L637">
        <v>0</v>
      </c>
      <c r="M637">
        <v>13</v>
      </c>
      <c r="N637" s="21" t="str">
        <f>IF(VLOOKUP(B637,'3.1.Base'!B:J,9,)&gt;M637,"O",IF(VLOOKUP(B637,'3.1.Base'!B:J,9,)&lt;M637,"X",""))</f>
        <v>X</v>
      </c>
      <c r="O637" t="s">
        <v>4066</v>
      </c>
    </row>
    <row r="638" spans="1:15" x14ac:dyDescent="0.3">
      <c r="A638" t="s">
        <v>6</v>
      </c>
      <c r="B638">
        <v>267241</v>
      </c>
      <c r="C638" t="s">
        <v>26</v>
      </c>
      <c r="D638">
        <v>0.82926999999999995</v>
      </c>
      <c r="E638">
        <v>2731.75</v>
      </c>
      <c r="F638">
        <v>4.6800000000000001E-3</v>
      </c>
      <c r="G638">
        <v>0.18637000000000001</v>
      </c>
      <c r="H638">
        <v>32.953009999999999</v>
      </c>
      <c r="I638">
        <v>0.62695999999999996</v>
      </c>
      <c r="J638" s="44">
        <v>5</v>
      </c>
      <c r="K638">
        <v>0.2</v>
      </c>
      <c r="L638">
        <v>0.2</v>
      </c>
      <c r="M638">
        <v>5</v>
      </c>
      <c r="N638" s="21" t="str">
        <f>IF(VLOOKUP(B638,'3.1.Base'!B:J,9,)&gt;M638,"O",IF(VLOOKUP(B638,'3.1.Base'!B:J,9,)&lt;M638,"X",""))</f>
        <v>O</v>
      </c>
      <c r="O638" t="s">
        <v>4067</v>
      </c>
    </row>
    <row r="639" spans="1:15" x14ac:dyDescent="0.3">
      <c r="A639" t="s">
        <v>6</v>
      </c>
      <c r="B639">
        <v>200685</v>
      </c>
      <c r="C639" t="s">
        <v>26</v>
      </c>
      <c r="D639">
        <v>13.73845</v>
      </c>
      <c r="E639">
        <v>3.4178899999999999</v>
      </c>
      <c r="F639">
        <v>0.45278000000000002</v>
      </c>
      <c r="G639">
        <v>12.348850000000001</v>
      </c>
      <c r="H639">
        <v>7860.8236100000004</v>
      </c>
      <c r="I639">
        <v>0.38624000000000003</v>
      </c>
      <c r="J639" s="44">
        <v>8</v>
      </c>
      <c r="K639">
        <v>0.125</v>
      </c>
      <c r="L639">
        <v>0.125</v>
      </c>
      <c r="M639">
        <v>8</v>
      </c>
      <c r="N639" s="21" t="str">
        <f>IF(VLOOKUP(B639,'3.1.Base'!B:J,9,)&gt;M639,"O",IF(VLOOKUP(B639,'3.1.Base'!B:J,9,)&lt;M639,"X",""))</f>
        <v>O</v>
      </c>
      <c r="O639" t="s">
        <v>4068</v>
      </c>
    </row>
    <row r="640" spans="1:15" x14ac:dyDescent="0.3">
      <c r="A640" t="s">
        <v>6</v>
      </c>
      <c r="B640">
        <v>400374</v>
      </c>
      <c r="C640" t="s">
        <v>26</v>
      </c>
      <c r="D640">
        <v>16.55949</v>
      </c>
      <c r="E640">
        <v>5.0728900000000001</v>
      </c>
      <c r="F640">
        <v>0.34018999999999999</v>
      </c>
      <c r="G640">
        <v>12.687749999999999</v>
      </c>
      <c r="H640">
        <v>7922.5740599999999</v>
      </c>
      <c r="I640">
        <v>0.40005000000000002</v>
      </c>
      <c r="J640" s="44">
        <v>10</v>
      </c>
      <c r="K640">
        <v>0.1</v>
      </c>
      <c r="L640">
        <v>0.1</v>
      </c>
      <c r="M640">
        <v>10</v>
      </c>
      <c r="N640" s="21" t="str">
        <f>IF(VLOOKUP(B640,'3.1.Base'!B:J,9,)&gt;M640,"O",IF(VLOOKUP(B640,'3.1.Base'!B:J,9,)&lt;M640,"X",""))</f>
        <v>O</v>
      </c>
      <c r="O640" t="s">
        <v>4069</v>
      </c>
    </row>
    <row r="641" spans="1:15" x14ac:dyDescent="0.3">
      <c r="A641" t="s">
        <v>6</v>
      </c>
      <c r="B641">
        <v>411636</v>
      </c>
      <c r="C641" t="s">
        <v>10</v>
      </c>
      <c r="D641">
        <v>1.3065</v>
      </c>
      <c r="E641">
        <v>115.02105</v>
      </c>
      <c r="F641">
        <v>1.116E-2</v>
      </c>
      <c r="G641">
        <v>0.65359999999999996</v>
      </c>
      <c r="H641">
        <v>149.18812</v>
      </c>
      <c r="I641">
        <v>0.64249000000000001</v>
      </c>
      <c r="J641" s="44" t="s">
        <v>101</v>
      </c>
      <c r="K641">
        <v>0</v>
      </c>
      <c r="L641">
        <v>0</v>
      </c>
      <c r="M641">
        <v>31</v>
      </c>
      <c r="N641" s="21" t="str">
        <f>IF(VLOOKUP(B641,'3.1.Base'!B:J,9,)&gt;M641,"O",IF(VLOOKUP(B641,'3.1.Base'!B:J,9,)&lt;M641,"X",""))</f>
        <v>O</v>
      </c>
      <c r="O641" t="s">
        <v>4070</v>
      </c>
    </row>
    <row r="642" spans="1:15" x14ac:dyDescent="0.3">
      <c r="A642" t="s">
        <v>6</v>
      </c>
      <c r="B642">
        <v>381942</v>
      </c>
      <c r="C642" t="s">
        <v>11</v>
      </c>
      <c r="D642">
        <v>0.91464000000000001</v>
      </c>
      <c r="E642">
        <v>5463.5</v>
      </c>
      <c r="F642">
        <v>1.6000000000000001E-4</v>
      </c>
      <c r="G642">
        <v>0.10253</v>
      </c>
      <c r="H642">
        <v>0</v>
      </c>
      <c r="I642">
        <v>0.67315000000000003</v>
      </c>
      <c r="J642" s="44">
        <v>2</v>
      </c>
      <c r="K642">
        <v>0.5</v>
      </c>
      <c r="L642">
        <v>0.5</v>
      </c>
      <c r="M642">
        <v>2</v>
      </c>
      <c r="N642" s="21" t="str">
        <f>IF(VLOOKUP(B642,'3.1.Base'!B:J,9,)&gt;M642,"O",IF(VLOOKUP(B642,'3.1.Base'!B:J,9,)&lt;M642,"X",""))</f>
        <v>O</v>
      </c>
      <c r="O642" t="s">
        <v>4071</v>
      </c>
    </row>
    <row r="643" spans="1:15" x14ac:dyDescent="0.3">
      <c r="A643" t="s">
        <v>6</v>
      </c>
      <c r="B643">
        <v>51187</v>
      </c>
      <c r="C643" t="s">
        <v>10</v>
      </c>
      <c r="D643">
        <v>7.8872200000000001</v>
      </c>
      <c r="E643">
        <v>5.3069499999999996</v>
      </c>
      <c r="F643">
        <v>0.34198000000000001</v>
      </c>
      <c r="G643">
        <v>7.4159100000000002</v>
      </c>
      <c r="H643">
        <v>1461.65788</v>
      </c>
      <c r="I643">
        <v>1</v>
      </c>
      <c r="J643" s="44" t="s">
        <v>101</v>
      </c>
      <c r="K643">
        <v>0</v>
      </c>
      <c r="L643">
        <v>0</v>
      </c>
      <c r="M643">
        <v>12</v>
      </c>
      <c r="N643" s="21" t="str">
        <f>IF(VLOOKUP(B643,'3.1.Base'!B:J,9,)&gt;M643,"O",IF(VLOOKUP(B643,'3.1.Base'!B:J,9,)&lt;M643,"X",""))</f>
        <v/>
      </c>
      <c r="O643" t="s">
        <v>626</v>
      </c>
    </row>
    <row r="644" spans="1:15" x14ac:dyDescent="0.3">
      <c r="A644" t="s">
        <v>6</v>
      </c>
      <c r="B644">
        <v>201718</v>
      </c>
      <c r="C644" t="s">
        <v>11</v>
      </c>
      <c r="D644">
        <v>7.5196699999999996</v>
      </c>
      <c r="E644">
        <v>4.1898</v>
      </c>
      <c r="F644">
        <v>0.13317000000000001</v>
      </c>
      <c r="G644">
        <v>7.6955200000000001</v>
      </c>
      <c r="H644">
        <v>1608.3803700000001</v>
      </c>
      <c r="I644">
        <v>0.96799999999999997</v>
      </c>
      <c r="J644" s="44" t="s">
        <v>101</v>
      </c>
      <c r="K644">
        <v>0</v>
      </c>
      <c r="L644">
        <v>0</v>
      </c>
      <c r="M644">
        <v>89</v>
      </c>
      <c r="N644" s="21" t="str">
        <f>IF(VLOOKUP(B644,'3.1.Base'!B:J,9,)&gt;M644,"O",IF(VLOOKUP(B644,'3.1.Base'!B:J,9,)&lt;M644,"X",""))</f>
        <v>O</v>
      </c>
      <c r="O644" t="s">
        <v>3365</v>
      </c>
    </row>
    <row r="645" spans="1:15" x14ac:dyDescent="0.3">
      <c r="A645" t="s">
        <v>6</v>
      </c>
      <c r="B645">
        <v>314354</v>
      </c>
      <c r="C645" t="s">
        <v>10</v>
      </c>
      <c r="D645">
        <v>6.4185299999999996</v>
      </c>
      <c r="E645">
        <v>4.3989500000000001</v>
      </c>
      <c r="F645">
        <v>0.13572000000000001</v>
      </c>
      <c r="G645">
        <v>6.5432699999999997</v>
      </c>
      <c r="H645">
        <v>2193.6846599999999</v>
      </c>
      <c r="I645">
        <v>0.87097000000000002</v>
      </c>
      <c r="J645" s="44">
        <v>9</v>
      </c>
      <c r="K645">
        <v>0.11111111111111099</v>
      </c>
      <c r="L645">
        <v>0.11111111111111099</v>
      </c>
      <c r="M645">
        <v>9</v>
      </c>
      <c r="N645" s="21" t="str">
        <f>IF(VLOOKUP(B645,'3.1.Base'!B:J,9,)&gt;M645,"O",IF(VLOOKUP(B645,'3.1.Base'!B:J,9,)&lt;M645,"X",""))</f>
        <v>O</v>
      </c>
      <c r="O645" t="s">
        <v>4072</v>
      </c>
    </row>
    <row r="646" spans="1:15" x14ac:dyDescent="0.3">
      <c r="A646" t="s">
        <v>6</v>
      </c>
      <c r="B646">
        <v>460799</v>
      </c>
      <c r="C646" t="s">
        <v>11</v>
      </c>
      <c r="D646">
        <v>2.7766899999999999</v>
      </c>
      <c r="E646">
        <v>6.6872699999999998</v>
      </c>
      <c r="F646">
        <v>0.10058</v>
      </c>
      <c r="G646">
        <v>3.60738</v>
      </c>
      <c r="H646">
        <v>453.95765</v>
      </c>
      <c r="I646">
        <v>0.76695999999999998</v>
      </c>
      <c r="J646" s="44" t="s">
        <v>101</v>
      </c>
      <c r="K646">
        <v>0</v>
      </c>
      <c r="L646">
        <v>0</v>
      </c>
      <c r="M646">
        <v>200</v>
      </c>
      <c r="N646" s="21" t="str">
        <f>IF(VLOOKUP(B646,'3.1.Base'!B:J,9,)&gt;M646,"O",IF(VLOOKUP(B646,'3.1.Base'!B:J,9,)&lt;M646,"X",""))</f>
        <v>O</v>
      </c>
      <c r="O646" t="s">
        <v>4073</v>
      </c>
    </row>
    <row r="647" spans="1:15" x14ac:dyDescent="0.3">
      <c r="A647" t="s">
        <v>6</v>
      </c>
      <c r="B647">
        <v>47097</v>
      </c>
      <c r="C647" t="s">
        <v>11</v>
      </c>
      <c r="D647">
        <v>6.3649699999999996</v>
      </c>
      <c r="E647">
        <v>4.3936500000000001</v>
      </c>
      <c r="F647">
        <v>0.23813000000000001</v>
      </c>
      <c r="G647">
        <v>5.8730799999999999</v>
      </c>
      <c r="H647">
        <v>1070.2075400000001</v>
      </c>
      <c r="I647">
        <v>0.82733999999999996</v>
      </c>
      <c r="J647" s="44" t="s">
        <v>101</v>
      </c>
      <c r="K647">
        <v>0</v>
      </c>
      <c r="L647">
        <v>0</v>
      </c>
      <c r="M647">
        <v>212</v>
      </c>
      <c r="N647" s="21" t="str">
        <f>IF(VLOOKUP(B647,'3.1.Base'!B:J,9,)&gt;M647,"O",IF(VLOOKUP(B647,'3.1.Base'!B:J,9,)&lt;M647,"X",""))</f>
        <v>X</v>
      </c>
      <c r="O647" t="s">
        <v>4074</v>
      </c>
    </row>
    <row r="648" spans="1:15" x14ac:dyDescent="0.3">
      <c r="A648" t="s">
        <v>6</v>
      </c>
      <c r="B648">
        <v>422908</v>
      </c>
      <c r="C648" t="s">
        <v>10</v>
      </c>
      <c r="D648">
        <v>6.4042500000000002</v>
      </c>
      <c r="E648">
        <v>4.8157800000000002</v>
      </c>
      <c r="F648">
        <v>0.14807000000000001</v>
      </c>
      <c r="G648">
        <v>5.7792000000000003</v>
      </c>
      <c r="H648">
        <v>977.31683999999996</v>
      </c>
      <c r="I648">
        <v>0.86926000000000003</v>
      </c>
      <c r="J648" s="44">
        <v>4</v>
      </c>
      <c r="K648">
        <v>0.25</v>
      </c>
      <c r="L648">
        <v>0.25</v>
      </c>
      <c r="M648">
        <v>4</v>
      </c>
      <c r="N648" s="21" t="str">
        <f>IF(VLOOKUP(B648,'3.1.Base'!B:J,9,)&gt;M648,"O",IF(VLOOKUP(B648,'3.1.Base'!B:J,9,)&lt;M648,"X",""))</f>
        <v>O</v>
      </c>
      <c r="O648" t="s">
        <v>3366</v>
      </c>
    </row>
    <row r="649" spans="1:15" x14ac:dyDescent="0.3">
      <c r="A649" t="s">
        <v>6</v>
      </c>
      <c r="B649">
        <v>432125</v>
      </c>
      <c r="C649" t="s">
        <v>11</v>
      </c>
      <c r="D649">
        <v>1</v>
      </c>
      <c r="E649">
        <v>10927</v>
      </c>
      <c r="F649">
        <v>0</v>
      </c>
      <c r="G649">
        <v>0.47727000000000003</v>
      </c>
      <c r="H649">
        <v>11.563370000000001</v>
      </c>
      <c r="I649">
        <v>0.57289000000000001</v>
      </c>
      <c r="J649" s="44">
        <v>5</v>
      </c>
      <c r="K649">
        <v>0.2</v>
      </c>
      <c r="L649">
        <v>0.2</v>
      </c>
      <c r="M649">
        <v>5</v>
      </c>
      <c r="N649" s="21" t="str">
        <f>IF(VLOOKUP(B649,'3.1.Base'!B:J,9,)&gt;M649,"O",IF(VLOOKUP(B649,'3.1.Base'!B:J,9,)&lt;M649,"X",""))</f>
        <v>O</v>
      </c>
      <c r="O649" t="s">
        <v>4075</v>
      </c>
    </row>
    <row r="650" spans="1:15" x14ac:dyDescent="0.3">
      <c r="A650" t="s">
        <v>6</v>
      </c>
      <c r="B650">
        <v>409594</v>
      </c>
      <c r="C650" t="s">
        <v>11</v>
      </c>
      <c r="D650">
        <v>15.82647</v>
      </c>
      <c r="E650">
        <v>2.1906599999999998</v>
      </c>
      <c r="F650">
        <v>0.55811999999999995</v>
      </c>
      <c r="G650">
        <v>11.836180000000001</v>
      </c>
      <c r="H650">
        <v>3944.15589</v>
      </c>
      <c r="I650">
        <v>0.86968999999999996</v>
      </c>
      <c r="J650" s="44" t="s">
        <v>101</v>
      </c>
      <c r="K650">
        <v>0</v>
      </c>
      <c r="L650">
        <v>0</v>
      </c>
      <c r="M650">
        <v>49</v>
      </c>
      <c r="N650" s="21" t="str">
        <f>IF(VLOOKUP(B650,'3.1.Base'!B:J,9,)&gt;M650,"O",IF(VLOOKUP(B650,'3.1.Base'!B:J,9,)&lt;M650,"X",""))</f>
        <v>X</v>
      </c>
      <c r="O650" t="s">
        <v>4076</v>
      </c>
    </row>
    <row r="651" spans="1:15" x14ac:dyDescent="0.3">
      <c r="A651" t="s">
        <v>6</v>
      </c>
      <c r="B651">
        <v>329720</v>
      </c>
      <c r="C651" t="s">
        <v>10</v>
      </c>
      <c r="D651">
        <v>5.7177699999999998</v>
      </c>
      <c r="E651">
        <v>11.115970000000001</v>
      </c>
      <c r="F651">
        <v>0.33806000000000003</v>
      </c>
      <c r="G651">
        <v>3.61504</v>
      </c>
      <c r="H651">
        <v>301.64400999999998</v>
      </c>
      <c r="I651">
        <v>0.68193000000000004</v>
      </c>
      <c r="J651" s="44" t="s">
        <v>101</v>
      </c>
      <c r="K651">
        <v>0</v>
      </c>
      <c r="L651">
        <v>0</v>
      </c>
      <c r="M651">
        <v>32</v>
      </c>
      <c r="N651" s="21" t="str">
        <f>IF(VLOOKUP(B651,'3.1.Base'!B:J,9,)&gt;M651,"O",IF(VLOOKUP(B651,'3.1.Base'!B:J,9,)&lt;M651,"X",""))</f>
        <v>X</v>
      </c>
      <c r="O651" t="s">
        <v>4077</v>
      </c>
    </row>
    <row r="652" spans="1:15" x14ac:dyDescent="0.3">
      <c r="A652" t="s">
        <v>6</v>
      </c>
      <c r="B652">
        <v>364539</v>
      </c>
      <c r="C652" t="s">
        <v>10</v>
      </c>
      <c r="D652">
        <v>5.6844400000000004</v>
      </c>
      <c r="E652">
        <v>3.3987599999999998</v>
      </c>
      <c r="F652">
        <v>0.28543000000000002</v>
      </c>
      <c r="G652">
        <v>5.2662899999999997</v>
      </c>
      <c r="H652">
        <v>1063.7993799999999</v>
      </c>
      <c r="I652">
        <v>0.80978000000000006</v>
      </c>
      <c r="J652" s="44" t="s">
        <v>101</v>
      </c>
      <c r="K652">
        <v>0</v>
      </c>
      <c r="L652">
        <v>0</v>
      </c>
      <c r="M652">
        <v>53</v>
      </c>
      <c r="N652" s="21" t="str">
        <f>IF(VLOOKUP(B652,'3.1.Base'!B:J,9,)&gt;M652,"O",IF(VLOOKUP(B652,'3.1.Base'!B:J,9,)&lt;M652,"X",""))</f>
        <v>X</v>
      </c>
      <c r="O652" t="s">
        <v>3367</v>
      </c>
    </row>
    <row r="653" spans="1:15" x14ac:dyDescent="0.3">
      <c r="A653" t="s">
        <v>6</v>
      </c>
      <c r="B653">
        <v>411641</v>
      </c>
      <c r="C653" t="s">
        <v>11</v>
      </c>
      <c r="D653">
        <v>1</v>
      </c>
      <c r="E653">
        <v>10927</v>
      </c>
      <c r="F653">
        <v>0</v>
      </c>
      <c r="G653">
        <v>0</v>
      </c>
      <c r="H653">
        <v>0</v>
      </c>
      <c r="I653">
        <v>0.34921999999999997</v>
      </c>
      <c r="J653" s="44" t="s">
        <v>101</v>
      </c>
      <c r="K653">
        <v>0</v>
      </c>
      <c r="L653">
        <v>0</v>
      </c>
      <c r="M653">
        <v>66</v>
      </c>
      <c r="N653" s="21" t="str">
        <f>IF(VLOOKUP(B653,'3.1.Base'!B:J,9,)&gt;M653,"O",IF(VLOOKUP(B653,'3.1.Base'!B:J,9,)&lt;M653,"X",""))</f>
        <v>O</v>
      </c>
      <c r="O653" t="s">
        <v>4078</v>
      </c>
    </row>
    <row r="654" spans="1:15" x14ac:dyDescent="0.3">
      <c r="A654" t="s">
        <v>6</v>
      </c>
      <c r="B654">
        <v>313339</v>
      </c>
      <c r="C654" t="s">
        <v>10</v>
      </c>
      <c r="D654">
        <v>0.86221000000000003</v>
      </c>
      <c r="E654">
        <v>3.45791</v>
      </c>
      <c r="F654">
        <v>0.13550000000000001</v>
      </c>
      <c r="G654">
        <v>1.2731600000000001</v>
      </c>
      <c r="H654">
        <v>103.48779</v>
      </c>
      <c r="I654">
        <v>0.97996000000000005</v>
      </c>
      <c r="J654" s="44" t="s">
        <v>101</v>
      </c>
      <c r="K654">
        <v>0</v>
      </c>
      <c r="L654">
        <v>0</v>
      </c>
      <c r="M654">
        <v>95</v>
      </c>
      <c r="N654" s="21" t="str">
        <f>IF(VLOOKUP(B654,'3.1.Base'!B:J,9,)&gt;M654,"O",IF(VLOOKUP(B654,'3.1.Base'!B:J,9,)&lt;M654,"X",""))</f>
        <v>X</v>
      </c>
      <c r="O654" t="s">
        <v>3368</v>
      </c>
    </row>
    <row r="655" spans="1:15" x14ac:dyDescent="0.3">
      <c r="A655" t="s">
        <v>7</v>
      </c>
      <c r="B655">
        <v>167426</v>
      </c>
      <c r="C655" t="s">
        <v>11</v>
      </c>
      <c r="D655">
        <v>5.2487599999999999</v>
      </c>
      <c r="E655">
        <v>2.0291399999999999</v>
      </c>
      <c r="F655">
        <v>0.31003999999999998</v>
      </c>
      <c r="G655">
        <v>5.2943800000000003</v>
      </c>
      <c r="H655">
        <v>541.82183999999995</v>
      </c>
      <c r="I655">
        <v>1</v>
      </c>
      <c r="J655" s="44" t="s">
        <v>101</v>
      </c>
      <c r="K655">
        <v>0</v>
      </c>
      <c r="L655">
        <v>0</v>
      </c>
      <c r="M655">
        <v>-1</v>
      </c>
      <c r="N655" s="21" t="str">
        <f>IF(VLOOKUP(B655,'3.1.Base'!B:J,9,)&gt;M655,"O",IF(VLOOKUP(B655,'3.1.Base'!B:J,9,)&lt;M655,"X",""))</f>
        <v>O</v>
      </c>
      <c r="O655" t="s">
        <v>741</v>
      </c>
    </row>
    <row r="656" spans="1:15" x14ac:dyDescent="0.3">
      <c r="A656" t="s">
        <v>7</v>
      </c>
      <c r="B656">
        <v>34816</v>
      </c>
      <c r="C656" t="s">
        <v>11</v>
      </c>
      <c r="D656">
        <v>6.0571400000000004</v>
      </c>
      <c r="E656">
        <v>1.7960100000000001</v>
      </c>
      <c r="F656">
        <v>0.42698999999999998</v>
      </c>
      <c r="G656">
        <v>6.5474600000000001</v>
      </c>
      <c r="H656">
        <v>1162.97631</v>
      </c>
      <c r="I656">
        <v>0.78551000000000004</v>
      </c>
      <c r="J656" s="44" t="s">
        <v>101</v>
      </c>
      <c r="K656">
        <v>0</v>
      </c>
      <c r="L656">
        <v>0</v>
      </c>
      <c r="M656">
        <v>123</v>
      </c>
      <c r="N656" s="21" t="str">
        <f>IF(VLOOKUP(B656,'3.1.Base'!B:J,9,)&gt;M656,"O",IF(VLOOKUP(B656,'3.1.Base'!B:J,9,)&lt;M656,"X",""))</f>
        <v>O</v>
      </c>
      <c r="O656" t="s">
        <v>4079</v>
      </c>
    </row>
    <row r="657" spans="1:15" x14ac:dyDescent="0.3">
      <c r="A657" t="s">
        <v>7</v>
      </c>
      <c r="B657">
        <v>53250</v>
      </c>
      <c r="C657" t="s">
        <v>26</v>
      </c>
      <c r="D657">
        <v>15.437939999999999</v>
      </c>
      <c r="E657">
        <v>1.099</v>
      </c>
      <c r="F657">
        <v>0.54488000000000003</v>
      </c>
      <c r="G657">
        <v>14.578329999999999</v>
      </c>
      <c r="H657">
        <v>6930.5276199999998</v>
      </c>
      <c r="I657">
        <v>0.41360999999999998</v>
      </c>
      <c r="J657" s="44">
        <v>1</v>
      </c>
      <c r="K657">
        <v>1</v>
      </c>
      <c r="L657">
        <v>1</v>
      </c>
      <c r="M657">
        <v>1</v>
      </c>
      <c r="N657" s="21" t="str">
        <f>IF(VLOOKUP(B657,'3.1.Base'!B:J,9,)&gt;M657,"O",IF(VLOOKUP(B657,'3.1.Base'!B:J,9,)&lt;M657,"X",""))</f>
        <v>O</v>
      </c>
      <c r="O657" t="s">
        <v>4080</v>
      </c>
    </row>
    <row r="658" spans="1:15" x14ac:dyDescent="0.3">
      <c r="A658" t="s">
        <v>7</v>
      </c>
      <c r="B658">
        <v>24579</v>
      </c>
      <c r="C658" t="s">
        <v>11</v>
      </c>
      <c r="D658">
        <v>2</v>
      </c>
      <c r="E658">
        <v>1532</v>
      </c>
      <c r="F658">
        <v>0</v>
      </c>
      <c r="G658">
        <v>0.42802000000000001</v>
      </c>
      <c r="H658">
        <v>134.23327</v>
      </c>
      <c r="I658">
        <v>0.70633000000000001</v>
      </c>
      <c r="J658" s="44">
        <v>6</v>
      </c>
      <c r="K658">
        <v>0.16666666666666599</v>
      </c>
      <c r="L658">
        <v>0.16666666666666599</v>
      </c>
      <c r="M658">
        <v>6</v>
      </c>
      <c r="N658" s="21" t="str">
        <f>IF(VLOOKUP(B658,'3.1.Base'!B:J,9,)&gt;M658,"O",IF(VLOOKUP(B658,'3.1.Base'!B:J,9,)&lt;M658,"X",""))</f>
        <v>O</v>
      </c>
      <c r="O658" t="s">
        <v>4081</v>
      </c>
    </row>
    <row r="659" spans="1:15" x14ac:dyDescent="0.3">
      <c r="A659" t="s">
        <v>7</v>
      </c>
      <c r="B659">
        <v>78853</v>
      </c>
      <c r="C659" t="s">
        <v>11</v>
      </c>
      <c r="D659">
        <v>0.90493000000000001</v>
      </c>
      <c r="E659">
        <v>766</v>
      </c>
      <c r="F659">
        <v>3.0699999999999998E-3</v>
      </c>
      <c r="G659">
        <v>0.24478</v>
      </c>
      <c r="H659">
        <v>8.2936300000000003</v>
      </c>
      <c r="I659">
        <v>0.61236999999999997</v>
      </c>
      <c r="J659" s="44" t="s">
        <v>101</v>
      </c>
      <c r="K659">
        <v>0</v>
      </c>
      <c r="L659">
        <v>0</v>
      </c>
      <c r="M659">
        <v>136</v>
      </c>
      <c r="N659" s="21" t="str">
        <f>IF(VLOOKUP(B659,'3.1.Base'!B:J,9,)&gt;M659,"O",IF(VLOOKUP(B659,'3.1.Base'!B:J,9,)&lt;M659,"X",""))</f>
        <v>O</v>
      </c>
      <c r="O659" t="s">
        <v>3369</v>
      </c>
    </row>
    <row r="660" spans="1:15" x14ac:dyDescent="0.3">
      <c r="A660" t="s">
        <v>7</v>
      </c>
      <c r="B660">
        <v>335363</v>
      </c>
      <c r="C660" t="s">
        <v>10</v>
      </c>
      <c r="D660">
        <v>1</v>
      </c>
      <c r="E660">
        <v>1532</v>
      </c>
      <c r="F660">
        <v>0</v>
      </c>
      <c r="G660">
        <v>0.27117000000000002</v>
      </c>
      <c r="H660">
        <v>0</v>
      </c>
      <c r="I660">
        <v>0.76200000000000001</v>
      </c>
      <c r="J660" s="44" t="s">
        <v>101</v>
      </c>
      <c r="K660">
        <v>0</v>
      </c>
      <c r="L660">
        <v>0</v>
      </c>
      <c r="M660">
        <v>37</v>
      </c>
      <c r="N660" s="21" t="str">
        <f>IF(VLOOKUP(B660,'3.1.Base'!B:J,9,)&gt;M660,"O",IF(VLOOKUP(B660,'3.1.Base'!B:J,9,)&lt;M660,"X",""))</f>
        <v>O</v>
      </c>
      <c r="O660" t="s">
        <v>3370</v>
      </c>
    </row>
    <row r="661" spans="1:15" x14ac:dyDescent="0.3">
      <c r="A661" t="s">
        <v>7</v>
      </c>
      <c r="B661">
        <v>229380</v>
      </c>
      <c r="C661" t="s">
        <v>10</v>
      </c>
      <c r="D661">
        <v>7.2958999999999996</v>
      </c>
      <c r="E661">
        <v>3.0457299999999998</v>
      </c>
      <c r="F661">
        <v>0.26373999999999997</v>
      </c>
      <c r="G661">
        <v>6.3151099999999998</v>
      </c>
      <c r="H661">
        <v>809.67949999999996</v>
      </c>
      <c r="I661">
        <v>0.88558000000000003</v>
      </c>
      <c r="J661" s="44" t="s">
        <v>101</v>
      </c>
      <c r="K661">
        <v>0</v>
      </c>
      <c r="L661">
        <v>0</v>
      </c>
      <c r="M661">
        <v>28</v>
      </c>
      <c r="N661" s="21" t="str">
        <f>IF(VLOOKUP(B661,'3.1.Base'!B:J,9,)&gt;M661,"O",IF(VLOOKUP(B661,'3.1.Base'!B:J,9,)&lt;M661,"X",""))</f>
        <v>O</v>
      </c>
      <c r="O661" t="s">
        <v>3371</v>
      </c>
    </row>
    <row r="662" spans="1:15" x14ac:dyDescent="0.3">
      <c r="A662" t="s">
        <v>7</v>
      </c>
      <c r="B662">
        <v>13834</v>
      </c>
      <c r="C662" t="s">
        <v>10</v>
      </c>
      <c r="D662">
        <v>13.049530000000001</v>
      </c>
      <c r="E662">
        <v>1.44939</v>
      </c>
      <c r="F662">
        <v>0.46083000000000002</v>
      </c>
      <c r="G662">
        <v>11.623519999999999</v>
      </c>
      <c r="H662">
        <v>2702.2057799999998</v>
      </c>
      <c r="I662">
        <v>0.79581000000000002</v>
      </c>
      <c r="J662" s="44" t="s">
        <v>101</v>
      </c>
      <c r="K662">
        <v>0</v>
      </c>
      <c r="L662">
        <v>0</v>
      </c>
      <c r="M662">
        <v>27</v>
      </c>
      <c r="N662" s="21" t="str">
        <f>IF(VLOOKUP(B662,'3.1.Base'!B:J,9,)&gt;M662,"O",IF(VLOOKUP(B662,'3.1.Base'!B:J,9,)&lt;M662,"X",""))</f>
        <v>O</v>
      </c>
      <c r="O662" t="s">
        <v>4082</v>
      </c>
    </row>
    <row r="663" spans="1:15" x14ac:dyDescent="0.3">
      <c r="A663" t="s">
        <v>7</v>
      </c>
      <c r="B663">
        <v>413705</v>
      </c>
      <c r="C663" t="s">
        <v>11</v>
      </c>
      <c r="D663">
        <v>3.5206400000000002</v>
      </c>
      <c r="E663">
        <v>1.0295700000000001</v>
      </c>
      <c r="F663">
        <v>0.10928</v>
      </c>
      <c r="G663">
        <v>1.86887</v>
      </c>
      <c r="H663">
        <v>169.46232000000001</v>
      </c>
      <c r="I663">
        <v>0.91286999999999996</v>
      </c>
      <c r="J663" s="44" t="s">
        <v>101</v>
      </c>
      <c r="K663">
        <v>0</v>
      </c>
      <c r="L663">
        <v>0</v>
      </c>
      <c r="M663">
        <v>36</v>
      </c>
      <c r="N663" s="21" t="str">
        <f>IF(VLOOKUP(B663,'3.1.Base'!B:J,9,)&gt;M663,"O",IF(VLOOKUP(B663,'3.1.Base'!B:J,9,)&lt;M663,"X",""))</f>
        <v>O</v>
      </c>
      <c r="O663" t="s">
        <v>3372</v>
      </c>
    </row>
    <row r="664" spans="1:15" x14ac:dyDescent="0.3">
      <c r="A664" t="s">
        <v>7</v>
      </c>
      <c r="B664">
        <v>229394</v>
      </c>
      <c r="C664" t="s">
        <v>26</v>
      </c>
      <c r="D664">
        <v>20.756830000000001</v>
      </c>
      <c r="E664">
        <v>1.0766</v>
      </c>
      <c r="F664">
        <v>0.73697999999999997</v>
      </c>
      <c r="G664">
        <v>19.813739999999999</v>
      </c>
      <c r="H664">
        <v>11845.03348</v>
      </c>
      <c r="I664">
        <v>0.41352</v>
      </c>
      <c r="J664" s="44" t="s">
        <v>101</v>
      </c>
      <c r="K664">
        <v>0</v>
      </c>
      <c r="L664">
        <v>0</v>
      </c>
      <c r="M664">
        <v>94</v>
      </c>
      <c r="N664" s="21" t="str">
        <f>IF(VLOOKUP(B664,'3.1.Base'!B:J,9,)&gt;M664,"O",IF(VLOOKUP(B664,'3.1.Base'!B:J,9,)&lt;M664,"X",""))</f>
        <v>O</v>
      </c>
      <c r="O664" t="s">
        <v>4083</v>
      </c>
    </row>
    <row r="665" spans="1:15" x14ac:dyDescent="0.3">
      <c r="A665" t="s">
        <v>7</v>
      </c>
      <c r="B665">
        <v>28177</v>
      </c>
      <c r="C665" t="s">
        <v>11</v>
      </c>
      <c r="D665">
        <v>5.7894899999999998</v>
      </c>
      <c r="E665">
        <v>1.03304</v>
      </c>
      <c r="F665">
        <v>0.22559000000000001</v>
      </c>
      <c r="G665">
        <v>5.7270500000000002</v>
      </c>
      <c r="H665">
        <v>1030.1475</v>
      </c>
      <c r="I665">
        <v>0.90142</v>
      </c>
      <c r="J665" s="44" t="s">
        <v>101</v>
      </c>
      <c r="K665">
        <v>0</v>
      </c>
      <c r="L665">
        <v>0</v>
      </c>
      <c r="M665">
        <v>16</v>
      </c>
      <c r="N665" s="21" t="str">
        <f>IF(VLOOKUP(B665,'3.1.Base'!B:J,9,)&gt;M665,"O",IF(VLOOKUP(B665,'3.1.Base'!B:J,9,)&lt;M665,"X",""))</f>
        <v/>
      </c>
      <c r="O665" t="s">
        <v>4084</v>
      </c>
    </row>
    <row r="666" spans="1:15" x14ac:dyDescent="0.3">
      <c r="A666" t="s">
        <v>7</v>
      </c>
      <c r="B666">
        <v>321043</v>
      </c>
      <c r="C666" t="s">
        <v>10</v>
      </c>
      <c r="D666">
        <v>3.8646699999999998</v>
      </c>
      <c r="E666">
        <v>16.12632</v>
      </c>
      <c r="F666">
        <v>0.23774999999999999</v>
      </c>
      <c r="G666">
        <v>3.0701200000000002</v>
      </c>
      <c r="H666">
        <v>79.935749999999999</v>
      </c>
      <c r="I666">
        <v>0.85524</v>
      </c>
      <c r="J666" s="44" t="s">
        <v>101</v>
      </c>
      <c r="K666">
        <v>0</v>
      </c>
      <c r="L666">
        <v>0</v>
      </c>
      <c r="M666">
        <v>38</v>
      </c>
      <c r="N666" s="21" t="str">
        <f>IF(VLOOKUP(B666,'3.1.Base'!B:J,9,)&gt;M666,"O",IF(VLOOKUP(B666,'3.1.Base'!B:J,9,)&lt;M666,"X",""))</f>
        <v>O</v>
      </c>
      <c r="O666" t="s">
        <v>4085</v>
      </c>
    </row>
    <row r="667" spans="1:15" x14ac:dyDescent="0.3">
      <c r="A667" t="s">
        <v>7</v>
      </c>
      <c r="B667">
        <v>455199</v>
      </c>
      <c r="C667" t="s">
        <v>11</v>
      </c>
      <c r="D667">
        <v>8.1978299999999997</v>
      </c>
      <c r="E667">
        <v>1.11337</v>
      </c>
      <c r="F667">
        <v>0.65386999999999995</v>
      </c>
      <c r="G667">
        <v>7.3977199999999996</v>
      </c>
      <c r="H667">
        <v>1516.9976999999999</v>
      </c>
      <c r="I667">
        <v>0.85865000000000002</v>
      </c>
      <c r="J667" s="44" t="s">
        <v>101</v>
      </c>
      <c r="K667">
        <v>0</v>
      </c>
      <c r="L667">
        <v>0</v>
      </c>
      <c r="M667">
        <v>27</v>
      </c>
      <c r="N667" s="21" t="str">
        <f>IF(VLOOKUP(B667,'3.1.Base'!B:J,9,)&gt;M667,"O",IF(VLOOKUP(B667,'3.1.Base'!B:J,9,)&lt;M667,"X",""))</f>
        <v>O</v>
      </c>
      <c r="O667" t="s">
        <v>4086</v>
      </c>
    </row>
    <row r="668" spans="1:15" x14ac:dyDescent="0.3">
      <c r="A668" t="s">
        <v>7</v>
      </c>
      <c r="B668">
        <v>102427</v>
      </c>
      <c r="C668" t="s">
        <v>11</v>
      </c>
      <c r="D668">
        <v>2.51389</v>
      </c>
      <c r="E668">
        <v>4.7577600000000002</v>
      </c>
      <c r="F668">
        <v>0.22420000000000001</v>
      </c>
      <c r="G668">
        <v>2.07735</v>
      </c>
      <c r="H668">
        <v>97.382390000000001</v>
      </c>
      <c r="I668">
        <v>0.81315999999999999</v>
      </c>
      <c r="J668" s="44" t="s">
        <v>101</v>
      </c>
      <c r="K668">
        <v>0</v>
      </c>
      <c r="L668">
        <v>0</v>
      </c>
      <c r="M668">
        <v>134</v>
      </c>
      <c r="N668" s="21" t="str">
        <f>IF(VLOOKUP(B668,'3.1.Base'!B:J,9,)&gt;M668,"O",IF(VLOOKUP(B668,'3.1.Base'!B:J,9,)&lt;M668,"X",""))</f>
        <v>O</v>
      </c>
      <c r="O668" t="s">
        <v>4087</v>
      </c>
    </row>
    <row r="669" spans="1:15" x14ac:dyDescent="0.3">
      <c r="A669" t="s">
        <v>7</v>
      </c>
      <c r="B669">
        <v>184862</v>
      </c>
      <c r="C669" t="s">
        <v>11</v>
      </c>
      <c r="D669">
        <v>9.1675199999999997</v>
      </c>
      <c r="E669">
        <v>1.4873799999999999</v>
      </c>
      <c r="F669">
        <v>0.47700999999999999</v>
      </c>
      <c r="G669">
        <v>8.0033799999999999</v>
      </c>
      <c r="H669">
        <v>2322.3336100000001</v>
      </c>
      <c r="I669">
        <v>0.64388999999999996</v>
      </c>
      <c r="J669" s="44">
        <v>8</v>
      </c>
      <c r="K669">
        <v>0.125</v>
      </c>
      <c r="L669">
        <v>0.125</v>
      </c>
      <c r="M669">
        <v>8</v>
      </c>
      <c r="N669" s="21" t="str">
        <f>IF(VLOOKUP(B669,'3.1.Base'!B:J,9,)&gt;M669,"O",IF(VLOOKUP(B669,'3.1.Base'!B:J,9,)&lt;M669,"X",""))</f>
        <v>O</v>
      </c>
      <c r="O669" t="s">
        <v>4088</v>
      </c>
    </row>
    <row r="670" spans="1:15" x14ac:dyDescent="0.3">
      <c r="A670" t="s">
        <v>7</v>
      </c>
      <c r="B670">
        <v>112670</v>
      </c>
      <c r="C670" t="s">
        <v>10</v>
      </c>
      <c r="D670">
        <v>0.80986000000000002</v>
      </c>
      <c r="E670">
        <v>383</v>
      </c>
      <c r="F670">
        <v>6.6400000000000001E-3</v>
      </c>
      <c r="G670">
        <v>0.47867999999999999</v>
      </c>
      <c r="H670">
        <v>0</v>
      </c>
      <c r="I670">
        <v>0.44721</v>
      </c>
      <c r="J670" s="44" t="s">
        <v>101</v>
      </c>
      <c r="K670">
        <v>0</v>
      </c>
      <c r="L670">
        <v>0</v>
      </c>
      <c r="M670">
        <v>127</v>
      </c>
      <c r="N670" s="21" t="str">
        <f>IF(VLOOKUP(B670,'3.1.Base'!B:J,9,)&gt;M670,"O",IF(VLOOKUP(B670,'3.1.Base'!B:J,9,)&lt;M670,"X",""))</f>
        <v>O</v>
      </c>
      <c r="O670" t="s">
        <v>4089</v>
      </c>
    </row>
    <row r="671" spans="1:15" x14ac:dyDescent="0.3">
      <c r="A671" t="s">
        <v>7</v>
      </c>
      <c r="B671">
        <v>1569</v>
      </c>
      <c r="C671" t="s">
        <v>11</v>
      </c>
      <c r="D671">
        <v>9.4813299999999998</v>
      </c>
      <c r="E671">
        <v>2.0929000000000002</v>
      </c>
      <c r="F671">
        <v>0.50336999999999998</v>
      </c>
      <c r="G671">
        <v>7.5324</v>
      </c>
      <c r="H671">
        <v>1031.61627</v>
      </c>
      <c r="I671">
        <v>1</v>
      </c>
      <c r="J671" s="44" t="s">
        <v>101</v>
      </c>
      <c r="K671">
        <v>0</v>
      </c>
      <c r="L671">
        <v>0</v>
      </c>
      <c r="M671">
        <v>60</v>
      </c>
      <c r="N671" s="21" t="str">
        <f>IF(VLOOKUP(B671,'3.1.Base'!B:J,9,)&gt;M671,"O",IF(VLOOKUP(B671,'3.1.Base'!B:J,9,)&lt;M671,"X",""))</f>
        <v/>
      </c>
      <c r="O671" t="s">
        <v>732</v>
      </c>
    </row>
    <row r="672" spans="1:15" x14ac:dyDescent="0.3">
      <c r="A672" t="s">
        <v>7</v>
      </c>
      <c r="B672">
        <v>16930</v>
      </c>
      <c r="C672" t="s">
        <v>11</v>
      </c>
      <c r="D672">
        <v>5.5727099999999998</v>
      </c>
      <c r="E672">
        <v>1.80874</v>
      </c>
      <c r="F672">
        <v>0.31828000000000001</v>
      </c>
      <c r="G672">
        <v>5.7821400000000001</v>
      </c>
      <c r="H672">
        <v>906.42058999999995</v>
      </c>
      <c r="I672">
        <v>0.95382</v>
      </c>
      <c r="J672" s="44" t="s">
        <v>101</v>
      </c>
      <c r="K672">
        <v>0</v>
      </c>
      <c r="L672">
        <v>0</v>
      </c>
      <c r="M672">
        <v>20</v>
      </c>
      <c r="N672" s="21" t="str">
        <f>IF(VLOOKUP(B672,'3.1.Base'!B:J,9,)&gt;M672,"O",IF(VLOOKUP(B672,'3.1.Base'!B:J,9,)&lt;M672,"X",""))</f>
        <v>X</v>
      </c>
      <c r="O672" t="s">
        <v>4090</v>
      </c>
    </row>
    <row r="673" spans="1:15" x14ac:dyDescent="0.3">
      <c r="A673" t="s">
        <v>7</v>
      </c>
      <c r="B673">
        <v>245793</v>
      </c>
      <c r="C673" t="s">
        <v>11</v>
      </c>
      <c r="D673">
        <v>1</v>
      </c>
      <c r="E673">
        <v>1532</v>
      </c>
      <c r="F673">
        <v>0</v>
      </c>
      <c r="G673">
        <v>0.27117000000000002</v>
      </c>
      <c r="H673">
        <v>0</v>
      </c>
      <c r="I673">
        <v>0.54688999999999999</v>
      </c>
      <c r="J673" s="44">
        <v>2</v>
      </c>
      <c r="K673">
        <v>0.5</v>
      </c>
      <c r="L673">
        <v>0.36111111111111099</v>
      </c>
      <c r="M673">
        <v>2</v>
      </c>
      <c r="N673" s="21" t="str">
        <f>IF(VLOOKUP(B673,'3.1.Base'!B:J,9,)&gt;M673,"O",IF(VLOOKUP(B673,'3.1.Base'!B:J,9,)&lt;M673,"X",""))</f>
        <v>O</v>
      </c>
      <c r="O673" t="s">
        <v>4091</v>
      </c>
    </row>
    <row r="674" spans="1:15" x14ac:dyDescent="0.3">
      <c r="A674" t="s">
        <v>7</v>
      </c>
      <c r="B674">
        <v>43554</v>
      </c>
      <c r="C674" t="s">
        <v>10</v>
      </c>
      <c r="D674">
        <v>4.2834899999999996</v>
      </c>
      <c r="E674">
        <v>2.8317899999999998</v>
      </c>
      <c r="F674">
        <v>9.5589999999999994E-2</v>
      </c>
      <c r="G674">
        <v>3.9623699999999999</v>
      </c>
      <c r="H674">
        <v>218.23420999999999</v>
      </c>
      <c r="I674">
        <v>0.73380000000000001</v>
      </c>
      <c r="J674" s="44" t="s">
        <v>101</v>
      </c>
      <c r="K674">
        <v>0</v>
      </c>
      <c r="L674">
        <v>0</v>
      </c>
      <c r="M674">
        <v>34</v>
      </c>
      <c r="N674" s="21" t="str">
        <f>IF(VLOOKUP(B674,'3.1.Base'!B:J,9,)&gt;M674,"O",IF(VLOOKUP(B674,'3.1.Base'!B:J,9,)&lt;M674,"X",""))</f>
        <v>X</v>
      </c>
      <c r="O674" t="s">
        <v>4092</v>
      </c>
    </row>
    <row r="675" spans="1:15" x14ac:dyDescent="0.3">
      <c r="A675" t="s">
        <v>7</v>
      </c>
      <c r="B675">
        <v>472612</v>
      </c>
      <c r="C675" t="s">
        <v>26</v>
      </c>
      <c r="D675">
        <v>28.233920000000001</v>
      </c>
      <c r="E675">
        <v>1.09039</v>
      </c>
      <c r="F675">
        <v>1.1218300000000001</v>
      </c>
      <c r="G675">
        <v>22.059979999999999</v>
      </c>
      <c r="H675">
        <v>11964.26377</v>
      </c>
      <c r="I675">
        <v>0.38868000000000003</v>
      </c>
      <c r="J675" s="44" t="s">
        <v>101</v>
      </c>
      <c r="K675">
        <v>0</v>
      </c>
      <c r="L675">
        <v>0</v>
      </c>
      <c r="M675">
        <v>206</v>
      </c>
      <c r="N675" s="21" t="str">
        <f>IF(VLOOKUP(B675,'3.1.Base'!B:J,9,)&gt;M675,"O",IF(VLOOKUP(B675,'3.1.Base'!B:J,9,)&lt;M675,"X",""))</f>
        <v>X</v>
      </c>
      <c r="O675" t="s">
        <v>4093</v>
      </c>
    </row>
    <row r="676" spans="1:15" x14ac:dyDescent="0.3">
      <c r="A676" t="s">
        <v>7</v>
      </c>
      <c r="B676">
        <v>28195</v>
      </c>
      <c r="C676" t="s">
        <v>11</v>
      </c>
      <c r="D676">
        <v>5.5107799999999996</v>
      </c>
      <c r="E676">
        <v>9.8838699999999999</v>
      </c>
      <c r="F676">
        <v>0.16331000000000001</v>
      </c>
      <c r="G676">
        <v>4.7452699999999997</v>
      </c>
      <c r="H676">
        <v>480.11971</v>
      </c>
      <c r="I676">
        <v>0.32948</v>
      </c>
      <c r="J676" s="44">
        <v>2</v>
      </c>
      <c r="K676">
        <v>0.5</v>
      </c>
      <c r="L676">
        <v>0.5</v>
      </c>
      <c r="M676">
        <v>2</v>
      </c>
      <c r="N676" s="21" t="str">
        <f>IF(VLOOKUP(B676,'3.1.Base'!B:J,9,)&gt;M676,"O",IF(VLOOKUP(B676,'3.1.Base'!B:J,9,)&lt;M676,"X",""))</f>
        <v>O</v>
      </c>
      <c r="O676" t="s">
        <v>4094</v>
      </c>
    </row>
    <row r="677" spans="1:15" x14ac:dyDescent="0.3">
      <c r="A677" t="s">
        <v>7</v>
      </c>
      <c r="B677">
        <v>376354</v>
      </c>
      <c r="C677" t="s">
        <v>11</v>
      </c>
      <c r="D677">
        <v>3.3173300000000001</v>
      </c>
      <c r="E677">
        <v>1.28094</v>
      </c>
      <c r="F677">
        <v>0.39218999999999998</v>
      </c>
      <c r="G677">
        <v>3.33548</v>
      </c>
      <c r="H677">
        <v>679.10140000000001</v>
      </c>
      <c r="I677">
        <v>0.75019999999999998</v>
      </c>
      <c r="J677" s="44" t="s">
        <v>101</v>
      </c>
      <c r="K677">
        <v>0</v>
      </c>
      <c r="L677">
        <v>0</v>
      </c>
      <c r="M677">
        <v>43</v>
      </c>
      <c r="N677" s="21" t="str">
        <f>IF(VLOOKUP(B677,'3.1.Base'!B:J,9,)&gt;M677,"O",IF(VLOOKUP(B677,'3.1.Base'!B:J,9,)&lt;M677,"X",""))</f>
        <v>X</v>
      </c>
      <c r="O677" t="s">
        <v>3373</v>
      </c>
    </row>
    <row r="678" spans="1:15" x14ac:dyDescent="0.3">
      <c r="A678" t="s">
        <v>7</v>
      </c>
      <c r="B678">
        <v>10282</v>
      </c>
      <c r="C678" t="s">
        <v>10</v>
      </c>
      <c r="D678">
        <v>4.2852100000000002</v>
      </c>
      <c r="E678">
        <v>5.1932200000000002</v>
      </c>
      <c r="F678">
        <v>0.13550999999999999</v>
      </c>
      <c r="G678">
        <v>3.01871</v>
      </c>
      <c r="H678">
        <v>107.05117</v>
      </c>
      <c r="I678">
        <v>0.94672999999999996</v>
      </c>
      <c r="J678" s="44" t="s">
        <v>101</v>
      </c>
      <c r="K678">
        <v>0</v>
      </c>
      <c r="L678">
        <v>0</v>
      </c>
      <c r="M678">
        <v>70</v>
      </c>
      <c r="N678" s="21" t="str">
        <f>IF(VLOOKUP(B678,'3.1.Base'!B:J,9,)&gt;M678,"O",IF(VLOOKUP(B678,'3.1.Base'!B:J,9,)&lt;M678,"X",""))</f>
        <v>O</v>
      </c>
      <c r="O678" t="s">
        <v>3374</v>
      </c>
    </row>
    <row r="679" spans="1:15" x14ac:dyDescent="0.3">
      <c r="A679" t="s">
        <v>7</v>
      </c>
      <c r="B679">
        <v>177193</v>
      </c>
      <c r="C679" t="s">
        <v>11</v>
      </c>
      <c r="D679">
        <v>16.167619999999999</v>
      </c>
      <c r="E679">
        <v>2.26627</v>
      </c>
      <c r="F679">
        <v>0.75412999999999997</v>
      </c>
      <c r="G679">
        <v>10.20688</v>
      </c>
      <c r="H679">
        <v>2669.1284799999999</v>
      </c>
      <c r="I679">
        <v>0.72270999999999996</v>
      </c>
      <c r="J679" s="44">
        <v>10</v>
      </c>
      <c r="K679">
        <v>0.1</v>
      </c>
      <c r="L679">
        <v>0.1</v>
      </c>
      <c r="M679">
        <v>10</v>
      </c>
      <c r="N679" s="21" t="str">
        <f>IF(VLOOKUP(B679,'3.1.Base'!B:J,9,)&gt;M679,"O",IF(VLOOKUP(B679,'3.1.Base'!B:J,9,)&lt;M679,"X",""))</f>
        <v>O</v>
      </c>
      <c r="O679" t="s">
        <v>4095</v>
      </c>
    </row>
    <row r="680" spans="1:15" x14ac:dyDescent="0.3">
      <c r="A680" t="s">
        <v>7</v>
      </c>
      <c r="B680">
        <v>13364</v>
      </c>
      <c r="C680" t="s">
        <v>10</v>
      </c>
      <c r="D680">
        <v>1.7405900000000001</v>
      </c>
      <c r="E680">
        <v>5.2827599999999997</v>
      </c>
      <c r="F680">
        <v>6.411E-2</v>
      </c>
      <c r="G680">
        <v>1.12249</v>
      </c>
      <c r="H680">
        <v>17.900169999999999</v>
      </c>
      <c r="I680">
        <v>0.75926000000000005</v>
      </c>
      <c r="J680" s="44" t="s">
        <v>101</v>
      </c>
      <c r="K680">
        <v>0</v>
      </c>
      <c r="L680">
        <v>0</v>
      </c>
      <c r="M680">
        <v>52</v>
      </c>
      <c r="N680" s="21" t="str">
        <f>IF(VLOOKUP(B680,'3.1.Base'!B:J,9,)&gt;M680,"O",IF(VLOOKUP(B680,'3.1.Base'!B:J,9,)&lt;M680,"X",""))</f>
        <v>X</v>
      </c>
      <c r="O680" t="s">
        <v>3375</v>
      </c>
    </row>
    <row r="681" spans="1:15" x14ac:dyDescent="0.3">
      <c r="A681" t="s">
        <v>7</v>
      </c>
      <c r="B681">
        <v>255031</v>
      </c>
      <c r="C681" t="s">
        <v>10</v>
      </c>
      <c r="D681">
        <v>4.34016</v>
      </c>
      <c r="E681">
        <v>7.5468000000000002</v>
      </c>
      <c r="F681">
        <v>0.23022000000000001</v>
      </c>
      <c r="G681">
        <v>4.0662500000000001</v>
      </c>
      <c r="H681">
        <v>235.60758999999999</v>
      </c>
      <c r="I681">
        <v>0.70994999999999997</v>
      </c>
      <c r="J681" s="44">
        <v>1</v>
      </c>
      <c r="K681">
        <v>1</v>
      </c>
      <c r="L681">
        <v>1</v>
      </c>
      <c r="M681">
        <v>1</v>
      </c>
      <c r="N681" s="21" t="str">
        <f>IF(VLOOKUP(B681,'3.1.Base'!B:J,9,)&gt;M681,"O",IF(VLOOKUP(B681,'3.1.Base'!B:J,9,)&lt;M681,"X",""))</f>
        <v>O</v>
      </c>
      <c r="O681" t="s">
        <v>4096</v>
      </c>
    </row>
    <row r="682" spans="1:15" x14ac:dyDescent="0.3">
      <c r="A682" t="s">
        <v>7</v>
      </c>
      <c r="B682">
        <v>37942</v>
      </c>
      <c r="C682" t="s">
        <v>10</v>
      </c>
      <c r="D682">
        <v>9.4578199999999999</v>
      </c>
      <c r="E682">
        <v>2.9292500000000001</v>
      </c>
      <c r="F682">
        <v>0.29609999999999997</v>
      </c>
      <c r="G682">
        <v>8.0137900000000002</v>
      </c>
      <c r="H682">
        <v>1319.87689</v>
      </c>
      <c r="I682">
        <v>0.81762999999999997</v>
      </c>
      <c r="J682" s="44" t="s">
        <v>101</v>
      </c>
      <c r="K682">
        <v>0</v>
      </c>
      <c r="L682">
        <v>0</v>
      </c>
      <c r="M682">
        <v>31</v>
      </c>
      <c r="N682" s="21" t="str">
        <f>IF(VLOOKUP(B682,'3.1.Base'!B:J,9,)&gt;M682,"O",IF(VLOOKUP(B682,'3.1.Base'!B:J,9,)&lt;M682,"X",""))</f>
        <v>O</v>
      </c>
      <c r="O682" t="s">
        <v>4097</v>
      </c>
    </row>
    <row r="683" spans="1:15" x14ac:dyDescent="0.3">
      <c r="A683" t="s">
        <v>7</v>
      </c>
      <c r="B683">
        <v>296505</v>
      </c>
      <c r="C683" t="s">
        <v>11</v>
      </c>
      <c r="D683">
        <v>11.673550000000001</v>
      </c>
      <c r="E683">
        <v>1.5974999999999999</v>
      </c>
      <c r="F683">
        <v>0.46178999999999998</v>
      </c>
      <c r="G683">
        <v>9.7823200000000003</v>
      </c>
      <c r="H683">
        <v>1495.7782500000001</v>
      </c>
      <c r="I683">
        <v>1</v>
      </c>
      <c r="J683" s="44" t="s">
        <v>101</v>
      </c>
      <c r="K683">
        <v>0</v>
      </c>
      <c r="L683">
        <v>0</v>
      </c>
      <c r="M683">
        <v>-1</v>
      </c>
      <c r="N683" s="21" t="str">
        <f>IF(VLOOKUP(B683,'3.1.Base'!B:J,9,)&gt;M683,"O",IF(VLOOKUP(B683,'3.1.Base'!B:J,9,)&lt;M683,"X",""))</f>
        <v>O</v>
      </c>
      <c r="O683" t="s">
        <v>792</v>
      </c>
    </row>
    <row r="684" spans="1:15" x14ac:dyDescent="0.3">
      <c r="A684" t="s">
        <v>7</v>
      </c>
      <c r="B684">
        <v>16450</v>
      </c>
      <c r="C684" t="s">
        <v>26</v>
      </c>
      <c r="D684">
        <v>9.3274399999999993</v>
      </c>
      <c r="E684">
        <v>2.1426599999999998</v>
      </c>
      <c r="F684">
        <v>0.28886000000000001</v>
      </c>
      <c r="G684">
        <v>8.0882799999999992</v>
      </c>
      <c r="H684">
        <v>2686.02799</v>
      </c>
      <c r="I684">
        <v>0.40371000000000001</v>
      </c>
      <c r="J684" s="44" t="s">
        <v>101</v>
      </c>
      <c r="K684">
        <v>0</v>
      </c>
      <c r="L684">
        <v>0</v>
      </c>
      <c r="M684">
        <v>20</v>
      </c>
      <c r="N684" s="21" t="str">
        <f>IF(VLOOKUP(B684,'3.1.Base'!B:J,9,)&gt;M684,"O",IF(VLOOKUP(B684,'3.1.Base'!B:J,9,)&lt;M684,"X",""))</f>
        <v>O</v>
      </c>
      <c r="O684" t="s">
        <v>4098</v>
      </c>
    </row>
    <row r="685" spans="1:15" x14ac:dyDescent="0.3">
      <c r="A685" t="s">
        <v>7</v>
      </c>
      <c r="B685">
        <v>300614</v>
      </c>
      <c r="C685" t="s">
        <v>10</v>
      </c>
      <c r="D685">
        <v>1</v>
      </c>
      <c r="E685">
        <v>1532</v>
      </c>
      <c r="F685">
        <v>0</v>
      </c>
      <c r="G685">
        <v>0.33805000000000002</v>
      </c>
      <c r="H685">
        <v>0</v>
      </c>
      <c r="I685">
        <v>0.67357999999999996</v>
      </c>
      <c r="J685" s="44" t="s">
        <v>101</v>
      </c>
      <c r="K685">
        <v>0</v>
      </c>
      <c r="L685">
        <v>0</v>
      </c>
      <c r="M685">
        <v>14</v>
      </c>
      <c r="N685" s="21" t="str">
        <f>IF(VLOOKUP(B685,'3.1.Base'!B:J,9,)&gt;M685,"O",IF(VLOOKUP(B685,'3.1.Base'!B:J,9,)&lt;M685,"X",""))</f>
        <v>O</v>
      </c>
      <c r="O685" t="s">
        <v>4099</v>
      </c>
    </row>
    <row r="686" spans="1:15" x14ac:dyDescent="0.3">
      <c r="A686" t="s">
        <v>7</v>
      </c>
      <c r="B686">
        <v>65107</v>
      </c>
      <c r="C686" t="s">
        <v>26</v>
      </c>
      <c r="D686">
        <v>5.7772699999999997</v>
      </c>
      <c r="E686">
        <v>2.07307</v>
      </c>
      <c r="F686">
        <v>0.16963</v>
      </c>
      <c r="G686">
        <v>4.8425900000000004</v>
      </c>
      <c r="H686">
        <v>1463.3939700000001</v>
      </c>
      <c r="I686">
        <v>0.63466999999999996</v>
      </c>
      <c r="J686" s="44" t="s">
        <v>101</v>
      </c>
      <c r="K686">
        <v>0</v>
      </c>
      <c r="L686">
        <v>0</v>
      </c>
      <c r="M686">
        <v>148</v>
      </c>
      <c r="N686" s="21" t="str">
        <f>IF(VLOOKUP(B686,'3.1.Base'!B:J,9,)&gt;M686,"O",IF(VLOOKUP(B686,'3.1.Base'!B:J,9,)&lt;M686,"X",""))</f>
        <v>X</v>
      </c>
      <c r="O686" t="s">
        <v>4100</v>
      </c>
    </row>
    <row r="687" spans="1:15" x14ac:dyDescent="0.3">
      <c r="A687" t="s">
        <v>7</v>
      </c>
      <c r="B687">
        <v>161364</v>
      </c>
      <c r="C687" t="s">
        <v>11</v>
      </c>
      <c r="D687">
        <v>8.5862999999999996</v>
      </c>
      <c r="E687">
        <v>1.4331199999999999</v>
      </c>
      <c r="F687">
        <v>0.29560999999999998</v>
      </c>
      <c r="G687">
        <v>6.6857899999999999</v>
      </c>
      <c r="H687">
        <v>1270.19967</v>
      </c>
      <c r="I687">
        <v>0.9345</v>
      </c>
      <c r="J687" s="44" t="s">
        <v>101</v>
      </c>
      <c r="K687">
        <v>0</v>
      </c>
      <c r="L687">
        <v>0</v>
      </c>
      <c r="M687">
        <v>36</v>
      </c>
      <c r="N687" s="21" t="str">
        <f>IF(VLOOKUP(B687,'3.1.Base'!B:J,9,)&gt;M687,"O",IF(VLOOKUP(B687,'3.1.Base'!B:J,9,)&lt;M687,"X",""))</f>
        <v>X</v>
      </c>
      <c r="O687" t="s">
        <v>4101</v>
      </c>
    </row>
    <row r="688" spans="1:15" x14ac:dyDescent="0.3">
      <c r="A688" t="s">
        <v>7</v>
      </c>
      <c r="B688">
        <v>472657</v>
      </c>
      <c r="C688" t="s">
        <v>10</v>
      </c>
      <c r="D688">
        <v>4.6851500000000001</v>
      </c>
      <c r="E688">
        <v>1.03864</v>
      </c>
      <c r="F688">
        <v>9.5320000000000002E-2</v>
      </c>
      <c r="G688">
        <v>3.1536300000000002</v>
      </c>
      <c r="H688">
        <v>317.58715999999998</v>
      </c>
      <c r="I688">
        <v>0.84731999999999996</v>
      </c>
      <c r="J688" s="44" t="s">
        <v>101</v>
      </c>
      <c r="K688">
        <v>0</v>
      </c>
      <c r="L688">
        <v>0</v>
      </c>
      <c r="M688">
        <v>163</v>
      </c>
      <c r="N688" s="21" t="str">
        <f>IF(VLOOKUP(B688,'3.1.Base'!B:J,9,)&gt;M688,"O",IF(VLOOKUP(B688,'3.1.Base'!B:J,9,)&lt;M688,"X",""))</f>
        <v>O</v>
      </c>
      <c r="O688" t="s">
        <v>4102</v>
      </c>
    </row>
    <row r="689" spans="1:15" x14ac:dyDescent="0.3">
      <c r="A689" t="s">
        <v>7</v>
      </c>
      <c r="B689">
        <v>189012</v>
      </c>
      <c r="C689" t="s">
        <v>10</v>
      </c>
      <c r="D689">
        <v>2.6771600000000002</v>
      </c>
      <c r="E689">
        <v>7.2606599999999997</v>
      </c>
      <c r="F689">
        <v>9.2359999999999998E-2</v>
      </c>
      <c r="G689">
        <v>2.3142299999999998</v>
      </c>
      <c r="H689">
        <v>126.05356999999999</v>
      </c>
      <c r="I689">
        <v>0.83406000000000002</v>
      </c>
      <c r="J689" s="44" t="s">
        <v>101</v>
      </c>
      <c r="K689">
        <v>0</v>
      </c>
      <c r="L689">
        <v>0</v>
      </c>
      <c r="M689">
        <v>55</v>
      </c>
      <c r="N689" s="21" t="str">
        <f>IF(VLOOKUP(B689,'3.1.Base'!B:J,9,)&gt;M689,"O",IF(VLOOKUP(B689,'3.1.Base'!B:J,9,)&lt;M689,"X",""))</f>
        <v>O</v>
      </c>
      <c r="O689" t="s">
        <v>4103</v>
      </c>
    </row>
    <row r="690" spans="1:15" x14ac:dyDescent="0.3">
      <c r="A690" t="s">
        <v>7</v>
      </c>
      <c r="B690">
        <v>78422</v>
      </c>
      <c r="C690" t="s">
        <v>26</v>
      </c>
      <c r="D690">
        <v>0.71479000000000004</v>
      </c>
      <c r="E690">
        <v>191.5</v>
      </c>
      <c r="F690">
        <v>4.3699999999999998E-3</v>
      </c>
      <c r="G690">
        <v>0.35582000000000003</v>
      </c>
      <c r="H690">
        <v>8.3237199999999998</v>
      </c>
      <c r="I690">
        <v>0.63678000000000001</v>
      </c>
      <c r="J690" s="44" t="s">
        <v>101</v>
      </c>
      <c r="K690">
        <v>0</v>
      </c>
      <c r="L690">
        <v>0</v>
      </c>
      <c r="M690">
        <v>1336</v>
      </c>
      <c r="N690" s="21" t="str">
        <f>IF(VLOOKUP(B690,'3.1.Base'!B:J,9,)&gt;M690,"O",IF(VLOOKUP(B690,'3.1.Base'!B:J,9,)&lt;M690,"X",""))</f>
        <v>O</v>
      </c>
      <c r="O690" t="s">
        <v>4104</v>
      </c>
    </row>
    <row r="691" spans="1:15" x14ac:dyDescent="0.3">
      <c r="A691" t="s">
        <v>7</v>
      </c>
      <c r="B691">
        <v>99416</v>
      </c>
      <c r="C691" t="s">
        <v>11</v>
      </c>
      <c r="D691">
        <v>7.8809699999999996</v>
      </c>
      <c r="E691">
        <v>1.40293</v>
      </c>
      <c r="F691">
        <v>0.30847000000000002</v>
      </c>
      <c r="G691">
        <v>7.9296100000000003</v>
      </c>
      <c r="H691">
        <v>2130.8483900000001</v>
      </c>
      <c r="I691">
        <v>0.76166</v>
      </c>
      <c r="J691" s="44" t="s">
        <v>101</v>
      </c>
      <c r="K691">
        <v>0</v>
      </c>
      <c r="L691">
        <v>0</v>
      </c>
      <c r="M691">
        <v>11</v>
      </c>
      <c r="N691" s="21" t="str">
        <f>IF(VLOOKUP(B691,'3.1.Base'!B:J,9,)&gt;M691,"O",IF(VLOOKUP(B691,'3.1.Base'!B:J,9,)&lt;M691,"X",""))</f>
        <v>O</v>
      </c>
      <c r="O691" t="s">
        <v>4105</v>
      </c>
    </row>
    <row r="692" spans="1:15" x14ac:dyDescent="0.3">
      <c r="A692" t="s">
        <v>7</v>
      </c>
      <c r="B692">
        <v>169565</v>
      </c>
      <c r="C692" t="s">
        <v>26</v>
      </c>
      <c r="D692">
        <v>9.8171199999999992</v>
      </c>
      <c r="E692">
        <v>1.0602100000000001</v>
      </c>
      <c r="F692">
        <v>0.34094000000000002</v>
      </c>
      <c r="G692">
        <v>9.1221099999999993</v>
      </c>
      <c r="H692">
        <v>3051.1875700000001</v>
      </c>
      <c r="I692">
        <v>0.38344</v>
      </c>
      <c r="J692" s="44">
        <v>3</v>
      </c>
      <c r="K692">
        <v>0.33333333333333298</v>
      </c>
      <c r="L692">
        <v>0.33333333333333298</v>
      </c>
      <c r="M692">
        <v>3</v>
      </c>
      <c r="N692" s="21" t="str">
        <f>IF(VLOOKUP(B692,'3.1.Base'!B:J,9,)&gt;M692,"O",IF(VLOOKUP(B692,'3.1.Base'!B:J,9,)&lt;M692,"X",""))</f>
        <v>O</v>
      </c>
      <c r="O692" t="s">
        <v>4106</v>
      </c>
    </row>
    <row r="693" spans="1:15" x14ac:dyDescent="0.3">
      <c r="A693" t="s">
        <v>7</v>
      </c>
      <c r="B693">
        <v>130145</v>
      </c>
      <c r="C693" t="s">
        <v>11</v>
      </c>
      <c r="D693">
        <v>2.3823099999999999</v>
      </c>
      <c r="E693">
        <v>1.0337400000000001</v>
      </c>
      <c r="F693">
        <v>0.24792</v>
      </c>
      <c r="G693">
        <v>2.72479</v>
      </c>
      <c r="H693">
        <v>1992.7612999999999</v>
      </c>
      <c r="I693">
        <v>0.84445999999999999</v>
      </c>
      <c r="J693" s="44" t="s">
        <v>101</v>
      </c>
      <c r="K693">
        <v>0</v>
      </c>
      <c r="L693">
        <v>0</v>
      </c>
      <c r="M693">
        <v>44</v>
      </c>
      <c r="N693" s="21" t="str">
        <f>IF(VLOOKUP(B693,'3.1.Base'!B:J,9,)&gt;M693,"O",IF(VLOOKUP(B693,'3.1.Base'!B:J,9,)&lt;M693,"X",""))</f>
        <v>O</v>
      </c>
      <c r="O693" t="s">
        <v>4107</v>
      </c>
    </row>
    <row r="694" spans="1:15" x14ac:dyDescent="0.3">
      <c r="A694" t="s">
        <v>7</v>
      </c>
      <c r="B694">
        <v>9825</v>
      </c>
      <c r="C694" t="s">
        <v>10</v>
      </c>
      <c r="D694">
        <v>9.3048699999999993</v>
      </c>
      <c r="E694">
        <v>2.1189499999999999</v>
      </c>
      <c r="F694">
        <v>0.23613999999999999</v>
      </c>
      <c r="G694">
        <v>7.4417099999999996</v>
      </c>
      <c r="H694">
        <v>848.49167</v>
      </c>
      <c r="I694">
        <v>0.79242999999999997</v>
      </c>
      <c r="J694" s="44" t="s">
        <v>101</v>
      </c>
      <c r="K694">
        <v>0</v>
      </c>
      <c r="L694">
        <v>0</v>
      </c>
      <c r="M694">
        <v>16</v>
      </c>
      <c r="N694" s="21" t="str">
        <f>IF(VLOOKUP(B694,'3.1.Base'!B:J,9,)&gt;M694,"O",IF(VLOOKUP(B694,'3.1.Base'!B:J,9,)&lt;M694,"X",""))</f>
        <v>O</v>
      </c>
      <c r="O694" t="s">
        <v>4108</v>
      </c>
    </row>
    <row r="695" spans="1:15" x14ac:dyDescent="0.3">
      <c r="A695" t="s">
        <v>7</v>
      </c>
      <c r="B695">
        <v>88674</v>
      </c>
      <c r="C695" t="s">
        <v>26</v>
      </c>
      <c r="D695">
        <v>0.90493000000000001</v>
      </c>
      <c r="E695">
        <v>766</v>
      </c>
      <c r="F695">
        <v>2.3120000000000002E-2</v>
      </c>
      <c r="G695">
        <v>0.3483</v>
      </c>
      <c r="H695">
        <v>10.168850000000001</v>
      </c>
      <c r="I695">
        <v>0.53744999999999998</v>
      </c>
      <c r="J695" s="44">
        <v>9</v>
      </c>
      <c r="K695">
        <v>0.11111111111111099</v>
      </c>
      <c r="L695">
        <v>0.11111111111111099</v>
      </c>
      <c r="M695">
        <v>9</v>
      </c>
      <c r="N695" s="21" t="str">
        <f>IF(VLOOKUP(B695,'3.1.Base'!B:J,9,)&gt;M695,"O",IF(VLOOKUP(B695,'3.1.Base'!B:J,9,)&lt;M695,"X",""))</f>
        <v>O</v>
      </c>
      <c r="O695" t="s">
        <v>4109</v>
      </c>
    </row>
    <row r="696" spans="1:15" x14ac:dyDescent="0.3">
      <c r="A696" t="s">
        <v>7</v>
      </c>
      <c r="B696">
        <v>105573</v>
      </c>
      <c r="C696" t="s">
        <v>11</v>
      </c>
      <c r="D696">
        <v>7.34971</v>
      </c>
      <c r="E696">
        <v>1.0295700000000001</v>
      </c>
      <c r="F696">
        <v>0.39033000000000001</v>
      </c>
      <c r="G696">
        <v>7.01274</v>
      </c>
      <c r="H696">
        <v>1562.8822500000001</v>
      </c>
      <c r="I696">
        <v>0.85348999999999997</v>
      </c>
      <c r="J696" s="44">
        <v>6</v>
      </c>
      <c r="K696">
        <v>0.16666666666666599</v>
      </c>
      <c r="L696">
        <v>0.16666666666666599</v>
      </c>
      <c r="M696">
        <v>6</v>
      </c>
      <c r="N696" s="21" t="str">
        <f>IF(VLOOKUP(B696,'3.1.Base'!B:J,9,)&gt;M696,"O",IF(VLOOKUP(B696,'3.1.Base'!B:J,9,)&lt;M696,"X",""))</f>
        <v>O</v>
      </c>
      <c r="O696" t="s">
        <v>3376</v>
      </c>
    </row>
    <row r="697" spans="1:15" x14ac:dyDescent="0.3">
      <c r="A697" t="s">
        <v>7</v>
      </c>
      <c r="B697">
        <v>33893</v>
      </c>
      <c r="C697" t="s">
        <v>10</v>
      </c>
      <c r="D697">
        <v>5.7579099999999999</v>
      </c>
      <c r="E697">
        <v>2.1337000000000002</v>
      </c>
      <c r="F697">
        <v>0.13549</v>
      </c>
      <c r="G697">
        <v>4.8590499999999999</v>
      </c>
      <c r="H697">
        <v>583.42340999999999</v>
      </c>
      <c r="I697">
        <v>0.84853000000000001</v>
      </c>
      <c r="J697" s="44">
        <v>2</v>
      </c>
      <c r="K697">
        <v>0.5</v>
      </c>
      <c r="L697">
        <v>0.5</v>
      </c>
      <c r="M697">
        <v>2</v>
      </c>
      <c r="N697" s="21" t="str">
        <f>IF(VLOOKUP(B697,'3.1.Base'!B:J,9,)&gt;M697,"O",IF(VLOOKUP(B697,'3.1.Base'!B:J,9,)&lt;M697,"X",""))</f>
        <v>O</v>
      </c>
      <c r="O697" t="s">
        <v>3377</v>
      </c>
    </row>
    <row r="698" spans="1:15" x14ac:dyDescent="0.3">
      <c r="A698" t="s">
        <v>7</v>
      </c>
      <c r="B698">
        <v>345196</v>
      </c>
      <c r="C698" t="s">
        <v>26</v>
      </c>
      <c r="D698">
        <v>24.40813</v>
      </c>
      <c r="E698">
        <v>1.1323000000000001</v>
      </c>
      <c r="F698">
        <v>0.67642999999999998</v>
      </c>
      <c r="G698">
        <v>19.210799999999999</v>
      </c>
      <c r="H698">
        <v>9980.5394899999992</v>
      </c>
      <c r="I698">
        <v>0.33892</v>
      </c>
      <c r="J698" s="44" t="s">
        <v>101</v>
      </c>
      <c r="K698">
        <v>0</v>
      </c>
      <c r="L698">
        <v>0</v>
      </c>
      <c r="M698">
        <v>14</v>
      </c>
      <c r="N698" s="21" t="str">
        <f>IF(VLOOKUP(B698,'3.1.Base'!B:J,9,)&gt;M698,"O",IF(VLOOKUP(B698,'3.1.Base'!B:J,9,)&lt;M698,"X",""))</f>
        <v>O</v>
      </c>
      <c r="O698" t="s">
        <v>4110</v>
      </c>
    </row>
    <row r="699" spans="1:15" x14ac:dyDescent="0.3">
      <c r="A699" t="s">
        <v>7</v>
      </c>
      <c r="B699">
        <v>268393</v>
      </c>
      <c r="C699" t="s">
        <v>10</v>
      </c>
      <c r="D699">
        <v>7.5797100000000004</v>
      </c>
      <c r="E699">
        <v>2.4630200000000002</v>
      </c>
      <c r="F699">
        <v>0.26091999999999999</v>
      </c>
      <c r="G699">
        <v>6.3410200000000003</v>
      </c>
      <c r="H699">
        <v>654.03642000000002</v>
      </c>
      <c r="I699">
        <v>0.88251999999999997</v>
      </c>
      <c r="J699" s="44">
        <v>1</v>
      </c>
      <c r="K699">
        <v>1</v>
      </c>
      <c r="L699">
        <v>1</v>
      </c>
      <c r="M699">
        <v>1</v>
      </c>
      <c r="N699" s="21" t="str">
        <f>IF(VLOOKUP(B699,'3.1.Base'!B:J,9,)&gt;M699,"O",IF(VLOOKUP(B699,'3.1.Base'!B:J,9,)&lt;M699,"X",""))</f>
        <v>O</v>
      </c>
      <c r="O699" t="s">
        <v>3378</v>
      </c>
    </row>
    <row r="700" spans="1:15" x14ac:dyDescent="0.3">
      <c r="A700" t="s">
        <v>7</v>
      </c>
      <c r="B700">
        <v>29297</v>
      </c>
      <c r="C700" t="s">
        <v>10</v>
      </c>
      <c r="D700">
        <v>7.7252900000000002</v>
      </c>
      <c r="E700">
        <v>1.1820999999999999</v>
      </c>
      <c r="F700">
        <v>0.25344</v>
      </c>
      <c r="G700">
        <v>7.5381200000000002</v>
      </c>
      <c r="H700">
        <v>1372.6508100000001</v>
      </c>
      <c r="I700">
        <v>0.82433999999999996</v>
      </c>
      <c r="J700" s="44">
        <v>1</v>
      </c>
      <c r="K700">
        <v>1</v>
      </c>
      <c r="L700">
        <v>1</v>
      </c>
      <c r="M700">
        <v>1</v>
      </c>
      <c r="N700" s="21" t="str">
        <f>IF(VLOOKUP(B700,'3.1.Base'!B:J,9,)&gt;M700,"O",IF(VLOOKUP(B700,'3.1.Base'!B:J,9,)&lt;M700,"X",""))</f>
        <v>O</v>
      </c>
      <c r="O700" t="s">
        <v>4111</v>
      </c>
    </row>
    <row r="701" spans="1:15" x14ac:dyDescent="0.3">
      <c r="A701" t="s">
        <v>7</v>
      </c>
      <c r="B701">
        <v>187000</v>
      </c>
      <c r="C701" t="s">
        <v>10</v>
      </c>
      <c r="D701">
        <v>16.48142</v>
      </c>
      <c r="E701">
        <v>1.87975</v>
      </c>
      <c r="F701">
        <v>0.46744000000000002</v>
      </c>
      <c r="G701">
        <v>10.659560000000001</v>
      </c>
      <c r="H701">
        <v>1601.3194900000001</v>
      </c>
      <c r="I701">
        <v>0.81781000000000004</v>
      </c>
      <c r="J701" s="44">
        <v>9</v>
      </c>
      <c r="K701">
        <v>0.11111111111111099</v>
      </c>
      <c r="L701">
        <v>0.11111111111111099</v>
      </c>
      <c r="M701">
        <v>9</v>
      </c>
      <c r="N701" s="21" t="str">
        <f>IF(VLOOKUP(B701,'3.1.Base'!B:J,9,)&gt;M701,"O",IF(VLOOKUP(B701,'3.1.Base'!B:J,9,)&lt;M701,"X",""))</f>
        <v>O</v>
      </c>
      <c r="O701" t="s">
        <v>4112</v>
      </c>
    </row>
    <row r="702" spans="1:15" x14ac:dyDescent="0.3">
      <c r="A702" t="s">
        <v>7</v>
      </c>
      <c r="B702">
        <v>173187</v>
      </c>
      <c r="C702" t="s">
        <v>10</v>
      </c>
      <c r="D702">
        <v>12.52378</v>
      </c>
      <c r="E702">
        <v>1.47166</v>
      </c>
      <c r="F702">
        <v>0.27440999999999999</v>
      </c>
      <c r="G702">
        <v>7.9491800000000001</v>
      </c>
      <c r="H702">
        <v>906.30893000000003</v>
      </c>
      <c r="I702">
        <v>0.88888999999999996</v>
      </c>
      <c r="J702" s="44">
        <v>9</v>
      </c>
      <c r="K702">
        <v>0.11111111111111099</v>
      </c>
      <c r="L702">
        <v>0.11111111111111099</v>
      </c>
      <c r="M702">
        <v>9</v>
      </c>
      <c r="N702" s="21" t="str">
        <f>IF(VLOOKUP(B702,'3.1.Base'!B:J,9,)&gt;M702,"O",IF(VLOOKUP(B702,'3.1.Base'!B:J,9,)&lt;M702,"X",""))</f>
        <v>O</v>
      </c>
      <c r="O702" t="s">
        <v>4113</v>
      </c>
    </row>
    <row r="703" spans="1:15" x14ac:dyDescent="0.3">
      <c r="A703" t="s">
        <v>7</v>
      </c>
      <c r="B703">
        <v>9861</v>
      </c>
      <c r="C703" t="s">
        <v>11</v>
      </c>
      <c r="D703">
        <v>5.3335600000000003</v>
      </c>
      <c r="E703">
        <v>6.7192999999999996</v>
      </c>
      <c r="F703">
        <v>0.16705</v>
      </c>
      <c r="G703">
        <v>4.45113</v>
      </c>
      <c r="H703">
        <v>309.59602999999998</v>
      </c>
      <c r="I703">
        <v>0.95618000000000003</v>
      </c>
      <c r="J703" s="44" t="s">
        <v>101</v>
      </c>
      <c r="K703">
        <v>0</v>
      </c>
      <c r="L703">
        <v>0</v>
      </c>
      <c r="M703">
        <v>19</v>
      </c>
      <c r="N703" s="21" t="str">
        <f>IF(VLOOKUP(B703,'3.1.Base'!B:J,9,)&gt;M703,"O",IF(VLOOKUP(B703,'3.1.Base'!B:J,9,)&lt;M703,"X",""))</f>
        <v>O</v>
      </c>
      <c r="O703" t="s">
        <v>4114</v>
      </c>
    </row>
    <row r="704" spans="1:15" x14ac:dyDescent="0.3">
      <c r="A704" t="s">
        <v>7</v>
      </c>
      <c r="B704">
        <v>54407</v>
      </c>
      <c r="C704" t="s">
        <v>10</v>
      </c>
      <c r="D704">
        <v>3.0965199999999999</v>
      </c>
      <c r="E704">
        <v>4.8789800000000003</v>
      </c>
      <c r="F704">
        <v>7.5980000000000006E-2</v>
      </c>
      <c r="G704">
        <v>2.17279</v>
      </c>
      <c r="H704">
        <v>41.913269999999997</v>
      </c>
      <c r="I704">
        <v>0.56694999999999995</v>
      </c>
      <c r="J704" s="44" t="s">
        <v>101</v>
      </c>
      <c r="K704">
        <v>0</v>
      </c>
      <c r="L704">
        <v>0</v>
      </c>
      <c r="M704">
        <v>74</v>
      </c>
      <c r="N704" s="21" t="str">
        <f>IF(VLOOKUP(B704,'3.1.Base'!B:J,9,)&gt;M704,"O",IF(VLOOKUP(B704,'3.1.Base'!B:J,9,)&lt;M704,"X",""))</f>
        <v>O</v>
      </c>
      <c r="O704" t="s">
        <v>4115</v>
      </c>
    </row>
    <row r="705" spans="1:15" x14ac:dyDescent="0.3">
      <c r="A705" t="s">
        <v>7</v>
      </c>
      <c r="B705">
        <v>77449</v>
      </c>
      <c r="C705" t="s">
        <v>10</v>
      </c>
      <c r="D705">
        <v>4.26152</v>
      </c>
      <c r="E705">
        <v>3.10121</v>
      </c>
      <c r="F705">
        <v>0.26657999999999998</v>
      </c>
      <c r="G705">
        <v>3.22159</v>
      </c>
      <c r="H705">
        <v>223.71268000000001</v>
      </c>
      <c r="I705">
        <v>0.62983999999999996</v>
      </c>
      <c r="J705" s="44" t="s">
        <v>101</v>
      </c>
      <c r="K705">
        <v>0</v>
      </c>
      <c r="L705">
        <v>0</v>
      </c>
      <c r="M705">
        <v>32</v>
      </c>
      <c r="N705" s="21" t="str">
        <f>IF(VLOOKUP(B705,'3.1.Base'!B:J,9,)&gt;M705,"O",IF(VLOOKUP(B705,'3.1.Base'!B:J,9,)&lt;M705,"X",""))</f>
        <v>O</v>
      </c>
      <c r="O705" t="s">
        <v>4116</v>
      </c>
    </row>
    <row r="706" spans="1:15" x14ac:dyDescent="0.3">
      <c r="A706" t="s">
        <v>7</v>
      </c>
      <c r="B706">
        <v>217736</v>
      </c>
      <c r="C706" t="s">
        <v>26</v>
      </c>
      <c r="D706">
        <v>17.47589</v>
      </c>
      <c r="E706">
        <v>1.1045400000000001</v>
      </c>
      <c r="F706">
        <v>0.76090999999999998</v>
      </c>
      <c r="G706">
        <v>18.32197</v>
      </c>
      <c r="H706">
        <v>12581.013940000001</v>
      </c>
      <c r="I706">
        <v>0.38924999999999998</v>
      </c>
      <c r="J706" s="44" t="s">
        <v>101</v>
      </c>
      <c r="K706">
        <v>0</v>
      </c>
      <c r="L706">
        <v>0</v>
      </c>
      <c r="M706">
        <v>166</v>
      </c>
      <c r="N706" s="21" t="str">
        <f>IF(VLOOKUP(B706,'3.1.Base'!B:J,9,)&gt;M706,"O",IF(VLOOKUP(B706,'3.1.Base'!B:J,9,)&lt;M706,"X",""))</f>
        <v>O</v>
      </c>
      <c r="O706" t="s">
        <v>4117</v>
      </c>
    </row>
    <row r="707" spans="1:15" x14ac:dyDescent="0.3">
      <c r="A707" t="s">
        <v>7</v>
      </c>
      <c r="B707">
        <v>27276</v>
      </c>
      <c r="C707" t="s">
        <v>26</v>
      </c>
      <c r="D707">
        <v>10.920339999999999</v>
      </c>
      <c r="E707">
        <v>1.1857599999999999</v>
      </c>
      <c r="F707">
        <v>0.52749999999999997</v>
      </c>
      <c r="G707">
        <v>11.13348</v>
      </c>
      <c r="H707">
        <v>5360.5896300000004</v>
      </c>
      <c r="I707">
        <v>0.45774999999999999</v>
      </c>
      <c r="J707" s="44">
        <v>10</v>
      </c>
      <c r="K707">
        <v>0.1</v>
      </c>
      <c r="L707">
        <v>0.1</v>
      </c>
      <c r="M707">
        <v>10</v>
      </c>
      <c r="N707" s="21" t="str">
        <f>IF(VLOOKUP(B707,'3.1.Base'!B:J,9,)&gt;M707,"O",IF(VLOOKUP(B707,'3.1.Base'!B:J,9,)&lt;M707,"X",""))</f>
        <v>O</v>
      </c>
      <c r="O707" t="s">
        <v>4118</v>
      </c>
    </row>
    <row r="708" spans="1:15" x14ac:dyDescent="0.3">
      <c r="A708" t="s">
        <v>7</v>
      </c>
      <c r="B708">
        <v>142476</v>
      </c>
      <c r="C708" t="s">
        <v>10</v>
      </c>
      <c r="D708">
        <v>12.643739999999999</v>
      </c>
      <c r="E708">
        <v>1.8238099999999999</v>
      </c>
      <c r="F708">
        <v>0.40116000000000002</v>
      </c>
      <c r="G708">
        <v>9.9604800000000004</v>
      </c>
      <c r="H708">
        <v>2299.80294</v>
      </c>
      <c r="I708">
        <v>0.91998000000000002</v>
      </c>
      <c r="J708" s="44" t="s">
        <v>101</v>
      </c>
      <c r="K708">
        <v>0</v>
      </c>
      <c r="L708">
        <v>0</v>
      </c>
      <c r="M708">
        <v>36</v>
      </c>
      <c r="N708" s="21" t="str">
        <f>IF(VLOOKUP(B708,'3.1.Base'!B:J,9,)&gt;M708,"O",IF(VLOOKUP(B708,'3.1.Base'!B:J,9,)&lt;M708,"X",""))</f>
        <v>X</v>
      </c>
      <c r="O708" t="s">
        <v>4119</v>
      </c>
    </row>
    <row r="709" spans="1:15" x14ac:dyDescent="0.3">
      <c r="A709" t="s">
        <v>7</v>
      </c>
      <c r="B709">
        <v>324246</v>
      </c>
      <c r="C709" t="s">
        <v>10</v>
      </c>
      <c r="D709">
        <v>6.59565</v>
      </c>
      <c r="E709">
        <v>1.0351399999999999</v>
      </c>
      <c r="F709">
        <v>0.25438</v>
      </c>
      <c r="G709">
        <v>5.7957299999999998</v>
      </c>
      <c r="H709">
        <v>649.73627999999997</v>
      </c>
      <c r="I709">
        <v>0.81011</v>
      </c>
      <c r="J709" s="44" t="s">
        <v>101</v>
      </c>
      <c r="K709">
        <v>0</v>
      </c>
      <c r="L709">
        <v>0</v>
      </c>
      <c r="M709">
        <v>23</v>
      </c>
      <c r="N709" s="21" t="str">
        <f>IF(VLOOKUP(B709,'3.1.Base'!B:J,9,)&gt;M709,"O",IF(VLOOKUP(B709,'3.1.Base'!B:J,9,)&lt;M709,"X",""))</f>
        <v>X</v>
      </c>
      <c r="O709" t="s">
        <v>3379</v>
      </c>
    </row>
    <row r="710" spans="1:15" x14ac:dyDescent="0.3">
      <c r="A710" t="s">
        <v>7</v>
      </c>
      <c r="B710">
        <v>145553</v>
      </c>
      <c r="C710" t="s">
        <v>11</v>
      </c>
      <c r="D710">
        <v>4.30525</v>
      </c>
      <c r="E710">
        <v>1.5925199999999999</v>
      </c>
      <c r="F710">
        <v>0.372</v>
      </c>
      <c r="G710">
        <v>5.1988700000000003</v>
      </c>
      <c r="H710">
        <v>544.97826999999995</v>
      </c>
      <c r="I710">
        <v>0.83053999999999994</v>
      </c>
      <c r="J710" s="44" t="s">
        <v>101</v>
      </c>
      <c r="K710">
        <v>0</v>
      </c>
      <c r="L710">
        <v>0</v>
      </c>
      <c r="M710">
        <v>83</v>
      </c>
      <c r="N710" s="21" t="str">
        <f>IF(VLOOKUP(B710,'3.1.Base'!B:J,9,)&gt;M710,"O",IF(VLOOKUP(B710,'3.1.Base'!B:J,9,)&lt;M710,"X",""))</f>
        <v>X</v>
      </c>
      <c r="O710" t="s">
        <v>4120</v>
      </c>
    </row>
    <row r="711" spans="1:15" x14ac:dyDescent="0.3">
      <c r="A711" t="s">
        <v>7</v>
      </c>
      <c r="B711">
        <v>64663</v>
      </c>
      <c r="C711" t="s">
        <v>10</v>
      </c>
      <c r="D711">
        <v>2.03505</v>
      </c>
      <c r="E711">
        <v>2.1248300000000002</v>
      </c>
      <c r="F711">
        <v>9.4799999999999995E-2</v>
      </c>
      <c r="G711">
        <v>2.1842700000000002</v>
      </c>
      <c r="H711">
        <v>97.538250000000005</v>
      </c>
      <c r="I711">
        <v>1</v>
      </c>
      <c r="J711" s="44" t="s">
        <v>101</v>
      </c>
      <c r="K711">
        <v>0</v>
      </c>
      <c r="L711">
        <v>0</v>
      </c>
      <c r="M711">
        <v>27</v>
      </c>
      <c r="N711" s="21" t="str">
        <f>IF(VLOOKUP(B711,'3.1.Base'!B:J,9,)&gt;M711,"O",IF(VLOOKUP(B711,'3.1.Base'!B:J,9,)&lt;M711,"X",""))</f>
        <v/>
      </c>
      <c r="O711" t="s">
        <v>3380</v>
      </c>
    </row>
    <row r="712" spans="1:15" x14ac:dyDescent="0.3">
      <c r="A712" t="s">
        <v>7</v>
      </c>
      <c r="B712">
        <v>506014</v>
      </c>
      <c r="C712" t="s">
        <v>10</v>
      </c>
      <c r="D712">
        <v>15.37013</v>
      </c>
      <c r="E712">
        <v>2.0674800000000002</v>
      </c>
      <c r="F712">
        <v>0.73355000000000004</v>
      </c>
      <c r="G712">
        <v>10.830909999999999</v>
      </c>
      <c r="H712">
        <v>1523.9768999999999</v>
      </c>
      <c r="I712">
        <v>0.92301</v>
      </c>
      <c r="J712" s="44">
        <v>6</v>
      </c>
      <c r="K712">
        <v>0.16666666666666599</v>
      </c>
      <c r="L712">
        <v>0.20833333333333301</v>
      </c>
      <c r="M712">
        <v>6</v>
      </c>
      <c r="N712" s="21" t="str">
        <f>IF(VLOOKUP(B712,'3.1.Base'!B:J,9,)&gt;M712,"O",IF(VLOOKUP(B712,'3.1.Base'!B:J,9,)&lt;M712,"X",""))</f>
        <v>O</v>
      </c>
      <c r="O712" t="s">
        <v>4121</v>
      </c>
    </row>
    <row r="713" spans="1:15" x14ac:dyDescent="0.3">
      <c r="A713" t="s">
        <v>7</v>
      </c>
      <c r="B713">
        <v>275614</v>
      </c>
      <c r="C713" t="s">
        <v>10</v>
      </c>
      <c r="D713">
        <v>11.09951</v>
      </c>
      <c r="E713">
        <v>3.3449800000000001</v>
      </c>
      <c r="F713">
        <v>0.28333000000000003</v>
      </c>
      <c r="G713">
        <v>8.5250599999999999</v>
      </c>
      <c r="H713">
        <v>1216.0226700000001</v>
      </c>
      <c r="I713">
        <v>0.75602000000000003</v>
      </c>
      <c r="J713" s="44">
        <v>3</v>
      </c>
      <c r="K713">
        <v>0.33333333333333298</v>
      </c>
      <c r="L713">
        <v>0.33333333333333298</v>
      </c>
      <c r="M713">
        <v>3</v>
      </c>
      <c r="N713" s="21" t="str">
        <f>IF(VLOOKUP(B713,'3.1.Base'!B:J,9,)&gt;M713,"O",IF(VLOOKUP(B713,'3.1.Base'!B:J,9,)&lt;M713,"X",""))</f>
        <v>O</v>
      </c>
      <c r="O713" t="s">
        <v>4122</v>
      </c>
    </row>
    <row r="714" spans="1:15" x14ac:dyDescent="0.3">
      <c r="A714" t="s">
        <v>7</v>
      </c>
      <c r="B714">
        <v>19623</v>
      </c>
      <c r="C714" t="s">
        <v>11</v>
      </c>
      <c r="D714">
        <v>4.1316899999999999</v>
      </c>
      <c r="E714">
        <v>3.8014899999999998</v>
      </c>
      <c r="F714">
        <v>0.10713</v>
      </c>
      <c r="G714">
        <v>3.4958399999999998</v>
      </c>
      <c r="H714">
        <v>248.25817000000001</v>
      </c>
      <c r="I714">
        <v>0.89112999999999998</v>
      </c>
      <c r="J714" s="44">
        <v>6</v>
      </c>
      <c r="K714">
        <v>0.16666666666666599</v>
      </c>
      <c r="L714">
        <v>0.16666666666666599</v>
      </c>
      <c r="M714">
        <v>6</v>
      </c>
      <c r="N714" s="21" t="str">
        <f>IF(VLOOKUP(B714,'3.1.Base'!B:J,9,)&gt;M714,"O",IF(VLOOKUP(B714,'3.1.Base'!B:J,9,)&lt;M714,"X",""))</f>
        <v>O</v>
      </c>
      <c r="O714" t="s">
        <v>3381</v>
      </c>
    </row>
    <row r="715" spans="1:15" x14ac:dyDescent="0.3">
      <c r="A715" t="s">
        <v>7</v>
      </c>
      <c r="B715">
        <v>92838</v>
      </c>
      <c r="C715" t="s">
        <v>10</v>
      </c>
      <c r="D715">
        <v>8.4406999999999996</v>
      </c>
      <c r="E715">
        <v>1.0428900000000001</v>
      </c>
      <c r="F715">
        <v>0.23438999999999999</v>
      </c>
      <c r="G715">
        <v>5.69259</v>
      </c>
      <c r="H715">
        <v>739.24756000000002</v>
      </c>
      <c r="I715">
        <v>0.97072999999999998</v>
      </c>
      <c r="J715" s="44" t="s">
        <v>101</v>
      </c>
      <c r="K715">
        <v>0</v>
      </c>
      <c r="L715">
        <v>0</v>
      </c>
      <c r="M715">
        <v>19</v>
      </c>
      <c r="N715" s="21" t="str">
        <f>IF(VLOOKUP(B715,'3.1.Base'!B:J,9,)&gt;M715,"O",IF(VLOOKUP(B715,'3.1.Base'!B:J,9,)&lt;M715,"X",""))</f>
        <v>O</v>
      </c>
      <c r="O715" t="s">
        <v>4123</v>
      </c>
    </row>
    <row r="716" spans="1:15" x14ac:dyDescent="0.3">
      <c r="A716" t="s">
        <v>7</v>
      </c>
      <c r="B716">
        <v>53929</v>
      </c>
      <c r="C716" t="s">
        <v>10</v>
      </c>
      <c r="D716">
        <v>7.6826499999999998</v>
      </c>
      <c r="E716">
        <v>2.5618699999999999</v>
      </c>
      <c r="F716">
        <v>0.32917999999999997</v>
      </c>
      <c r="G716">
        <v>7.8414099999999998</v>
      </c>
      <c r="H716">
        <v>1126.5726099999999</v>
      </c>
      <c r="I716">
        <v>0.90015000000000001</v>
      </c>
      <c r="J716" s="44" t="s">
        <v>101</v>
      </c>
      <c r="K716">
        <v>0</v>
      </c>
      <c r="L716">
        <v>0</v>
      </c>
      <c r="M716">
        <v>18</v>
      </c>
      <c r="N716" s="21" t="str">
        <f>IF(VLOOKUP(B716,'3.1.Base'!B:J,9,)&gt;M716,"O",IF(VLOOKUP(B716,'3.1.Base'!B:J,9,)&lt;M716,"X",""))</f>
        <v>X</v>
      </c>
      <c r="O716" t="s">
        <v>3382</v>
      </c>
    </row>
    <row r="717" spans="1:15" x14ac:dyDescent="0.3">
      <c r="A717" t="s">
        <v>7</v>
      </c>
      <c r="B717">
        <v>16046</v>
      </c>
      <c r="C717" t="s">
        <v>10</v>
      </c>
      <c r="D717">
        <v>16.707730000000002</v>
      </c>
      <c r="E717">
        <v>2.8007300000000002</v>
      </c>
      <c r="F717">
        <v>0.4955</v>
      </c>
      <c r="G717">
        <v>11.799340000000001</v>
      </c>
      <c r="H717">
        <v>2147.2819399999998</v>
      </c>
      <c r="I717">
        <v>0.50587000000000004</v>
      </c>
      <c r="J717" s="44" t="s">
        <v>101</v>
      </c>
      <c r="K717">
        <v>0</v>
      </c>
      <c r="L717">
        <v>0</v>
      </c>
      <c r="M717">
        <v>56</v>
      </c>
      <c r="N717" s="21" t="str">
        <f>IF(VLOOKUP(B717,'3.1.Base'!B:J,9,)&gt;M717,"O",IF(VLOOKUP(B717,'3.1.Base'!B:J,9,)&lt;M717,"X",""))</f>
        <v>X</v>
      </c>
      <c r="O717" t="s">
        <v>4124</v>
      </c>
    </row>
    <row r="718" spans="1:15" x14ac:dyDescent="0.3">
      <c r="A718" t="s">
        <v>7</v>
      </c>
      <c r="B718">
        <v>72371</v>
      </c>
      <c r="C718" t="s">
        <v>10</v>
      </c>
      <c r="D718">
        <v>2.0819299999999998</v>
      </c>
      <c r="E718">
        <v>1.52135</v>
      </c>
      <c r="F718">
        <v>0.17329</v>
      </c>
      <c r="G718">
        <v>2.4885299999999999</v>
      </c>
      <c r="H718">
        <v>151.16220000000001</v>
      </c>
      <c r="I718">
        <v>0.94323999999999997</v>
      </c>
      <c r="J718" s="44">
        <v>8</v>
      </c>
      <c r="K718">
        <v>0.125</v>
      </c>
      <c r="L718">
        <v>0.125</v>
      </c>
      <c r="M718">
        <v>8</v>
      </c>
      <c r="N718" s="21" t="str">
        <f>IF(VLOOKUP(B718,'3.1.Base'!B:J,9,)&gt;M718,"O",IF(VLOOKUP(B718,'3.1.Base'!B:J,9,)&lt;M718,"X",""))</f>
        <v>O</v>
      </c>
      <c r="O718" t="s">
        <v>4125</v>
      </c>
    </row>
    <row r="719" spans="1:15" x14ac:dyDescent="0.3">
      <c r="A719" t="s">
        <v>7</v>
      </c>
      <c r="B719">
        <v>18100</v>
      </c>
      <c r="C719" t="s">
        <v>26</v>
      </c>
      <c r="D719">
        <v>9.2703100000000003</v>
      </c>
      <c r="E719">
        <v>1.2650699999999999</v>
      </c>
      <c r="F719">
        <v>0.36110999999999999</v>
      </c>
      <c r="G719">
        <v>10.09929</v>
      </c>
      <c r="H719">
        <v>4381.1687000000002</v>
      </c>
      <c r="I719">
        <v>0.44073000000000001</v>
      </c>
      <c r="J719" s="44">
        <v>5</v>
      </c>
      <c r="K719">
        <v>0.2</v>
      </c>
      <c r="L719">
        <v>0.2</v>
      </c>
      <c r="M719">
        <v>5</v>
      </c>
      <c r="N719" s="21" t="str">
        <f>IF(VLOOKUP(B719,'3.1.Base'!B:J,9,)&gt;M719,"O",IF(VLOOKUP(B719,'3.1.Base'!B:J,9,)&lt;M719,"X",""))</f>
        <v>O</v>
      </c>
      <c r="O719" t="s">
        <v>4126</v>
      </c>
    </row>
    <row r="720" spans="1:15" x14ac:dyDescent="0.3">
      <c r="A720" t="s">
        <v>7</v>
      </c>
      <c r="B720">
        <v>90805</v>
      </c>
      <c r="C720" t="s">
        <v>11</v>
      </c>
      <c r="D720">
        <v>17.583880000000001</v>
      </c>
      <c r="E720">
        <v>1.5875600000000001</v>
      </c>
      <c r="F720">
        <v>0.57789000000000001</v>
      </c>
      <c r="G720">
        <v>14.36351</v>
      </c>
      <c r="H720">
        <v>4229.41716</v>
      </c>
      <c r="I720">
        <v>0.79403000000000001</v>
      </c>
      <c r="J720" s="44">
        <v>5</v>
      </c>
      <c r="K720">
        <v>0.2</v>
      </c>
      <c r="L720">
        <v>0.2</v>
      </c>
      <c r="M720">
        <v>5</v>
      </c>
      <c r="N720" s="21" t="str">
        <f>IF(VLOOKUP(B720,'3.1.Base'!B:J,9,)&gt;M720,"O",IF(VLOOKUP(B720,'3.1.Base'!B:J,9,)&lt;M720,"X",""))</f>
        <v>O</v>
      </c>
      <c r="O720" t="s">
        <v>4127</v>
      </c>
    </row>
    <row r="721" spans="1:15" x14ac:dyDescent="0.3">
      <c r="A721" t="s">
        <v>7</v>
      </c>
      <c r="B721">
        <v>145592</v>
      </c>
      <c r="C721" t="s">
        <v>11</v>
      </c>
      <c r="D721">
        <v>6.0598799999999997</v>
      </c>
      <c r="E721">
        <v>1.84135</v>
      </c>
      <c r="F721">
        <v>0.47266999999999998</v>
      </c>
      <c r="G721">
        <v>4.6718299999999999</v>
      </c>
      <c r="H721">
        <v>462.49964</v>
      </c>
      <c r="I721">
        <v>0.6784</v>
      </c>
      <c r="J721" s="44" t="s">
        <v>101</v>
      </c>
      <c r="K721">
        <v>0</v>
      </c>
      <c r="L721">
        <v>0</v>
      </c>
      <c r="M721">
        <v>18</v>
      </c>
      <c r="N721" s="21" t="str">
        <f>IF(VLOOKUP(B721,'3.1.Base'!B:J,9,)&gt;M721,"O",IF(VLOOKUP(B721,'3.1.Base'!B:J,9,)&lt;M721,"X",""))</f>
        <v>O</v>
      </c>
      <c r="O721" t="s">
        <v>4128</v>
      </c>
    </row>
    <row r="722" spans="1:15" x14ac:dyDescent="0.3">
      <c r="A722" t="s">
        <v>7</v>
      </c>
      <c r="B722">
        <v>53952</v>
      </c>
      <c r="C722" t="s">
        <v>11</v>
      </c>
      <c r="D722">
        <v>2.63361</v>
      </c>
      <c r="E722">
        <v>1.1223399999999999</v>
      </c>
      <c r="F722">
        <v>0.30953000000000003</v>
      </c>
      <c r="G722">
        <v>3.3725200000000002</v>
      </c>
      <c r="H722">
        <v>475.64481000000001</v>
      </c>
      <c r="I722">
        <v>0.74673</v>
      </c>
      <c r="J722" s="44" t="s">
        <v>101</v>
      </c>
      <c r="K722">
        <v>0</v>
      </c>
      <c r="L722">
        <v>0</v>
      </c>
      <c r="M722">
        <v>404</v>
      </c>
      <c r="N722" s="21" t="str">
        <f>IF(VLOOKUP(B722,'3.1.Base'!B:J,9,)&gt;M722,"O",IF(VLOOKUP(B722,'3.1.Base'!B:J,9,)&lt;M722,"X",""))</f>
        <v>O</v>
      </c>
      <c r="O722" t="s">
        <v>4129</v>
      </c>
    </row>
    <row r="723" spans="1:15" x14ac:dyDescent="0.3">
      <c r="A723" t="s">
        <v>7</v>
      </c>
      <c r="B723">
        <v>18115</v>
      </c>
      <c r="C723" t="s">
        <v>26</v>
      </c>
      <c r="D723">
        <v>10.717409999999999</v>
      </c>
      <c r="E723">
        <v>1.2787999999999999</v>
      </c>
      <c r="F723">
        <v>0.36351</v>
      </c>
      <c r="G723">
        <v>10.776389999999999</v>
      </c>
      <c r="H723">
        <v>5236.2498500000002</v>
      </c>
      <c r="I723">
        <v>0.37035000000000001</v>
      </c>
      <c r="J723" s="44">
        <v>5</v>
      </c>
      <c r="K723">
        <v>0.2</v>
      </c>
      <c r="L723">
        <v>0.2</v>
      </c>
      <c r="M723">
        <v>5</v>
      </c>
      <c r="N723" s="21" t="str">
        <f>IF(VLOOKUP(B723,'3.1.Base'!B:J,9,)&gt;M723,"O",IF(VLOOKUP(B723,'3.1.Base'!B:J,9,)&lt;M723,"X",""))</f>
        <v>O</v>
      </c>
      <c r="O723" t="s">
        <v>4130</v>
      </c>
    </row>
    <row r="724" spans="1:15" x14ac:dyDescent="0.3">
      <c r="A724" t="s">
        <v>7</v>
      </c>
      <c r="B724">
        <v>53959</v>
      </c>
      <c r="C724" t="s">
        <v>11</v>
      </c>
      <c r="D724">
        <v>4.6698000000000004</v>
      </c>
      <c r="E724">
        <v>1.1215200000000001</v>
      </c>
      <c r="F724">
        <v>0.34356999999999999</v>
      </c>
      <c r="G724">
        <v>4.7507200000000003</v>
      </c>
      <c r="H724">
        <v>797.38121000000001</v>
      </c>
      <c r="I724">
        <v>0.77305000000000001</v>
      </c>
      <c r="J724" s="44" t="s">
        <v>101</v>
      </c>
      <c r="K724">
        <v>0</v>
      </c>
      <c r="L724">
        <v>0</v>
      </c>
      <c r="M724">
        <v>32</v>
      </c>
      <c r="N724" s="21" t="str">
        <f>IF(VLOOKUP(B724,'3.1.Base'!B:J,9,)&gt;M724,"O",IF(VLOOKUP(B724,'3.1.Base'!B:J,9,)&lt;M724,"X",""))</f>
        <v>O</v>
      </c>
      <c r="O724" t="s">
        <v>3383</v>
      </c>
    </row>
    <row r="725" spans="1:15" x14ac:dyDescent="0.3">
      <c r="A725" t="s">
        <v>7</v>
      </c>
      <c r="B725">
        <v>261837</v>
      </c>
      <c r="C725" t="s">
        <v>11</v>
      </c>
      <c r="D725">
        <v>13.13227</v>
      </c>
      <c r="E725">
        <v>1.8592200000000001</v>
      </c>
      <c r="F725">
        <v>0.50207000000000002</v>
      </c>
      <c r="G725">
        <v>9.3147500000000001</v>
      </c>
      <c r="H725">
        <v>1348.1034400000001</v>
      </c>
      <c r="I725">
        <v>0.81086999999999998</v>
      </c>
      <c r="J725" s="44" t="s">
        <v>101</v>
      </c>
      <c r="K725">
        <v>0</v>
      </c>
      <c r="L725">
        <v>0</v>
      </c>
      <c r="M725">
        <v>35</v>
      </c>
      <c r="N725" s="21" t="str">
        <f>IF(VLOOKUP(B725,'3.1.Base'!B:J,9,)&gt;M725,"O",IF(VLOOKUP(B725,'3.1.Base'!B:J,9,)&lt;M725,"X",""))</f>
        <v>X</v>
      </c>
      <c r="O725" t="s">
        <v>4131</v>
      </c>
    </row>
    <row r="726" spans="1:15" x14ac:dyDescent="0.3">
      <c r="A726" t="s">
        <v>7</v>
      </c>
      <c r="B726">
        <v>13525</v>
      </c>
      <c r="C726" t="s">
        <v>26</v>
      </c>
      <c r="D726">
        <v>8.0777800000000006</v>
      </c>
      <c r="E726">
        <v>1.6025100000000001</v>
      </c>
      <c r="F726">
        <v>0.50736000000000003</v>
      </c>
      <c r="G726">
        <v>8.5473800000000004</v>
      </c>
      <c r="H726">
        <v>2256.6676200000002</v>
      </c>
      <c r="I726">
        <v>0.53854999999999997</v>
      </c>
      <c r="J726" s="44" t="s">
        <v>101</v>
      </c>
      <c r="K726">
        <v>0</v>
      </c>
      <c r="L726">
        <v>0</v>
      </c>
      <c r="M726">
        <v>84</v>
      </c>
      <c r="N726" s="21" t="str">
        <f>IF(VLOOKUP(B726,'3.1.Base'!B:J,9,)&gt;M726,"O",IF(VLOOKUP(B726,'3.1.Base'!B:J,9,)&lt;M726,"X",""))</f>
        <v>O</v>
      </c>
      <c r="O726" t="s">
        <v>4132</v>
      </c>
    </row>
    <row r="727" spans="1:15" x14ac:dyDescent="0.3">
      <c r="A727" t="s">
        <v>7</v>
      </c>
      <c r="B727">
        <v>19157</v>
      </c>
      <c r="C727" t="s">
        <v>11</v>
      </c>
      <c r="D727">
        <v>2.5197500000000002</v>
      </c>
      <c r="E727">
        <v>1.3184199999999999</v>
      </c>
      <c r="F727">
        <v>6.0630000000000003E-2</v>
      </c>
      <c r="G727">
        <v>1.79881</v>
      </c>
      <c r="H727">
        <v>69.358980000000003</v>
      </c>
      <c r="I727">
        <v>1</v>
      </c>
      <c r="J727" s="44" t="s">
        <v>101</v>
      </c>
      <c r="K727">
        <v>0</v>
      </c>
      <c r="L727">
        <v>0</v>
      </c>
      <c r="M727">
        <v>127</v>
      </c>
      <c r="N727" s="21" t="str">
        <f>IF(VLOOKUP(B727,'3.1.Base'!B:J,9,)&gt;M727,"O",IF(VLOOKUP(B727,'3.1.Base'!B:J,9,)&lt;M727,"X",""))</f>
        <v/>
      </c>
      <c r="O727" t="s">
        <v>757</v>
      </c>
    </row>
    <row r="728" spans="1:15" x14ac:dyDescent="0.3">
      <c r="A728" t="s">
        <v>7</v>
      </c>
      <c r="B728">
        <v>13015</v>
      </c>
      <c r="C728" t="s">
        <v>10</v>
      </c>
      <c r="D728">
        <v>4.3452000000000002</v>
      </c>
      <c r="E728">
        <v>2.8960300000000001</v>
      </c>
      <c r="F728">
        <v>0.37547000000000003</v>
      </c>
      <c r="G728">
        <v>4.1878399999999996</v>
      </c>
      <c r="H728">
        <v>356.35903999999999</v>
      </c>
      <c r="I728">
        <v>1</v>
      </c>
      <c r="J728" s="44" t="s">
        <v>101</v>
      </c>
      <c r="K728">
        <v>0</v>
      </c>
      <c r="L728">
        <v>0</v>
      </c>
      <c r="M728">
        <v>42</v>
      </c>
      <c r="N728" s="21" t="str">
        <f>IF(VLOOKUP(B728,'3.1.Base'!B:J,9,)&gt;M728,"O",IF(VLOOKUP(B728,'3.1.Base'!B:J,9,)&lt;M728,"X",""))</f>
        <v/>
      </c>
      <c r="O728" t="s">
        <v>719</v>
      </c>
    </row>
    <row r="729" spans="1:15" x14ac:dyDescent="0.3">
      <c r="A729" t="s">
        <v>7</v>
      </c>
      <c r="B729">
        <v>127195</v>
      </c>
      <c r="C729" t="s">
        <v>26</v>
      </c>
      <c r="D729">
        <v>16.10061</v>
      </c>
      <c r="E729">
        <v>1.3027200000000001</v>
      </c>
      <c r="F729">
        <v>0.85155999999999998</v>
      </c>
      <c r="G729">
        <v>16.22767</v>
      </c>
      <c r="H729">
        <v>7182.6152899999997</v>
      </c>
      <c r="I729">
        <v>0.40375</v>
      </c>
      <c r="J729" s="44" t="s">
        <v>101</v>
      </c>
      <c r="K729">
        <v>0</v>
      </c>
      <c r="L729">
        <v>0</v>
      </c>
      <c r="M729">
        <v>45</v>
      </c>
      <c r="N729" s="21" t="str">
        <f>IF(VLOOKUP(B729,'3.1.Base'!B:J,9,)&gt;M729,"O",IF(VLOOKUP(B729,'3.1.Base'!B:J,9,)&lt;M729,"X",""))</f>
        <v>O</v>
      </c>
      <c r="O729" t="s">
        <v>4133</v>
      </c>
    </row>
    <row r="730" spans="1:15" x14ac:dyDescent="0.3">
      <c r="A730" t="s">
        <v>7</v>
      </c>
      <c r="B730">
        <v>414939</v>
      </c>
      <c r="C730" t="s">
        <v>11</v>
      </c>
      <c r="D730">
        <v>3.52413</v>
      </c>
      <c r="E730">
        <v>1.1712499999999999</v>
      </c>
      <c r="F730">
        <v>0.10279000000000001</v>
      </c>
      <c r="G730">
        <v>2.8628100000000001</v>
      </c>
      <c r="H730">
        <v>329.07924000000003</v>
      </c>
      <c r="I730">
        <v>0.87670999999999999</v>
      </c>
      <c r="J730" s="44" t="s">
        <v>101</v>
      </c>
      <c r="K730">
        <v>0</v>
      </c>
      <c r="L730">
        <v>0</v>
      </c>
      <c r="M730">
        <v>26</v>
      </c>
      <c r="N730" s="21" t="str">
        <f>IF(VLOOKUP(B730,'3.1.Base'!B:J,9,)&gt;M730,"O",IF(VLOOKUP(B730,'3.1.Base'!B:J,9,)&lt;M730,"X",""))</f>
        <v>X</v>
      </c>
      <c r="O730" t="s">
        <v>3384</v>
      </c>
    </row>
    <row r="731" spans="1:15" x14ac:dyDescent="0.3">
      <c r="A731" t="s">
        <v>7</v>
      </c>
      <c r="B731">
        <v>349400</v>
      </c>
      <c r="C731" t="s">
        <v>10</v>
      </c>
      <c r="D731">
        <v>5.0196500000000004</v>
      </c>
      <c r="E731">
        <v>2.3641999999999999</v>
      </c>
      <c r="F731">
        <v>0.13014999999999999</v>
      </c>
      <c r="G731">
        <v>3.1645699999999999</v>
      </c>
      <c r="H731">
        <v>245.64344</v>
      </c>
      <c r="I731">
        <v>0.91098000000000001</v>
      </c>
      <c r="J731" s="44" t="s">
        <v>101</v>
      </c>
      <c r="K731">
        <v>0</v>
      </c>
      <c r="L731">
        <v>0</v>
      </c>
      <c r="M731">
        <v>16</v>
      </c>
      <c r="N731" s="21" t="str">
        <f>IF(VLOOKUP(B731,'3.1.Base'!B:J,9,)&gt;M731,"O",IF(VLOOKUP(B731,'3.1.Base'!B:J,9,)&lt;M731,"X",""))</f>
        <v>O</v>
      </c>
      <c r="O731" t="s">
        <v>3385</v>
      </c>
    </row>
    <row r="732" spans="1:15" x14ac:dyDescent="0.3">
      <c r="A732" t="s">
        <v>7</v>
      </c>
      <c r="B732">
        <v>7404</v>
      </c>
      <c r="C732" t="s">
        <v>10</v>
      </c>
      <c r="D732">
        <v>2.7895599999999998</v>
      </c>
      <c r="E732">
        <v>8.9069800000000008</v>
      </c>
      <c r="F732">
        <v>0.20447000000000001</v>
      </c>
      <c r="G732">
        <v>2.44652</v>
      </c>
      <c r="H732">
        <v>58.450609999999998</v>
      </c>
      <c r="I732">
        <v>0.80964000000000003</v>
      </c>
      <c r="J732" s="44" t="s">
        <v>101</v>
      </c>
      <c r="K732">
        <v>0</v>
      </c>
      <c r="L732">
        <v>0</v>
      </c>
      <c r="M732">
        <v>13</v>
      </c>
      <c r="N732" s="21" t="str">
        <f>IF(VLOOKUP(B732,'3.1.Base'!B:J,9,)&gt;M732,"O",IF(VLOOKUP(B732,'3.1.Base'!B:J,9,)&lt;M732,"X",""))</f>
        <v>O</v>
      </c>
      <c r="O732" t="s">
        <v>4134</v>
      </c>
    </row>
    <row r="733" spans="1:15" x14ac:dyDescent="0.3">
      <c r="A733" t="s">
        <v>7</v>
      </c>
      <c r="B733">
        <v>330987</v>
      </c>
      <c r="C733" t="s">
        <v>10</v>
      </c>
      <c r="D733">
        <v>5.1672200000000004</v>
      </c>
      <c r="E733">
        <v>1.24654</v>
      </c>
      <c r="F733">
        <v>0.11045000000000001</v>
      </c>
      <c r="G733">
        <v>3.2230300000000001</v>
      </c>
      <c r="H733">
        <v>171.84415999999999</v>
      </c>
      <c r="I733">
        <v>0.94610000000000005</v>
      </c>
      <c r="J733" s="44">
        <v>9</v>
      </c>
      <c r="K733">
        <v>0.11111111111111099</v>
      </c>
      <c r="L733">
        <v>0.11111111111111099</v>
      </c>
      <c r="M733">
        <v>9</v>
      </c>
      <c r="N733" s="21" t="str">
        <f>IF(VLOOKUP(B733,'3.1.Base'!B:J,9,)&gt;M733,"O",IF(VLOOKUP(B733,'3.1.Base'!B:J,9,)&lt;M733,"X",""))</f>
        <v>O</v>
      </c>
      <c r="O733" t="s">
        <v>3386</v>
      </c>
    </row>
    <row r="734" spans="1:15" x14ac:dyDescent="0.3">
      <c r="A734" t="s">
        <v>7</v>
      </c>
      <c r="B734">
        <v>32494</v>
      </c>
      <c r="C734" t="s">
        <v>10</v>
      </c>
      <c r="D734">
        <v>3.0605600000000002</v>
      </c>
      <c r="E734">
        <v>8.8046000000000006</v>
      </c>
      <c r="F734">
        <v>7.5600000000000001E-2</v>
      </c>
      <c r="G734">
        <v>2.2589700000000001</v>
      </c>
      <c r="H734">
        <v>179.51856000000001</v>
      </c>
      <c r="I734">
        <v>0.77032999999999996</v>
      </c>
      <c r="J734" s="44" t="s">
        <v>101</v>
      </c>
      <c r="K734">
        <v>0</v>
      </c>
      <c r="L734">
        <v>0</v>
      </c>
      <c r="M734">
        <v>34</v>
      </c>
      <c r="N734" s="21" t="str">
        <f>IF(VLOOKUP(B734,'3.1.Base'!B:J,9,)&gt;M734,"O",IF(VLOOKUP(B734,'3.1.Base'!B:J,9,)&lt;M734,"X",""))</f>
        <v>X</v>
      </c>
      <c r="O734" t="s">
        <v>4135</v>
      </c>
    </row>
    <row r="735" spans="1:15" x14ac:dyDescent="0.3">
      <c r="A735" t="s">
        <v>7</v>
      </c>
      <c r="B735">
        <v>29429</v>
      </c>
      <c r="C735" t="s">
        <v>26</v>
      </c>
      <c r="D735">
        <v>14.119619999999999</v>
      </c>
      <c r="E735">
        <v>1.46743</v>
      </c>
      <c r="F735">
        <v>0.93303999999999998</v>
      </c>
      <c r="G735">
        <v>12.33447</v>
      </c>
      <c r="H735">
        <v>4288.4690099999998</v>
      </c>
      <c r="I735">
        <v>0.60553000000000001</v>
      </c>
      <c r="J735" s="44" t="s">
        <v>101</v>
      </c>
      <c r="K735">
        <v>0</v>
      </c>
      <c r="L735">
        <v>0</v>
      </c>
      <c r="M735">
        <v>24</v>
      </c>
      <c r="N735" s="21" t="str">
        <f>IF(VLOOKUP(B735,'3.1.Base'!B:J,9,)&gt;M735,"O",IF(VLOOKUP(B735,'3.1.Base'!B:J,9,)&lt;M735,"X",""))</f>
        <v>O</v>
      </c>
      <c r="O735" t="s">
        <v>4136</v>
      </c>
    </row>
    <row r="736" spans="1:15" x14ac:dyDescent="0.3">
      <c r="A736" t="s">
        <v>7</v>
      </c>
      <c r="B736">
        <v>248054</v>
      </c>
      <c r="C736" t="s">
        <v>10</v>
      </c>
      <c r="D736">
        <v>0.84931999999999996</v>
      </c>
      <c r="E736">
        <v>510.66667000000001</v>
      </c>
      <c r="F736">
        <v>9.8099999999999993E-3</v>
      </c>
      <c r="G736">
        <v>0.38340000000000002</v>
      </c>
      <c r="H736">
        <v>27.711549999999999</v>
      </c>
      <c r="I736">
        <v>0.65903</v>
      </c>
      <c r="J736" s="44" t="s">
        <v>101</v>
      </c>
      <c r="K736">
        <v>0</v>
      </c>
      <c r="L736">
        <v>0</v>
      </c>
      <c r="M736">
        <v>19</v>
      </c>
      <c r="N736" s="21" t="str">
        <f>IF(VLOOKUP(B736,'3.1.Base'!B:J,9,)&gt;M736,"O",IF(VLOOKUP(B736,'3.1.Base'!B:J,9,)&lt;M736,"X",""))</f>
        <v>X</v>
      </c>
      <c r="O736" t="s">
        <v>4137</v>
      </c>
    </row>
    <row r="737" spans="1:15" x14ac:dyDescent="0.3">
      <c r="A737" t="s">
        <v>7</v>
      </c>
      <c r="B737">
        <v>94452</v>
      </c>
      <c r="C737" t="s">
        <v>10</v>
      </c>
      <c r="D737">
        <v>0.84931999999999996</v>
      </c>
      <c r="E737">
        <v>510.66667000000001</v>
      </c>
      <c r="F737">
        <v>1.465E-2</v>
      </c>
      <c r="G737">
        <v>0.35783999999999999</v>
      </c>
      <c r="H737">
        <v>0</v>
      </c>
      <c r="I737">
        <v>0.42920000000000003</v>
      </c>
      <c r="J737" s="44" t="s">
        <v>101</v>
      </c>
      <c r="K737">
        <v>0</v>
      </c>
      <c r="L737">
        <v>0</v>
      </c>
      <c r="M737">
        <v>55</v>
      </c>
      <c r="N737" s="21" t="str">
        <f>IF(VLOOKUP(B737,'3.1.Base'!B:J,9,)&gt;M737,"O",IF(VLOOKUP(B737,'3.1.Base'!B:J,9,)&lt;M737,"X",""))</f>
        <v>O</v>
      </c>
      <c r="O737" t="s">
        <v>4138</v>
      </c>
    </row>
    <row r="738" spans="1:15" x14ac:dyDescent="0.3">
      <c r="A738" t="s">
        <v>7</v>
      </c>
      <c r="B738">
        <v>232699</v>
      </c>
      <c r="C738" t="s">
        <v>11</v>
      </c>
      <c r="D738">
        <v>13.98296</v>
      </c>
      <c r="E738">
        <v>1.0690900000000001</v>
      </c>
      <c r="F738">
        <v>0.67181000000000002</v>
      </c>
      <c r="G738">
        <v>11.88799</v>
      </c>
      <c r="H738">
        <v>2938.3730999999998</v>
      </c>
      <c r="I738">
        <v>0.84326999999999996</v>
      </c>
      <c r="J738" s="44" t="s">
        <v>101</v>
      </c>
      <c r="K738">
        <v>0</v>
      </c>
      <c r="L738">
        <v>0</v>
      </c>
      <c r="M738">
        <v>14</v>
      </c>
      <c r="N738" s="21" t="str">
        <f>IF(VLOOKUP(B738,'3.1.Base'!B:J,9,)&gt;M738,"O",IF(VLOOKUP(B738,'3.1.Base'!B:J,9,)&lt;M738,"X",""))</f>
        <v>O</v>
      </c>
      <c r="O738" t="s">
        <v>4139</v>
      </c>
    </row>
    <row r="739" spans="1:15" x14ac:dyDescent="0.3">
      <c r="A739" t="s">
        <v>7</v>
      </c>
      <c r="B739">
        <v>11514</v>
      </c>
      <c r="C739" t="s">
        <v>11</v>
      </c>
      <c r="D739">
        <v>10.466939999999999</v>
      </c>
      <c r="E739">
        <v>1.8705700000000001</v>
      </c>
      <c r="F739">
        <v>0.40261999999999998</v>
      </c>
      <c r="G739">
        <v>8.4160400000000006</v>
      </c>
      <c r="H739">
        <v>1443.97288</v>
      </c>
      <c r="I739">
        <v>0.89258000000000004</v>
      </c>
      <c r="J739" s="44" t="s">
        <v>101</v>
      </c>
      <c r="K739">
        <v>0</v>
      </c>
      <c r="L739">
        <v>0</v>
      </c>
      <c r="M739">
        <v>82</v>
      </c>
      <c r="N739" s="21" t="str">
        <f>IF(VLOOKUP(B739,'3.1.Base'!B:J,9,)&gt;M739,"O",IF(VLOOKUP(B739,'3.1.Base'!B:J,9,)&lt;M739,"X",""))</f>
        <v>X</v>
      </c>
      <c r="O739" t="s">
        <v>4140</v>
      </c>
    </row>
    <row r="740" spans="1:15" x14ac:dyDescent="0.3">
      <c r="A740" t="s">
        <v>7</v>
      </c>
      <c r="B740">
        <v>400636</v>
      </c>
      <c r="C740" t="s">
        <v>10</v>
      </c>
      <c r="D740">
        <v>1</v>
      </c>
      <c r="E740">
        <v>1532</v>
      </c>
      <c r="F740">
        <v>0</v>
      </c>
      <c r="G740">
        <v>0.15684999999999999</v>
      </c>
      <c r="H740">
        <v>0</v>
      </c>
      <c r="I740">
        <v>0.65854999999999997</v>
      </c>
      <c r="J740" s="44" t="s">
        <v>101</v>
      </c>
      <c r="K740">
        <v>0</v>
      </c>
      <c r="L740">
        <v>0</v>
      </c>
      <c r="M740">
        <v>845</v>
      </c>
      <c r="N740" s="21" t="str">
        <f>IF(VLOOKUP(B740,'3.1.Base'!B:J,9,)&gt;M740,"O",IF(VLOOKUP(B740,'3.1.Base'!B:J,9,)&lt;M740,"X",""))</f>
        <v>O</v>
      </c>
      <c r="O740" t="s">
        <v>3387</v>
      </c>
    </row>
    <row r="741" spans="1:15" x14ac:dyDescent="0.3">
      <c r="A741" t="s">
        <v>7</v>
      </c>
      <c r="B741">
        <v>52474</v>
      </c>
      <c r="C741" t="s">
        <v>10</v>
      </c>
      <c r="D741">
        <v>9.2344600000000003</v>
      </c>
      <c r="E741">
        <v>2.7653400000000001</v>
      </c>
      <c r="F741">
        <v>0.34839999999999999</v>
      </c>
      <c r="G741">
        <v>6.9435200000000004</v>
      </c>
      <c r="H741">
        <v>903.32290999999998</v>
      </c>
      <c r="I741">
        <v>0.86860000000000004</v>
      </c>
      <c r="J741" s="44">
        <v>3</v>
      </c>
      <c r="K741">
        <v>0.33333333333333298</v>
      </c>
      <c r="L741">
        <v>0.33333333333333298</v>
      </c>
      <c r="M741">
        <v>3</v>
      </c>
      <c r="N741" s="21" t="str">
        <f>IF(VLOOKUP(B741,'3.1.Base'!B:J,9,)&gt;M741,"O",IF(VLOOKUP(B741,'3.1.Base'!B:J,9,)&lt;M741,"X",""))</f>
        <v>O</v>
      </c>
      <c r="O741" t="s">
        <v>4141</v>
      </c>
    </row>
    <row r="742" spans="1:15" x14ac:dyDescent="0.3">
      <c r="A742" t="s">
        <v>7</v>
      </c>
      <c r="B742">
        <v>4348</v>
      </c>
      <c r="C742" t="s">
        <v>11</v>
      </c>
      <c r="D742">
        <v>1.4607600000000001</v>
      </c>
      <c r="E742">
        <v>6.4100400000000004</v>
      </c>
      <c r="F742">
        <v>3.2579999999999998E-2</v>
      </c>
      <c r="G742">
        <v>1.1755599999999999</v>
      </c>
      <c r="H742">
        <v>55.27854</v>
      </c>
      <c r="I742">
        <v>1</v>
      </c>
      <c r="J742" s="44" t="s">
        <v>101</v>
      </c>
      <c r="K742">
        <v>0</v>
      </c>
      <c r="L742">
        <v>0</v>
      </c>
      <c r="M742">
        <v>-1</v>
      </c>
      <c r="N742" s="21" t="str">
        <f>IF(VLOOKUP(B742,'3.1.Base'!B:J,9,)&gt;M742,"O",IF(VLOOKUP(B742,'3.1.Base'!B:J,9,)&lt;M742,"X",""))</f>
        <v>O</v>
      </c>
      <c r="O742" t="s">
        <v>813</v>
      </c>
    </row>
    <row r="743" spans="1:15" x14ac:dyDescent="0.3">
      <c r="A743" t="s">
        <v>7</v>
      </c>
      <c r="B743">
        <v>404731</v>
      </c>
      <c r="C743" t="s">
        <v>26</v>
      </c>
      <c r="D743">
        <v>31.218630000000001</v>
      </c>
      <c r="E743">
        <v>1.09507</v>
      </c>
      <c r="F743">
        <v>1.08344</v>
      </c>
      <c r="G743">
        <v>27.700320000000001</v>
      </c>
      <c r="H743">
        <v>20964.00949</v>
      </c>
      <c r="I743">
        <v>0.31520999999999999</v>
      </c>
      <c r="J743" s="44" t="s">
        <v>101</v>
      </c>
      <c r="K743">
        <v>0</v>
      </c>
      <c r="L743">
        <v>0</v>
      </c>
      <c r="M743">
        <v>25</v>
      </c>
      <c r="N743" s="21" t="str">
        <f>IF(VLOOKUP(B743,'3.1.Base'!B:J,9,)&gt;M743,"O",IF(VLOOKUP(B743,'3.1.Base'!B:J,9,)&lt;M743,"X",""))</f>
        <v>O</v>
      </c>
      <c r="O743" t="s">
        <v>4142</v>
      </c>
    </row>
    <row r="744" spans="1:15" x14ac:dyDescent="0.3">
      <c r="A744" t="s">
        <v>7</v>
      </c>
      <c r="B744">
        <v>18174</v>
      </c>
      <c r="C744" t="s">
        <v>11</v>
      </c>
      <c r="D744">
        <v>16.211960000000001</v>
      </c>
      <c r="E744">
        <v>3.9081600000000001</v>
      </c>
      <c r="F744">
        <v>0.31125999999999998</v>
      </c>
      <c r="G744">
        <v>9.8250299999999999</v>
      </c>
      <c r="H744">
        <v>1756.9560799999999</v>
      </c>
      <c r="I744">
        <v>0.65995000000000004</v>
      </c>
      <c r="J744" s="44">
        <v>6</v>
      </c>
      <c r="K744">
        <v>0.16666666666666599</v>
      </c>
      <c r="L744">
        <v>0.16666666666666599</v>
      </c>
      <c r="M744">
        <v>6</v>
      </c>
      <c r="N744" s="21" t="str">
        <f>IF(VLOOKUP(B744,'3.1.Base'!B:J,9,)&gt;M744,"O",IF(VLOOKUP(B744,'3.1.Base'!B:J,9,)&lt;M744,"X",""))</f>
        <v>O</v>
      </c>
      <c r="O744" t="s">
        <v>4143</v>
      </c>
    </row>
    <row r="745" spans="1:15" x14ac:dyDescent="0.3">
      <c r="A745" t="s">
        <v>7</v>
      </c>
      <c r="B745">
        <v>33534</v>
      </c>
      <c r="C745" t="s">
        <v>10</v>
      </c>
      <c r="D745">
        <v>1</v>
      </c>
      <c r="E745">
        <v>1532</v>
      </c>
      <c r="F745">
        <v>0</v>
      </c>
      <c r="G745">
        <v>0.15684999999999999</v>
      </c>
      <c r="H745">
        <v>0</v>
      </c>
      <c r="I745">
        <v>0.8165</v>
      </c>
      <c r="J745" s="44" t="s">
        <v>101</v>
      </c>
      <c r="K745">
        <v>0</v>
      </c>
      <c r="L745">
        <v>0</v>
      </c>
      <c r="M745">
        <v>244</v>
      </c>
      <c r="N745" s="21" t="str">
        <f>IF(VLOOKUP(B745,'3.1.Base'!B:J,9,)&gt;M745,"O",IF(VLOOKUP(B745,'3.1.Base'!B:J,9,)&lt;M745,"X",""))</f>
        <v>O</v>
      </c>
      <c r="O745" t="s">
        <v>3388</v>
      </c>
    </row>
    <row r="746" spans="1:15" x14ac:dyDescent="0.3">
      <c r="A746" t="s">
        <v>7</v>
      </c>
      <c r="B746">
        <v>57598</v>
      </c>
      <c r="C746" t="s">
        <v>10</v>
      </c>
      <c r="D746">
        <v>0.84931999999999996</v>
      </c>
      <c r="E746">
        <v>510.66667000000001</v>
      </c>
      <c r="F746">
        <v>1.061E-2</v>
      </c>
      <c r="G746">
        <v>0.28620000000000001</v>
      </c>
      <c r="H746">
        <v>7.9532800000000003</v>
      </c>
      <c r="I746">
        <v>0.58026</v>
      </c>
      <c r="J746" s="44" t="s">
        <v>101</v>
      </c>
      <c r="K746">
        <v>0</v>
      </c>
      <c r="L746">
        <v>0</v>
      </c>
      <c r="M746">
        <v>12</v>
      </c>
      <c r="N746" s="21" t="str">
        <f>IF(VLOOKUP(B746,'3.1.Base'!B:J,9,)&gt;M746,"O",IF(VLOOKUP(B746,'3.1.Base'!B:J,9,)&lt;M746,"X",""))</f>
        <v>O</v>
      </c>
      <c r="O746" t="s">
        <v>4144</v>
      </c>
    </row>
    <row r="747" spans="1:15" x14ac:dyDescent="0.3">
      <c r="A747" t="s">
        <v>7</v>
      </c>
      <c r="B747">
        <v>419577</v>
      </c>
      <c r="C747" t="s">
        <v>26</v>
      </c>
      <c r="D747">
        <v>23.35989</v>
      </c>
      <c r="E747">
        <v>1.2053499999999999</v>
      </c>
      <c r="F747">
        <v>0.68722000000000005</v>
      </c>
      <c r="G747">
        <v>19.506620000000002</v>
      </c>
      <c r="H747">
        <v>10953.058150000001</v>
      </c>
      <c r="I747">
        <v>0.34331</v>
      </c>
      <c r="J747" s="44">
        <v>9</v>
      </c>
      <c r="K747">
        <v>0.11111111111111099</v>
      </c>
      <c r="L747">
        <v>0.11111111111111099</v>
      </c>
      <c r="M747">
        <v>9</v>
      </c>
      <c r="N747" s="21" t="str">
        <f>IF(VLOOKUP(B747,'3.1.Base'!B:J,9,)&gt;M747,"O",IF(VLOOKUP(B747,'3.1.Base'!B:J,9,)&lt;M747,"X",""))</f>
        <v>O</v>
      </c>
      <c r="O747" t="s">
        <v>4145</v>
      </c>
    </row>
    <row r="748" spans="1:15" x14ac:dyDescent="0.3">
      <c r="A748" t="s">
        <v>7</v>
      </c>
      <c r="B748">
        <v>40707</v>
      </c>
      <c r="C748" t="s">
        <v>10</v>
      </c>
      <c r="D748">
        <v>5.5996100000000002</v>
      </c>
      <c r="E748">
        <v>1.8524799999999999</v>
      </c>
      <c r="F748">
        <v>0.26702999999999999</v>
      </c>
      <c r="G748">
        <v>4.7166699999999997</v>
      </c>
      <c r="H748">
        <v>688.90701999999999</v>
      </c>
      <c r="I748">
        <v>0.90351999999999999</v>
      </c>
      <c r="J748" s="44" t="s">
        <v>101</v>
      </c>
      <c r="K748">
        <v>0</v>
      </c>
      <c r="L748">
        <v>0</v>
      </c>
      <c r="M748">
        <v>17</v>
      </c>
      <c r="N748" s="21" t="str">
        <f>IF(VLOOKUP(B748,'3.1.Base'!B:J,9,)&gt;M748,"O",IF(VLOOKUP(B748,'3.1.Base'!B:J,9,)&lt;M748,"X",""))</f>
        <v>O</v>
      </c>
      <c r="O748" t="s">
        <v>4146</v>
      </c>
    </row>
    <row r="749" spans="1:15" x14ac:dyDescent="0.3">
      <c r="A749" t="s">
        <v>7</v>
      </c>
      <c r="B749">
        <v>24839</v>
      </c>
      <c r="C749" t="s">
        <v>11</v>
      </c>
      <c r="D749">
        <v>1</v>
      </c>
      <c r="E749">
        <v>1532</v>
      </c>
      <c r="F749">
        <v>0</v>
      </c>
      <c r="G749">
        <v>0.33805000000000002</v>
      </c>
      <c r="H749">
        <v>0</v>
      </c>
      <c r="I749">
        <v>0.60875999999999997</v>
      </c>
      <c r="J749" s="44" t="s">
        <v>101</v>
      </c>
      <c r="K749">
        <v>0</v>
      </c>
      <c r="L749">
        <v>0</v>
      </c>
      <c r="M749">
        <v>67</v>
      </c>
      <c r="N749" s="21" t="str">
        <f>IF(VLOOKUP(B749,'3.1.Base'!B:J,9,)&gt;M749,"O",IF(VLOOKUP(B749,'3.1.Base'!B:J,9,)&lt;M749,"X",""))</f>
        <v>O</v>
      </c>
      <c r="O749" t="s">
        <v>4147</v>
      </c>
    </row>
    <row r="750" spans="1:15" x14ac:dyDescent="0.3">
      <c r="A750" t="s">
        <v>7</v>
      </c>
      <c r="B750">
        <v>21769</v>
      </c>
      <c r="C750" t="s">
        <v>11</v>
      </c>
      <c r="D750">
        <v>19.81446</v>
      </c>
      <c r="E750">
        <v>1.14158</v>
      </c>
      <c r="F750">
        <v>0.90715000000000001</v>
      </c>
      <c r="G750">
        <v>16.717690000000001</v>
      </c>
      <c r="H750">
        <v>6973.8896599999998</v>
      </c>
      <c r="I750">
        <v>0.80071000000000003</v>
      </c>
      <c r="J750" s="44" t="s">
        <v>101</v>
      </c>
      <c r="K750">
        <v>0</v>
      </c>
      <c r="L750">
        <v>0</v>
      </c>
      <c r="M750">
        <v>324</v>
      </c>
      <c r="N750" s="21" t="str">
        <f>IF(VLOOKUP(B750,'3.1.Base'!B:J,9,)&gt;M750,"O",IF(VLOOKUP(B750,'3.1.Base'!B:J,9,)&lt;M750,"X",""))</f>
        <v>O</v>
      </c>
      <c r="O750" t="s">
        <v>4148</v>
      </c>
    </row>
    <row r="751" spans="1:15" x14ac:dyDescent="0.3">
      <c r="A751" t="s">
        <v>7</v>
      </c>
      <c r="B751">
        <v>8458</v>
      </c>
      <c r="C751" t="s">
        <v>10</v>
      </c>
      <c r="D751">
        <v>0.32222000000000001</v>
      </c>
      <c r="E751">
        <v>10.94286</v>
      </c>
      <c r="F751">
        <v>2.069E-2</v>
      </c>
      <c r="G751">
        <v>0.40527000000000002</v>
      </c>
      <c r="H751">
        <v>0</v>
      </c>
      <c r="I751">
        <v>0.77459999999999996</v>
      </c>
      <c r="J751" s="44" t="s">
        <v>101</v>
      </c>
      <c r="K751">
        <v>0</v>
      </c>
      <c r="L751">
        <v>0</v>
      </c>
      <c r="M751">
        <v>27</v>
      </c>
      <c r="N751" s="21" t="str">
        <f>IF(VLOOKUP(B751,'3.1.Base'!B:J,9,)&gt;M751,"O",IF(VLOOKUP(B751,'3.1.Base'!B:J,9,)&lt;M751,"X",""))</f>
        <v>O</v>
      </c>
      <c r="O751" t="s">
        <v>4149</v>
      </c>
    </row>
    <row r="752" spans="1:15" x14ac:dyDescent="0.3">
      <c r="A752" t="s">
        <v>7</v>
      </c>
      <c r="B752">
        <v>94474</v>
      </c>
      <c r="C752" t="s">
        <v>10</v>
      </c>
      <c r="D752">
        <v>0.90493000000000001</v>
      </c>
      <c r="E752">
        <v>766</v>
      </c>
      <c r="F752">
        <v>4.5999999999999999E-3</v>
      </c>
      <c r="G752">
        <v>0.40886</v>
      </c>
      <c r="H752">
        <v>13.97551</v>
      </c>
      <c r="I752">
        <v>0.58553999999999995</v>
      </c>
      <c r="J752" s="44" t="s">
        <v>101</v>
      </c>
      <c r="K752">
        <v>0</v>
      </c>
      <c r="L752">
        <v>0</v>
      </c>
      <c r="M752">
        <v>82</v>
      </c>
      <c r="N752" s="21" t="str">
        <f>IF(VLOOKUP(B752,'3.1.Base'!B:J,9,)&gt;M752,"O",IF(VLOOKUP(B752,'3.1.Base'!B:J,9,)&lt;M752,"X",""))</f>
        <v>O</v>
      </c>
      <c r="O752" t="s">
        <v>3389</v>
      </c>
    </row>
    <row r="753" spans="1:15" x14ac:dyDescent="0.3">
      <c r="A753" t="s">
        <v>7</v>
      </c>
      <c r="B753">
        <v>16152</v>
      </c>
      <c r="C753" t="s">
        <v>10</v>
      </c>
      <c r="D753">
        <v>3.54834</v>
      </c>
      <c r="E753">
        <v>3.4818199999999999</v>
      </c>
      <c r="F753">
        <v>0.1142</v>
      </c>
      <c r="G753">
        <v>2.6902200000000001</v>
      </c>
      <c r="H753">
        <v>152.27882</v>
      </c>
      <c r="I753">
        <v>0.96225000000000005</v>
      </c>
      <c r="J753" s="44">
        <v>3</v>
      </c>
      <c r="K753">
        <v>0.33333333333333298</v>
      </c>
      <c r="L753">
        <v>0.344444444444444</v>
      </c>
      <c r="M753">
        <v>3</v>
      </c>
      <c r="N753" s="21" t="str">
        <f>IF(VLOOKUP(B753,'3.1.Base'!B:J,9,)&gt;M753,"O",IF(VLOOKUP(B753,'3.1.Base'!B:J,9,)&lt;M753,"X",""))</f>
        <v>O</v>
      </c>
      <c r="O753" t="s">
        <v>3390</v>
      </c>
    </row>
    <row r="754" spans="1:15" x14ac:dyDescent="0.3">
      <c r="A754" t="s">
        <v>7</v>
      </c>
      <c r="B754">
        <v>22815</v>
      </c>
      <c r="C754" t="s">
        <v>10</v>
      </c>
      <c r="D754">
        <v>1.4555100000000001</v>
      </c>
      <c r="E754">
        <v>4.2793299999999999</v>
      </c>
      <c r="F754">
        <v>5.4429999999999999E-2</v>
      </c>
      <c r="G754">
        <v>1.65605</v>
      </c>
      <c r="H754">
        <v>46.498530000000002</v>
      </c>
      <c r="I754">
        <v>0.94867999999999997</v>
      </c>
      <c r="J754" s="44" t="s">
        <v>101</v>
      </c>
      <c r="K754">
        <v>0</v>
      </c>
      <c r="L754">
        <v>0</v>
      </c>
      <c r="M754">
        <v>28</v>
      </c>
      <c r="N754" s="21" t="str">
        <f>IF(VLOOKUP(B754,'3.1.Base'!B:J,9,)&gt;M754,"O",IF(VLOOKUP(B754,'3.1.Base'!B:J,9,)&lt;M754,"X",""))</f>
        <v>X</v>
      </c>
      <c r="O754" t="s">
        <v>4150</v>
      </c>
    </row>
    <row r="755" spans="1:15" x14ac:dyDescent="0.3">
      <c r="A755" t="s">
        <v>7</v>
      </c>
      <c r="B755">
        <v>23328</v>
      </c>
      <c r="C755" t="s">
        <v>11</v>
      </c>
      <c r="D755">
        <v>2.18845</v>
      </c>
      <c r="E755">
        <v>4.2087899999999996</v>
      </c>
      <c r="F755">
        <v>4.0750000000000001E-2</v>
      </c>
      <c r="G755">
        <v>1.5065299999999999</v>
      </c>
      <c r="H755">
        <v>138.45203000000001</v>
      </c>
      <c r="I755">
        <v>0.54574999999999996</v>
      </c>
      <c r="J755" s="44" t="s">
        <v>101</v>
      </c>
      <c r="K755">
        <v>0</v>
      </c>
      <c r="L755">
        <v>0</v>
      </c>
      <c r="M755">
        <v>142</v>
      </c>
      <c r="N755" s="21" t="str">
        <f>IF(VLOOKUP(B755,'3.1.Base'!B:J,9,)&gt;M755,"O",IF(VLOOKUP(B755,'3.1.Base'!B:J,9,)&lt;M755,"X",""))</f>
        <v>O</v>
      </c>
      <c r="O755" t="s">
        <v>4151</v>
      </c>
    </row>
    <row r="756" spans="1:15" x14ac:dyDescent="0.3">
      <c r="A756" t="s">
        <v>7</v>
      </c>
      <c r="B756">
        <v>21792</v>
      </c>
      <c r="C756" t="s">
        <v>10</v>
      </c>
      <c r="D756">
        <v>10.163449999999999</v>
      </c>
      <c r="E756">
        <v>1.9896100000000001</v>
      </c>
      <c r="F756">
        <v>0.36463000000000001</v>
      </c>
      <c r="G756">
        <v>8.7787900000000008</v>
      </c>
      <c r="H756">
        <v>1338.67311</v>
      </c>
      <c r="I756">
        <v>1</v>
      </c>
      <c r="J756" s="44" t="s">
        <v>101</v>
      </c>
      <c r="K756">
        <v>0</v>
      </c>
      <c r="L756">
        <v>0</v>
      </c>
      <c r="M756">
        <v>12</v>
      </c>
      <c r="N756" s="21" t="str">
        <f>IF(VLOOKUP(B756,'3.1.Base'!B:J,9,)&gt;M756,"O",IF(VLOOKUP(B756,'3.1.Base'!B:J,9,)&lt;M756,"X",""))</f>
        <v/>
      </c>
      <c r="O756" t="s">
        <v>764</v>
      </c>
    </row>
    <row r="757" spans="1:15" x14ac:dyDescent="0.3">
      <c r="A757" t="s">
        <v>7</v>
      </c>
      <c r="B757">
        <v>491302</v>
      </c>
      <c r="C757" t="s">
        <v>11</v>
      </c>
      <c r="D757">
        <v>2.79562</v>
      </c>
      <c r="E757">
        <v>8.9590599999999991</v>
      </c>
      <c r="F757">
        <v>7.0389999999999994E-2</v>
      </c>
      <c r="G757">
        <v>1.9002300000000001</v>
      </c>
      <c r="H757">
        <v>52.204340000000002</v>
      </c>
      <c r="I757">
        <v>0.83369000000000004</v>
      </c>
      <c r="J757" s="44">
        <v>3</v>
      </c>
      <c r="K757">
        <v>0.33333333333333298</v>
      </c>
      <c r="L757">
        <v>0.33333333333333298</v>
      </c>
      <c r="M757">
        <v>3</v>
      </c>
      <c r="N757" s="21" t="str">
        <f>IF(VLOOKUP(B757,'3.1.Base'!B:J,9,)&gt;M757,"O",IF(VLOOKUP(B757,'3.1.Base'!B:J,9,)&lt;M757,"X",""))</f>
        <v>O</v>
      </c>
      <c r="O757" t="s">
        <v>4152</v>
      </c>
    </row>
    <row r="758" spans="1:15" x14ac:dyDescent="0.3">
      <c r="A758" t="s">
        <v>7</v>
      </c>
      <c r="B758">
        <v>274727</v>
      </c>
      <c r="C758" t="s">
        <v>26</v>
      </c>
      <c r="D758">
        <v>9.9132599999999993</v>
      </c>
      <c r="E758">
        <v>1.2852300000000001</v>
      </c>
      <c r="F758">
        <v>0.36971999999999999</v>
      </c>
      <c r="G758">
        <v>9.7415599999999998</v>
      </c>
      <c r="H758">
        <v>4673.2189200000003</v>
      </c>
      <c r="I758">
        <v>0.37093999999999999</v>
      </c>
      <c r="J758" s="44" t="s">
        <v>101</v>
      </c>
      <c r="K758">
        <v>0</v>
      </c>
      <c r="L758">
        <v>0</v>
      </c>
      <c r="M758">
        <v>88</v>
      </c>
      <c r="N758" s="21" t="str">
        <f>IF(VLOOKUP(B758,'3.1.Base'!B:J,9,)&gt;M758,"O",IF(VLOOKUP(B758,'3.1.Base'!B:J,9,)&lt;M758,"X",""))</f>
        <v>O</v>
      </c>
      <c r="O758" t="s">
        <v>4153</v>
      </c>
    </row>
    <row r="759" spans="1:15" x14ac:dyDescent="0.3">
      <c r="A759" t="s">
        <v>7</v>
      </c>
      <c r="B759">
        <v>491299</v>
      </c>
      <c r="C759" t="s">
        <v>11</v>
      </c>
      <c r="D759">
        <v>4.3134399999999999</v>
      </c>
      <c r="E759">
        <v>7.5468000000000002</v>
      </c>
      <c r="F759">
        <v>8.3159999999999998E-2</v>
      </c>
      <c r="G759">
        <v>2.3370899999999999</v>
      </c>
      <c r="H759">
        <v>117.11095</v>
      </c>
      <c r="I759">
        <v>0.81259999999999999</v>
      </c>
      <c r="J759" s="44" t="s">
        <v>101</v>
      </c>
      <c r="K759">
        <v>0</v>
      </c>
      <c r="L759">
        <v>0</v>
      </c>
      <c r="M759">
        <v>54</v>
      </c>
      <c r="N759" s="21" t="str">
        <f>IF(VLOOKUP(B759,'3.1.Base'!B:J,9,)&gt;M759,"O",IF(VLOOKUP(B759,'3.1.Base'!B:J,9,)&lt;M759,"X",""))</f>
        <v>O</v>
      </c>
      <c r="O759" t="s">
        <v>4154</v>
      </c>
    </row>
    <row r="760" spans="1:15" x14ac:dyDescent="0.3">
      <c r="A760" t="s">
        <v>7</v>
      </c>
      <c r="B760">
        <v>124203</v>
      </c>
      <c r="C760" t="s">
        <v>10</v>
      </c>
      <c r="D760">
        <v>0.90493000000000001</v>
      </c>
      <c r="E760">
        <v>766</v>
      </c>
      <c r="F760">
        <v>8.0000000000000004E-4</v>
      </c>
      <c r="G760">
        <v>0.24478</v>
      </c>
      <c r="H760">
        <v>7.3852099999999998</v>
      </c>
      <c r="I760">
        <v>0.31752999999999998</v>
      </c>
      <c r="J760" s="44" t="s">
        <v>101</v>
      </c>
      <c r="K760">
        <v>0</v>
      </c>
      <c r="L760">
        <v>0</v>
      </c>
      <c r="M760">
        <v>20</v>
      </c>
      <c r="N760" s="21" t="str">
        <f>IF(VLOOKUP(B760,'3.1.Base'!B:J,9,)&gt;M760,"O",IF(VLOOKUP(B760,'3.1.Base'!B:J,9,)&lt;M760,"X",""))</f>
        <v>O</v>
      </c>
      <c r="O760" t="s">
        <v>4155</v>
      </c>
    </row>
    <row r="761" spans="1:15" x14ac:dyDescent="0.3">
      <c r="A761" t="s">
        <v>7</v>
      </c>
      <c r="B761">
        <v>137513</v>
      </c>
      <c r="C761" t="s">
        <v>26</v>
      </c>
      <c r="D761">
        <v>7.6443899999999996</v>
      </c>
      <c r="E761">
        <v>1.3605700000000001</v>
      </c>
      <c r="F761">
        <v>0.41949999999999998</v>
      </c>
      <c r="G761">
        <v>8.3112700000000004</v>
      </c>
      <c r="H761">
        <v>3101.56025</v>
      </c>
      <c r="I761">
        <v>0.5877</v>
      </c>
      <c r="J761" s="44">
        <v>8</v>
      </c>
      <c r="K761">
        <v>0.125</v>
      </c>
      <c r="L761">
        <v>0.125</v>
      </c>
      <c r="M761">
        <v>8</v>
      </c>
      <c r="N761" s="21" t="str">
        <f>IF(VLOOKUP(B761,'3.1.Base'!B:J,9,)&gt;M761,"O",IF(VLOOKUP(B761,'3.1.Base'!B:J,9,)&lt;M761,"X",""))</f>
        <v>O</v>
      </c>
      <c r="O761" t="s">
        <v>4156</v>
      </c>
    </row>
    <row r="762" spans="1:15" x14ac:dyDescent="0.3">
      <c r="A762" t="s">
        <v>7</v>
      </c>
      <c r="B762">
        <v>15662</v>
      </c>
      <c r="C762" t="s">
        <v>10</v>
      </c>
      <c r="D762">
        <v>1.65354</v>
      </c>
      <c r="E762">
        <v>3.8784800000000001</v>
      </c>
      <c r="F762">
        <v>0.19608999999999999</v>
      </c>
      <c r="G762">
        <v>1.6849000000000001</v>
      </c>
      <c r="H762">
        <v>86.136610000000005</v>
      </c>
      <c r="I762">
        <v>0.91168000000000005</v>
      </c>
      <c r="J762" s="44" t="s">
        <v>101</v>
      </c>
      <c r="K762">
        <v>0</v>
      </c>
      <c r="L762">
        <v>0</v>
      </c>
      <c r="M762">
        <v>46</v>
      </c>
      <c r="N762" s="21" t="str">
        <f>IF(VLOOKUP(B762,'3.1.Base'!B:J,9,)&gt;M762,"O",IF(VLOOKUP(B762,'3.1.Base'!B:J,9,)&lt;M762,"X",""))</f>
        <v>O</v>
      </c>
      <c r="O762" t="s">
        <v>4157</v>
      </c>
    </row>
    <row r="763" spans="1:15" x14ac:dyDescent="0.3">
      <c r="A763" t="s">
        <v>7</v>
      </c>
      <c r="B763">
        <v>54579</v>
      </c>
      <c r="C763" t="s">
        <v>11</v>
      </c>
      <c r="D763">
        <v>7.9706000000000001</v>
      </c>
      <c r="E763">
        <v>1.4873799999999999</v>
      </c>
      <c r="F763">
        <v>0.66257999999999995</v>
      </c>
      <c r="G763">
        <v>8.0749300000000002</v>
      </c>
      <c r="H763">
        <v>1263.4839199999999</v>
      </c>
      <c r="I763">
        <v>0.94672999999999996</v>
      </c>
      <c r="J763" s="44" t="s">
        <v>101</v>
      </c>
      <c r="K763">
        <v>0</v>
      </c>
      <c r="L763">
        <v>0</v>
      </c>
      <c r="M763">
        <v>28</v>
      </c>
      <c r="N763" s="21" t="str">
        <f>IF(VLOOKUP(B763,'3.1.Base'!B:J,9,)&gt;M763,"O",IF(VLOOKUP(B763,'3.1.Base'!B:J,9,)&lt;M763,"X",""))</f>
        <v>O</v>
      </c>
      <c r="O763" t="s">
        <v>3391</v>
      </c>
    </row>
    <row r="764" spans="1:15" x14ac:dyDescent="0.3">
      <c r="A764" t="s">
        <v>7</v>
      </c>
      <c r="B764">
        <v>15667</v>
      </c>
      <c r="C764" t="s">
        <v>10</v>
      </c>
      <c r="D764">
        <v>0.90493000000000001</v>
      </c>
      <c r="E764">
        <v>766</v>
      </c>
      <c r="F764">
        <v>3.7200000000000002E-3</v>
      </c>
      <c r="G764">
        <v>0.24478</v>
      </c>
      <c r="H764">
        <v>0</v>
      </c>
      <c r="I764">
        <v>0.46656999999999998</v>
      </c>
      <c r="J764" s="44">
        <v>10</v>
      </c>
      <c r="K764">
        <v>0.1</v>
      </c>
      <c r="L764">
        <v>0.1</v>
      </c>
      <c r="M764">
        <v>10</v>
      </c>
      <c r="N764" s="21" t="str">
        <f>IF(VLOOKUP(B764,'3.1.Base'!B:J,9,)&gt;M764,"O",IF(VLOOKUP(B764,'3.1.Base'!B:J,9,)&lt;M764,"X",""))</f>
        <v>O</v>
      </c>
      <c r="O764" t="s">
        <v>4158</v>
      </c>
    </row>
    <row r="765" spans="1:15" x14ac:dyDescent="0.3">
      <c r="A765" t="s">
        <v>7</v>
      </c>
      <c r="B765">
        <v>165174</v>
      </c>
      <c r="C765" t="s">
        <v>11</v>
      </c>
      <c r="D765">
        <v>4.2697700000000003</v>
      </c>
      <c r="E765">
        <v>2.1044</v>
      </c>
      <c r="F765">
        <v>0.15434</v>
      </c>
      <c r="G765">
        <v>3.6586500000000002</v>
      </c>
      <c r="H765">
        <v>287.74633999999998</v>
      </c>
      <c r="I765">
        <v>0.77015</v>
      </c>
      <c r="J765" s="44">
        <v>4</v>
      </c>
      <c r="K765">
        <v>0.25</v>
      </c>
      <c r="L765">
        <v>0.25</v>
      </c>
      <c r="M765">
        <v>4</v>
      </c>
      <c r="N765" s="21" t="str">
        <f>IF(VLOOKUP(B765,'3.1.Base'!B:J,9,)&gt;M765,"O",IF(VLOOKUP(B765,'3.1.Base'!B:J,9,)&lt;M765,"X",""))</f>
        <v>O</v>
      </c>
      <c r="O765" t="s">
        <v>4159</v>
      </c>
    </row>
    <row r="766" spans="1:15" x14ac:dyDescent="0.3">
      <c r="A766" t="s">
        <v>7</v>
      </c>
      <c r="B766">
        <v>22842</v>
      </c>
      <c r="C766" t="s">
        <v>26</v>
      </c>
      <c r="D766">
        <v>11.45909</v>
      </c>
      <c r="E766">
        <v>1.1597299999999999</v>
      </c>
      <c r="F766">
        <v>0.45185999999999998</v>
      </c>
      <c r="G766">
        <v>11.135450000000001</v>
      </c>
      <c r="H766">
        <v>4928.6258900000003</v>
      </c>
      <c r="I766">
        <v>0.48271999999999998</v>
      </c>
      <c r="J766" s="44" t="s">
        <v>101</v>
      </c>
      <c r="K766">
        <v>0</v>
      </c>
      <c r="L766">
        <v>0</v>
      </c>
      <c r="M766">
        <v>166</v>
      </c>
      <c r="N766" s="21" t="str">
        <f>IF(VLOOKUP(B766,'3.1.Base'!B:J,9,)&gt;M766,"O",IF(VLOOKUP(B766,'3.1.Base'!B:J,9,)&lt;M766,"X",""))</f>
        <v>O</v>
      </c>
      <c r="O766" t="s">
        <v>4160</v>
      </c>
    </row>
    <row r="767" spans="1:15" x14ac:dyDescent="0.3">
      <c r="A767" t="s">
        <v>7</v>
      </c>
      <c r="B767">
        <v>80191</v>
      </c>
      <c r="C767" t="s">
        <v>26</v>
      </c>
      <c r="D767">
        <v>5.8021599999999998</v>
      </c>
      <c r="E767">
        <v>1.34859</v>
      </c>
      <c r="F767">
        <v>0.20924000000000001</v>
      </c>
      <c r="G767">
        <v>5.4805200000000003</v>
      </c>
      <c r="H767">
        <v>974.13646000000006</v>
      </c>
      <c r="I767">
        <v>0.86433000000000004</v>
      </c>
      <c r="J767" s="44" t="s">
        <v>101</v>
      </c>
      <c r="K767">
        <v>0</v>
      </c>
      <c r="L767">
        <v>0</v>
      </c>
      <c r="M767">
        <v>13</v>
      </c>
      <c r="N767" s="21" t="str">
        <f>IF(VLOOKUP(B767,'3.1.Base'!B:J,9,)&gt;M767,"O",IF(VLOOKUP(B767,'3.1.Base'!B:J,9,)&lt;M767,"X",""))</f>
        <v>O</v>
      </c>
      <c r="O767" t="s">
        <v>4161</v>
      </c>
    </row>
    <row r="768" spans="1:15" x14ac:dyDescent="0.3">
      <c r="A768" t="s">
        <v>7</v>
      </c>
      <c r="B768">
        <v>21823</v>
      </c>
      <c r="C768" t="s">
        <v>10</v>
      </c>
      <c r="D768">
        <v>5.8879299999999999</v>
      </c>
      <c r="E768">
        <v>1.2578</v>
      </c>
      <c r="F768">
        <v>0.14917</v>
      </c>
      <c r="G768">
        <v>4.0858699999999999</v>
      </c>
      <c r="H768">
        <v>314.73899999999998</v>
      </c>
      <c r="I768">
        <v>0.76695999999999998</v>
      </c>
      <c r="J768" s="44" t="s">
        <v>101</v>
      </c>
      <c r="K768">
        <v>0</v>
      </c>
      <c r="L768">
        <v>0</v>
      </c>
      <c r="M768">
        <v>88</v>
      </c>
      <c r="N768" s="21" t="str">
        <f>IF(VLOOKUP(B768,'3.1.Base'!B:J,9,)&gt;M768,"O",IF(VLOOKUP(B768,'3.1.Base'!B:J,9,)&lt;M768,"X",""))</f>
        <v>X</v>
      </c>
      <c r="O768" t="s">
        <v>4162</v>
      </c>
    </row>
    <row r="769" spans="1:15" x14ac:dyDescent="0.3">
      <c r="A769" t="s">
        <v>7</v>
      </c>
      <c r="B769">
        <v>12609</v>
      </c>
      <c r="C769" t="s">
        <v>11</v>
      </c>
      <c r="D769">
        <v>4.1013400000000004</v>
      </c>
      <c r="E769">
        <v>1.7939099999999999</v>
      </c>
      <c r="F769">
        <v>0.14205000000000001</v>
      </c>
      <c r="G769">
        <v>3.97078</v>
      </c>
      <c r="H769">
        <v>397.75495000000001</v>
      </c>
      <c r="I769">
        <v>0.95</v>
      </c>
      <c r="J769" s="44" t="s">
        <v>101</v>
      </c>
      <c r="K769">
        <v>0</v>
      </c>
      <c r="L769">
        <v>0</v>
      </c>
      <c r="M769">
        <v>13</v>
      </c>
      <c r="N769" s="21" t="str">
        <f>IF(VLOOKUP(B769,'3.1.Base'!B:J,9,)&gt;M769,"O",IF(VLOOKUP(B769,'3.1.Base'!B:J,9,)&lt;M769,"X",""))</f>
        <v>X</v>
      </c>
      <c r="O769" t="s">
        <v>3392</v>
      </c>
    </row>
    <row r="770" spans="1:15" x14ac:dyDescent="0.3">
      <c r="A770" t="s">
        <v>7</v>
      </c>
      <c r="B770">
        <v>9026</v>
      </c>
      <c r="C770" t="s">
        <v>10</v>
      </c>
      <c r="D770">
        <v>1.64777</v>
      </c>
      <c r="E770">
        <v>3.2050200000000002</v>
      </c>
      <c r="F770">
        <v>5.7279999999999998E-2</v>
      </c>
      <c r="G770">
        <v>1.5218100000000001</v>
      </c>
      <c r="H770">
        <v>57.441560000000003</v>
      </c>
      <c r="I770">
        <v>0.95618000000000003</v>
      </c>
      <c r="J770" s="44" t="s">
        <v>101</v>
      </c>
      <c r="K770">
        <v>0</v>
      </c>
      <c r="L770">
        <v>0</v>
      </c>
      <c r="M770">
        <v>94</v>
      </c>
      <c r="N770" s="21" t="str">
        <f>IF(VLOOKUP(B770,'3.1.Base'!B:J,9,)&gt;M770,"O",IF(VLOOKUP(B770,'3.1.Base'!B:J,9,)&lt;M770,"X",""))</f>
        <v>X</v>
      </c>
      <c r="O770" t="s">
        <v>3393</v>
      </c>
    </row>
    <row r="771" spans="1:15" x14ac:dyDescent="0.3">
      <c r="A771" t="s">
        <v>7</v>
      </c>
      <c r="B771">
        <v>319298</v>
      </c>
      <c r="C771" t="s">
        <v>10</v>
      </c>
      <c r="D771">
        <v>0.57604999999999995</v>
      </c>
      <c r="E771">
        <v>69.636359999999996</v>
      </c>
      <c r="F771">
        <v>6.8500000000000002E-3</v>
      </c>
      <c r="G771">
        <v>0.50058999999999998</v>
      </c>
      <c r="H771">
        <v>7.9532800000000003</v>
      </c>
      <c r="I771">
        <v>0.67081999999999997</v>
      </c>
      <c r="J771" s="44" t="s">
        <v>101</v>
      </c>
      <c r="K771">
        <v>0</v>
      </c>
      <c r="L771">
        <v>0</v>
      </c>
      <c r="M771">
        <v>29</v>
      </c>
      <c r="N771" s="21" t="str">
        <f>IF(VLOOKUP(B771,'3.1.Base'!B:J,9,)&gt;M771,"O",IF(VLOOKUP(B771,'3.1.Base'!B:J,9,)&lt;M771,"X",""))</f>
        <v>X</v>
      </c>
      <c r="O771" t="s">
        <v>3394</v>
      </c>
    </row>
    <row r="772" spans="1:15" x14ac:dyDescent="0.3">
      <c r="A772" t="s">
        <v>7</v>
      </c>
      <c r="B772">
        <v>120651</v>
      </c>
      <c r="C772" t="s">
        <v>11</v>
      </c>
      <c r="D772">
        <v>6.8112199999999996</v>
      </c>
      <c r="E772">
        <v>1.9844599999999999</v>
      </c>
      <c r="F772">
        <v>0.45827000000000001</v>
      </c>
      <c r="G772">
        <v>7.0822599999999998</v>
      </c>
      <c r="H772">
        <v>1420.4545599999999</v>
      </c>
      <c r="I772">
        <v>0.62890999999999997</v>
      </c>
      <c r="J772" s="44" t="s">
        <v>101</v>
      </c>
      <c r="K772">
        <v>0</v>
      </c>
      <c r="L772">
        <v>0</v>
      </c>
      <c r="M772">
        <v>19</v>
      </c>
      <c r="N772" s="21" t="str">
        <f>IF(VLOOKUP(B772,'3.1.Base'!B:J,9,)&gt;M772,"O",IF(VLOOKUP(B772,'3.1.Base'!B:J,9,)&lt;M772,"X",""))</f>
        <v>X</v>
      </c>
      <c r="O772" t="s">
        <v>4163</v>
      </c>
    </row>
    <row r="773" spans="1:15" x14ac:dyDescent="0.3">
      <c r="A773" t="s">
        <v>7</v>
      </c>
      <c r="B773">
        <v>125771</v>
      </c>
      <c r="C773" t="s">
        <v>10</v>
      </c>
      <c r="D773">
        <v>3.4199899999999999</v>
      </c>
      <c r="E773">
        <v>3.69157</v>
      </c>
      <c r="F773">
        <v>0.10147</v>
      </c>
      <c r="G773">
        <v>2.90428</v>
      </c>
      <c r="H773">
        <v>116.16886</v>
      </c>
      <c r="I773">
        <v>0.79771999999999998</v>
      </c>
      <c r="J773" s="44" t="s">
        <v>101</v>
      </c>
      <c r="K773">
        <v>0</v>
      </c>
      <c r="L773">
        <v>0</v>
      </c>
      <c r="M773">
        <v>46</v>
      </c>
      <c r="N773" s="21" t="str">
        <f>IF(VLOOKUP(B773,'3.1.Base'!B:J,9,)&gt;M773,"O",IF(VLOOKUP(B773,'3.1.Base'!B:J,9,)&lt;M773,"X",""))</f>
        <v>O</v>
      </c>
      <c r="O773" t="s">
        <v>4164</v>
      </c>
    </row>
    <row r="774" spans="1:15" x14ac:dyDescent="0.3">
      <c r="A774" t="s">
        <v>7</v>
      </c>
      <c r="B774">
        <v>414029</v>
      </c>
      <c r="C774" t="s">
        <v>10</v>
      </c>
      <c r="D774">
        <v>1.81813</v>
      </c>
      <c r="E774">
        <v>1.3116399999999999</v>
      </c>
      <c r="F774">
        <v>5.4820000000000001E-2</v>
      </c>
      <c r="G774">
        <v>1.73593</v>
      </c>
      <c r="H774">
        <v>110.10232000000001</v>
      </c>
      <c r="I774">
        <v>0.95257999999999998</v>
      </c>
      <c r="J774" s="44" t="s">
        <v>101</v>
      </c>
      <c r="K774">
        <v>0</v>
      </c>
      <c r="L774">
        <v>0</v>
      </c>
      <c r="M774">
        <v>128</v>
      </c>
      <c r="N774" s="21" t="str">
        <f>IF(VLOOKUP(B774,'3.1.Base'!B:J,9,)&gt;M774,"O",IF(VLOOKUP(B774,'3.1.Base'!B:J,9,)&lt;M774,"X",""))</f>
        <v>O</v>
      </c>
      <c r="O774" t="s">
        <v>3395</v>
      </c>
    </row>
    <row r="775" spans="1:15" x14ac:dyDescent="0.3">
      <c r="A775" t="s">
        <v>7</v>
      </c>
      <c r="B775">
        <v>239950</v>
      </c>
      <c r="C775" t="s">
        <v>26</v>
      </c>
      <c r="D775">
        <v>17.386230000000001</v>
      </c>
      <c r="E775">
        <v>1.0966400000000001</v>
      </c>
      <c r="F775">
        <v>0.49611</v>
      </c>
      <c r="G775">
        <v>15.218159999999999</v>
      </c>
      <c r="H775">
        <v>7488.2340400000003</v>
      </c>
      <c r="I775">
        <v>0.47988999999999998</v>
      </c>
      <c r="J775" s="44" t="s">
        <v>101</v>
      </c>
      <c r="K775">
        <v>0</v>
      </c>
      <c r="L775">
        <v>0</v>
      </c>
      <c r="M775">
        <v>40</v>
      </c>
      <c r="N775" s="21" t="str">
        <f>IF(VLOOKUP(B775,'3.1.Base'!B:J,9,)&gt;M775,"O",IF(VLOOKUP(B775,'3.1.Base'!B:J,9,)&lt;M775,"X",""))</f>
        <v>O</v>
      </c>
      <c r="O775" t="s">
        <v>3396</v>
      </c>
    </row>
    <row r="776" spans="1:15" x14ac:dyDescent="0.3">
      <c r="A776" t="s">
        <v>7</v>
      </c>
      <c r="B776">
        <v>89932</v>
      </c>
      <c r="C776" t="s">
        <v>26</v>
      </c>
      <c r="D776">
        <v>15.659319999999999</v>
      </c>
      <c r="E776">
        <v>1.34622</v>
      </c>
      <c r="F776">
        <v>0.437</v>
      </c>
      <c r="G776">
        <v>14.0954</v>
      </c>
      <c r="H776">
        <v>5455.1521899999998</v>
      </c>
      <c r="I776">
        <v>0.40257999999999999</v>
      </c>
      <c r="J776" s="44">
        <v>3</v>
      </c>
      <c r="K776">
        <v>0.33333333333333298</v>
      </c>
      <c r="L776">
        <v>0.33333333333333298</v>
      </c>
      <c r="M776">
        <v>3</v>
      </c>
      <c r="N776" s="21" t="str">
        <f>IF(VLOOKUP(B776,'3.1.Base'!B:J,9,)&gt;M776,"O",IF(VLOOKUP(B776,'3.1.Base'!B:J,9,)&lt;M776,"X",""))</f>
        <v>O</v>
      </c>
      <c r="O776" t="s">
        <v>4165</v>
      </c>
    </row>
    <row r="777" spans="1:15" x14ac:dyDescent="0.3">
      <c r="A777" t="s">
        <v>7</v>
      </c>
      <c r="B777">
        <v>369480</v>
      </c>
      <c r="C777" t="s">
        <v>10</v>
      </c>
      <c r="D777">
        <v>1</v>
      </c>
      <c r="E777">
        <v>1532</v>
      </c>
      <c r="F777">
        <v>0</v>
      </c>
      <c r="G777">
        <v>0.15684999999999999</v>
      </c>
      <c r="H777">
        <v>21.04954</v>
      </c>
      <c r="I777">
        <v>0.61033999999999999</v>
      </c>
      <c r="J777" s="44" t="s">
        <v>101</v>
      </c>
      <c r="K777">
        <v>0</v>
      </c>
      <c r="L777">
        <v>0</v>
      </c>
      <c r="M777">
        <v>584</v>
      </c>
      <c r="N777" s="21" t="str">
        <f>IF(VLOOKUP(B777,'3.1.Base'!B:J,9,)&gt;M777,"O",IF(VLOOKUP(B777,'3.1.Base'!B:J,9,)&lt;M777,"X",""))</f>
        <v>O</v>
      </c>
      <c r="O777" t="s">
        <v>4166</v>
      </c>
    </row>
    <row r="778" spans="1:15" x14ac:dyDescent="0.3">
      <c r="A778" t="s">
        <v>7</v>
      </c>
      <c r="B778">
        <v>89935</v>
      </c>
      <c r="C778" t="s">
        <v>26</v>
      </c>
      <c r="D778">
        <v>32.26652</v>
      </c>
      <c r="E778">
        <v>1.30383</v>
      </c>
      <c r="F778">
        <v>0.98668999999999996</v>
      </c>
      <c r="G778">
        <v>22.45984</v>
      </c>
      <c r="H778">
        <v>9677.5765200000005</v>
      </c>
      <c r="I778">
        <v>0.75092000000000003</v>
      </c>
      <c r="J778" s="44">
        <v>9</v>
      </c>
      <c r="K778">
        <v>0.11111111111111099</v>
      </c>
      <c r="L778">
        <v>0.11111111111111099</v>
      </c>
      <c r="M778">
        <v>9</v>
      </c>
      <c r="N778" s="21" t="str">
        <f>IF(VLOOKUP(B778,'3.1.Base'!B:J,9,)&gt;M778,"O",IF(VLOOKUP(B778,'3.1.Base'!B:J,9,)&lt;M778,"X",""))</f>
        <v>O</v>
      </c>
      <c r="O778" t="s">
        <v>4167</v>
      </c>
    </row>
    <row r="779" spans="1:15" x14ac:dyDescent="0.3">
      <c r="A779" t="s">
        <v>7</v>
      </c>
      <c r="B779">
        <v>311120</v>
      </c>
      <c r="C779" t="s">
        <v>26</v>
      </c>
      <c r="D779">
        <v>21.459869999999999</v>
      </c>
      <c r="E779">
        <v>1.10216</v>
      </c>
      <c r="F779">
        <v>0.83079000000000003</v>
      </c>
      <c r="G779">
        <v>19.729330000000001</v>
      </c>
      <c r="H779">
        <v>12779.947899999999</v>
      </c>
      <c r="I779">
        <v>0.34438000000000002</v>
      </c>
      <c r="J779" s="44" t="s">
        <v>101</v>
      </c>
      <c r="K779">
        <v>0</v>
      </c>
      <c r="L779">
        <v>0</v>
      </c>
      <c r="M779">
        <v>19</v>
      </c>
      <c r="N779" s="21" t="str">
        <f>IF(VLOOKUP(B779,'3.1.Base'!B:J,9,)&gt;M779,"O",IF(VLOOKUP(B779,'3.1.Base'!B:J,9,)&lt;M779,"X",""))</f>
        <v>O</v>
      </c>
      <c r="O779" t="s">
        <v>4168</v>
      </c>
    </row>
    <row r="780" spans="1:15" x14ac:dyDescent="0.3">
      <c r="A780" t="s">
        <v>7</v>
      </c>
      <c r="B780">
        <v>27989</v>
      </c>
      <c r="C780" t="s">
        <v>10</v>
      </c>
      <c r="D780">
        <v>13.911759999999999</v>
      </c>
      <c r="E780">
        <v>3.15876</v>
      </c>
      <c r="F780">
        <v>0.37204999999999999</v>
      </c>
      <c r="G780">
        <v>10.31138</v>
      </c>
      <c r="H780">
        <v>2041.7143699999999</v>
      </c>
      <c r="I780">
        <v>0.71433999999999997</v>
      </c>
      <c r="J780" s="44">
        <v>10</v>
      </c>
      <c r="K780">
        <v>0.1</v>
      </c>
      <c r="L780">
        <v>0.1</v>
      </c>
      <c r="M780">
        <v>10</v>
      </c>
      <c r="N780" s="21" t="str">
        <f>IF(VLOOKUP(B780,'3.1.Base'!B:J,9,)&gt;M780,"O",IF(VLOOKUP(B780,'3.1.Base'!B:J,9,)&lt;M780,"X",""))</f>
        <v>O</v>
      </c>
      <c r="O780" t="s">
        <v>4169</v>
      </c>
    </row>
    <row r="781" spans="1:15" x14ac:dyDescent="0.3">
      <c r="A781" t="s">
        <v>7</v>
      </c>
      <c r="B781">
        <v>88923</v>
      </c>
      <c r="C781" t="s">
        <v>11</v>
      </c>
      <c r="D781">
        <v>1.17961</v>
      </c>
      <c r="E781">
        <v>32.595739999999999</v>
      </c>
      <c r="F781">
        <v>2.2749999999999999E-2</v>
      </c>
      <c r="G781">
        <v>0.86480000000000001</v>
      </c>
      <c r="H781">
        <v>32.831609999999998</v>
      </c>
      <c r="I781">
        <v>0.46017999999999998</v>
      </c>
      <c r="J781" s="44">
        <v>8</v>
      </c>
      <c r="K781">
        <v>0.125</v>
      </c>
      <c r="L781">
        <v>0.125</v>
      </c>
      <c r="M781">
        <v>8</v>
      </c>
      <c r="N781" s="21" t="str">
        <f>IF(VLOOKUP(B781,'3.1.Base'!B:J,9,)&gt;M781,"O",IF(VLOOKUP(B781,'3.1.Base'!B:J,9,)&lt;M781,"X",""))</f>
        <v>O</v>
      </c>
      <c r="O781" t="s">
        <v>4170</v>
      </c>
    </row>
    <row r="782" spans="1:15" x14ac:dyDescent="0.3">
      <c r="A782" t="s">
        <v>7</v>
      </c>
      <c r="B782">
        <v>63323</v>
      </c>
      <c r="C782" t="s">
        <v>26</v>
      </c>
      <c r="D782">
        <v>4.8521299999999998</v>
      </c>
      <c r="E782">
        <v>1.4016500000000001</v>
      </c>
      <c r="F782">
        <v>0.18271999999999999</v>
      </c>
      <c r="G782">
        <v>4.2350300000000001</v>
      </c>
      <c r="H782">
        <v>740.56187</v>
      </c>
      <c r="I782">
        <v>0.50000999999999995</v>
      </c>
      <c r="J782" s="44" t="s">
        <v>101</v>
      </c>
      <c r="K782">
        <v>0</v>
      </c>
      <c r="L782">
        <v>0</v>
      </c>
      <c r="M782">
        <v>25</v>
      </c>
      <c r="N782" s="21" t="str">
        <f>IF(VLOOKUP(B782,'3.1.Base'!B:J,9,)&gt;M782,"O",IF(VLOOKUP(B782,'3.1.Base'!B:J,9,)&lt;M782,"X",""))</f>
        <v>O</v>
      </c>
      <c r="O782" t="s">
        <v>4171</v>
      </c>
    </row>
    <row r="783" spans="1:15" x14ac:dyDescent="0.3">
      <c r="A783" t="s">
        <v>7</v>
      </c>
      <c r="B783">
        <v>79706</v>
      </c>
      <c r="C783" t="s">
        <v>11</v>
      </c>
      <c r="D783">
        <v>7.4055099999999996</v>
      </c>
      <c r="E783">
        <v>1.4317800000000001</v>
      </c>
      <c r="F783">
        <v>0.34067999999999998</v>
      </c>
      <c r="G783">
        <v>7.6087300000000004</v>
      </c>
      <c r="H783">
        <v>1295.25603</v>
      </c>
      <c r="I783">
        <v>0.91498999999999997</v>
      </c>
      <c r="J783" s="44" t="s">
        <v>101</v>
      </c>
      <c r="K783">
        <v>0</v>
      </c>
      <c r="L783">
        <v>0</v>
      </c>
      <c r="M783">
        <v>25</v>
      </c>
      <c r="N783" s="21" t="str">
        <f>IF(VLOOKUP(B783,'3.1.Base'!B:J,9,)&gt;M783,"O",IF(VLOOKUP(B783,'3.1.Base'!B:J,9,)&lt;M783,"X",""))</f>
        <v>O</v>
      </c>
      <c r="O783" t="s">
        <v>4172</v>
      </c>
    </row>
    <row r="784" spans="1:15" x14ac:dyDescent="0.3">
      <c r="A784" t="s">
        <v>7</v>
      </c>
      <c r="B784">
        <v>94047</v>
      </c>
      <c r="C784" t="s">
        <v>11</v>
      </c>
      <c r="D784">
        <v>1</v>
      </c>
      <c r="E784">
        <v>1532</v>
      </c>
      <c r="F784">
        <v>0</v>
      </c>
      <c r="G784">
        <v>0.15684999999999999</v>
      </c>
      <c r="H784">
        <v>28.749770000000002</v>
      </c>
      <c r="I784">
        <v>0.68884999999999996</v>
      </c>
      <c r="J784" s="44" t="s">
        <v>101</v>
      </c>
      <c r="K784">
        <v>0</v>
      </c>
      <c r="L784">
        <v>0</v>
      </c>
      <c r="M784">
        <v>48</v>
      </c>
      <c r="N784" s="21" t="str">
        <f>IF(VLOOKUP(B784,'3.1.Base'!B:J,9,)&gt;M784,"O",IF(VLOOKUP(B784,'3.1.Base'!B:J,9,)&lt;M784,"X",""))</f>
        <v>O</v>
      </c>
      <c r="O784" t="s">
        <v>4173</v>
      </c>
    </row>
    <row r="785" spans="1:15" x14ac:dyDescent="0.3">
      <c r="A785" t="s">
        <v>7</v>
      </c>
      <c r="B785">
        <v>12640</v>
      </c>
      <c r="C785" t="s">
        <v>11</v>
      </c>
      <c r="D785">
        <v>4.1316100000000002</v>
      </c>
      <c r="E785">
        <v>3.6389499999999999</v>
      </c>
      <c r="F785">
        <v>0.12692000000000001</v>
      </c>
      <c r="G785">
        <v>3.4678599999999999</v>
      </c>
      <c r="H785">
        <v>283.61727000000002</v>
      </c>
      <c r="I785">
        <v>0.91525000000000001</v>
      </c>
      <c r="J785" s="44" t="s">
        <v>101</v>
      </c>
      <c r="K785">
        <v>0</v>
      </c>
      <c r="L785">
        <v>0</v>
      </c>
      <c r="M785">
        <v>16</v>
      </c>
      <c r="N785" s="21" t="str">
        <f>IF(VLOOKUP(B785,'3.1.Base'!B:J,9,)&gt;M785,"O",IF(VLOOKUP(B785,'3.1.Base'!B:J,9,)&lt;M785,"X",""))</f>
        <v>O</v>
      </c>
      <c r="O785" t="s">
        <v>3397</v>
      </c>
    </row>
    <row r="786" spans="1:15" x14ac:dyDescent="0.3">
      <c r="A786" t="s">
        <v>7</v>
      </c>
      <c r="B786">
        <v>9057</v>
      </c>
      <c r="C786" t="s">
        <v>10</v>
      </c>
      <c r="D786">
        <v>5.1071400000000002</v>
      </c>
      <c r="E786">
        <v>1.8774500000000001</v>
      </c>
      <c r="F786">
        <v>0.20347999999999999</v>
      </c>
      <c r="G786">
        <v>4.6098999999999997</v>
      </c>
      <c r="H786">
        <v>520.41306999999995</v>
      </c>
      <c r="I786">
        <v>0.91098000000000001</v>
      </c>
      <c r="J786" s="44">
        <v>10</v>
      </c>
      <c r="K786">
        <v>0.1</v>
      </c>
      <c r="L786">
        <v>0.1</v>
      </c>
      <c r="M786">
        <v>10</v>
      </c>
      <c r="N786" s="21" t="str">
        <f>IF(VLOOKUP(B786,'3.1.Base'!B:J,9,)&gt;M786,"O",IF(VLOOKUP(B786,'3.1.Base'!B:J,9,)&lt;M786,"X",""))</f>
        <v>O</v>
      </c>
      <c r="O786" t="s">
        <v>3398</v>
      </c>
    </row>
    <row r="787" spans="1:15" x14ac:dyDescent="0.3">
      <c r="A787" t="s">
        <v>7</v>
      </c>
      <c r="B787">
        <v>74085</v>
      </c>
      <c r="C787" t="s">
        <v>26</v>
      </c>
      <c r="D787">
        <v>0.90493000000000001</v>
      </c>
      <c r="E787">
        <v>766</v>
      </c>
      <c r="F787">
        <v>2.0320000000000001E-2</v>
      </c>
      <c r="G787">
        <v>0.24478</v>
      </c>
      <c r="H787">
        <v>7.8696000000000002</v>
      </c>
      <c r="I787">
        <v>0.51329000000000002</v>
      </c>
      <c r="J787" s="44">
        <v>3</v>
      </c>
      <c r="K787">
        <v>0.33333333333333298</v>
      </c>
      <c r="L787">
        <v>0.33333333333333298</v>
      </c>
      <c r="M787">
        <v>3</v>
      </c>
      <c r="N787" s="21" t="str">
        <f>IF(VLOOKUP(B787,'3.1.Base'!B:J,9,)&gt;M787,"O",IF(VLOOKUP(B787,'3.1.Base'!B:J,9,)&lt;M787,"X",""))</f>
        <v>O</v>
      </c>
      <c r="O787" t="s">
        <v>4174</v>
      </c>
    </row>
    <row r="788" spans="1:15" x14ac:dyDescent="0.3">
      <c r="A788" t="s">
        <v>7</v>
      </c>
      <c r="B788">
        <v>206693</v>
      </c>
      <c r="C788" t="s">
        <v>10</v>
      </c>
      <c r="D788">
        <v>0.84931999999999996</v>
      </c>
      <c r="E788">
        <v>510.66667000000001</v>
      </c>
      <c r="F788">
        <v>1.6140000000000002E-2</v>
      </c>
      <c r="G788">
        <v>0.32654</v>
      </c>
      <c r="H788">
        <v>47.485050000000001</v>
      </c>
      <c r="I788">
        <v>0.69006999999999996</v>
      </c>
      <c r="J788" s="44" t="s">
        <v>101</v>
      </c>
      <c r="K788">
        <v>0</v>
      </c>
      <c r="L788">
        <v>0</v>
      </c>
      <c r="M788">
        <v>28</v>
      </c>
      <c r="N788" s="21" t="str">
        <f>IF(VLOOKUP(B788,'3.1.Base'!B:J,9,)&gt;M788,"O",IF(VLOOKUP(B788,'3.1.Base'!B:J,9,)&lt;M788,"X",""))</f>
        <v>X</v>
      </c>
      <c r="O788" t="s">
        <v>4175</v>
      </c>
    </row>
    <row r="789" spans="1:15" x14ac:dyDescent="0.3">
      <c r="A789" t="s">
        <v>7</v>
      </c>
      <c r="B789">
        <v>208744</v>
      </c>
      <c r="C789" t="s">
        <v>11</v>
      </c>
      <c r="D789">
        <v>7.5858600000000003</v>
      </c>
      <c r="E789">
        <v>1.4917199999999999</v>
      </c>
      <c r="F789">
        <v>0.46300000000000002</v>
      </c>
      <c r="G789">
        <v>7.3193200000000003</v>
      </c>
      <c r="H789">
        <v>1351.4844399999999</v>
      </c>
      <c r="I789">
        <v>1</v>
      </c>
      <c r="J789" s="44" t="s">
        <v>101</v>
      </c>
      <c r="K789">
        <v>0</v>
      </c>
      <c r="L789">
        <v>0</v>
      </c>
      <c r="M789">
        <v>85</v>
      </c>
      <c r="N789" s="21" t="str">
        <f>IF(VLOOKUP(B789,'3.1.Base'!B:J,9,)&gt;M789,"O",IF(VLOOKUP(B789,'3.1.Base'!B:J,9,)&lt;M789,"X",""))</f>
        <v/>
      </c>
      <c r="O789" t="s">
        <v>675</v>
      </c>
    </row>
    <row r="790" spans="1:15" x14ac:dyDescent="0.3">
      <c r="A790" t="s">
        <v>7</v>
      </c>
      <c r="B790">
        <v>29036</v>
      </c>
      <c r="C790" t="s">
        <v>11</v>
      </c>
      <c r="D790">
        <v>7.8393899999999999</v>
      </c>
      <c r="E790">
        <v>2.4910600000000001</v>
      </c>
      <c r="F790">
        <v>0.25420999999999999</v>
      </c>
      <c r="G790">
        <v>7.5194200000000002</v>
      </c>
      <c r="H790">
        <v>1901.20931</v>
      </c>
      <c r="I790">
        <v>0.37169999999999997</v>
      </c>
      <c r="J790" s="44" t="s">
        <v>101</v>
      </c>
      <c r="K790">
        <v>0</v>
      </c>
      <c r="L790">
        <v>0</v>
      </c>
      <c r="M790">
        <v>291</v>
      </c>
      <c r="N790" s="21" t="str">
        <f>IF(VLOOKUP(B790,'3.1.Base'!B:J,9,)&gt;M790,"O",IF(VLOOKUP(B790,'3.1.Base'!B:J,9,)&lt;M790,"X",""))</f>
        <v>X</v>
      </c>
      <c r="O790" t="s">
        <v>4176</v>
      </c>
    </row>
    <row r="791" spans="1:15" x14ac:dyDescent="0.3">
      <c r="A791" t="s">
        <v>7</v>
      </c>
      <c r="B791">
        <v>231790</v>
      </c>
      <c r="C791" t="s">
        <v>26</v>
      </c>
      <c r="D791">
        <v>15.179790000000001</v>
      </c>
      <c r="E791">
        <v>1.86602</v>
      </c>
      <c r="F791">
        <v>0.42337999999999998</v>
      </c>
      <c r="G791">
        <v>12.470409999999999</v>
      </c>
      <c r="H791">
        <v>4705.7028899999996</v>
      </c>
      <c r="I791">
        <v>0.35332000000000002</v>
      </c>
      <c r="J791" s="44" t="s">
        <v>101</v>
      </c>
      <c r="K791">
        <v>0</v>
      </c>
      <c r="L791">
        <v>0</v>
      </c>
      <c r="M791">
        <v>174</v>
      </c>
      <c r="N791" s="21" t="str">
        <f>IF(VLOOKUP(B791,'3.1.Base'!B:J,9,)&gt;M791,"O",IF(VLOOKUP(B791,'3.1.Base'!B:J,9,)&lt;M791,"X",""))</f>
        <v>O</v>
      </c>
      <c r="O791" t="s">
        <v>4177</v>
      </c>
    </row>
    <row r="792" spans="1:15" x14ac:dyDescent="0.3">
      <c r="A792" t="s">
        <v>7</v>
      </c>
      <c r="B792">
        <v>53102</v>
      </c>
      <c r="C792" t="s">
        <v>11</v>
      </c>
      <c r="D792">
        <v>5.4065099999999999</v>
      </c>
      <c r="E792">
        <v>1.81517</v>
      </c>
      <c r="F792">
        <v>0.17802000000000001</v>
      </c>
      <c r="G792">
        <v>4.7916299999999996</v>
      </c>
      <c r="H792">
        <v>665.52602999999999</v>
      </c>
      <c r="I792">
        <v>0.94289000000000001</v>
      </c>
      <c r="J792" s="44" t="s">
        <v>101</v>
      </c>
      <c r="K792">
        <v>0</v>
      </c>
      <c r="L792">
        <v>0</v>
      </c>
      <c r="M792">
        <v>45</v>
      </c>
      <c r="N792" s="21" t="str">
        <f>IF(VLOOKUP(B792,'3.1.Base'!B:J,9,)&gt;M792,"O",IF(VLOOKUP(B792,'3.1.Base'!B:J,9,)&lt;M792,"X",""))</f>
        <v>X</v>
      </c>
      <c r="O792" t="s">
        <v>3399</v>
      </c>
    </row>
    <row r="793" spans="1:15" x14ac:dyDescent="0.3">
      <c r="A793" t="s">
        <v>7</v>
      </c>
      <c r="B793">
        <v>34670</v>
      </c>
      <c r="C793" t="s">
        <v>10</v>
      </c>
      <c r="D793">
        <v>5.9120699999999999</v>
      </c>
      <c r="E793">
        <v>1.58592</v>
      </c>
      <c r="F793">
        <v>0.23057</v>
      </c>
      <c r="G793">
        <v>6.31738</v>
      </c>
      <c r="H793">
        <v>891.71088999999995</v>
      </c>
      <c r="I793">
        <v>0.95618000000000003</v>
      </c>
      <c r="J793" s="44" t="s">
        <v>101</v>
      </c>
      <c r="K793">
        <v>0</v>
      </c>
      <c r="L793">
        <v>0</v>
      </c>
      <c r="M793">
        <v>63</v>
      </c>
      <c r="N793" s="21" t="str">
        <f>IF(VLOOKUP(B793,'3.1.Base'!B:J,9,)&gt;M793,"O",IF(VLOOKUP(B793,'3.1.Base'!B:J,9,)&lt;M793,"X",""))</f>
        <v>O</v>
      </c>
      <c r="O793" t="s">
        <v>4178</v>
      </c>
    </row>
    <row r="794" spans="1:15" x14ac:dyDescent="0.3">
      <c r="A794" t="s">
        <v>7</v>
      </c>
      <c r="B794">
        <v>66417</v>
      </c>
      <c r="C794" t="s">
        <v>26</v>
      </c>
      <c r="D794">
        <v>11.16717</v>
      </c>
      <c r="E794">
        <v>1.2650699999999999</v>
      </c>
      <c r="F794">
        <v>0.40300000000000002</v>
      </c>
      <c r="G794">
        <v>11.396990000000001</v>
      </c>
      <c r="H794">
        <v>5467.5212000000001</v>
      </c>
      <c r="I794">
        <v>0.39977000000000001</v>
      </c>
      <c r="J794" s="44">
        <v>5</v>
      </c>
      <c r="K794">
        <v>0.2</v>
      </c>
      <c r="L794">
        <v>0.2</v>
      </c>
      <c r="M794">
        <v>5</v>
      </c>
      <c r="N794" s="21" t="str">
        <f>IF(VLOOKUP(B794,'3.1.Base'!B:J,9,)&gt;M794,"O",IF(VLOOKUP(B794,'3.1.Base'!B:J,9,)&lt;M794,"X",""))</f>
        <v>O</v>
      </c>
      <c r="O794" t="s">
        <v>4179</v>
      </c>
    </row>
    <row r="795" spans="1:15" x14ac:dyDescent="0.3">
      <c r="A795" t="s">
        <v>7</v>
      </c>
      <c r="B795">
        <v>10096</v>
      </c>
      <c r="C795" t="s">
        <v>11</v>
      </c>
      <c r="D795">
        <v>31.217490000000002</v>
      </c>
      <c r="E795">
        <v>1.5991599999999999</v>
      </c>
      <c r="F795">
        <v>0.69081999999999999</v>
      </c>
      <c r="G795">
        <v>20.673660000000002</v>
      </c>
      <c r="H795">
        <v>7189.27502</v>
      </c>
      <c r="I795">
        <v>0.53557999999999995</v>
      </c>
      <c r="J795" s="44" t="s">
        <v>101</v>
      </c>
      <c r="K795">
        <v>0</v>
      </c>
      <c r="L795">
        <v>0</v>
      </c>
      <c r="M795">
        <v>116</v>
      </c>
      <c r="N795" s="21" t="str">
        <f>IF(VLOOKUP(B795,'3.1.Base'!B:J,9,)&gt;M795,"O",IF(VLOOKUP(B795,'3.1.Base'!B:J,9,)&lt;M795,"X",""))</f>
        <v>X</v>
      </c>
      <c r="O795" t="s">
        <v>4180</v>
      </c>
    </row>
    <row r="796" spans="1:15" x14ac:dyDescent="0.3">
      <c r="A796" t="s">
        <v>7</v>
      </c>
      <c r="B796">
        <v>13684</v>
      </c>
      <c r="C796" t="s">
        <v>11</v>
      </c>
      <c r="D796">
        <v>5.6861600000000001</v>
      </c>
      <c r="E796">
        <v>10.713290000000001</v>
      </c>
      <c r="F796">
        <v>0.22825000000000001</v>
      </c>
      <c r="G796">
        <v>4.0365399999999996</v>
      </c>
      <c r="H796">
        <v>1108.4759200000001</v>
      </c>
      <c r="I796">
        <v>0.70733999999999997</v>
      </c>
      <c r="J796" s="44" t="s">
        <v>101</v>
      </c>
      <c r="K796">
        <v>0</v>
      </c>
      <c r="L796">
        <v>0</v>
      </c>
      <c r="M796">
        <v>61</v>
      </c>
      <c r="N796" s="21" t="str">
        <f>IF(VLOOKUP(B796,'3.1.Base'!B:J,9,)&gt;M796,"O",IF(VLOOKUP(B796,'3.1.Base'!B:J,9,)&lt;M796,"X",""))</f>
        <v>X</v>
      </c>
      <c r="O796" t="s">
        <v>4181</v>
      </c>
    </row>
    <row r="797" spans="1:15" x14ac:dyDescent="0.3">
      <c r="A797" t="s">
        <v>7</v>
      </c>
      <c r="B797">
        <v>12665</v>
      </c>
      <c r="C797" t="s">
        <v>11</v>
      </c>
      <c r="D797">
        <v>2.4961600000000002</v>
      </c>
      <c r="E797">
        <v>4.4405799999999997</v>
      </c>
      <c r="F797">
        <v>7.4950000000000003E-2</v>
      </c>
      <c r="G797">
        <v>2.0554399999999999</v>
      </c>
      <c r="H797">
        <v>207.03971000000001</v>
      </c>
      <c r="I797">
        <v>0.68300000000000005</v>
      </c>
      <c r="J797" s="44" t="s">
        <v>101</v>
      </c>
      <c r="K797">
        <v>0</v>
      </c>
      <c r="L797">
        <v>0</v>
      </c>
      <c r="M797">
        <v>61</v>
      </c>
      <c r="N797" s="21" t="str">
        <f>IF(VLOOKUP(B797,'3.1.Base'!B:J,9,)&gt;M797,"O",IF(VLOOKUP(B797,'3.1.Base'!B:J,9,)&lt;M797,"X",""))</f>
        <v>O</v>
      </c>
      <c r="O797" t="s">
        <v>4182</v>
      </c>
    </row>
    <row r="798" spans="1:15" x14ac:dyDescent="0.3">
      <c r="A798" t="s">
        <v>7</v>
      </c>
      <c r="B798">
        <v>303486</v>
      </c>
      <c r="C798" t="s">
        <v>26</v>
      </c>
      <c r="D798">
        <v>2.8549500000000001</v>
      </c>
      <c r="E798">
        <v>1.22072</v>
      </c>
      <c r="F798">
        <v>9.5380000000000006E-2</v>
      </c>
      <c r="G798">
        <v>2.5847099999999998</v>
      </c>
      <c r="H798">
        <v>501.70463999999998</v>
      </c>
      <c r="I798">
        <v>0.8165</v>
      </c>
      <c r="J798" s="44" t="s">
        <v>101</v>
      </c>
      <c r="K798">
        <v>0</v>
      </c>
      <c r="L798">
        <v>0</v>
      </c>
      <c r="M798">
        <v>50</v>
      </c>
      <c r="N798" s="21" t="str">
        <f>IF(VLOOKUP(B798,'3.1.Base'!B:J,9,)&gt;M798,"O",IF(VLOOKUP(B798,'3.1.Base'!B:J,9,)&lt;M798,"X",""))</f>
        <v>O</v>
      </c>
      <c r="O798" t="s">
        <v>4183</v>
      </c>
    </row>
    <row r="799" spans="1:15" x14ac:dyDescent="0.3">
      <c r="A799" t="s">
        <v>7</v>
      </c>
      <c r="B799">
        <v>53115</v>
      </c>
      <c r="C799" t="s">
        <v>11</v>
      </c>
      <c r="D799">
        <v>5.22973</v>
      </c>
      <c r="E799">
        <v>1.57938</v>
      </c>
      <c r="F799">
        <v>0.15176999999999999</v>
      </c>
      <c r="G799">
        <v>4.2835999999999999</v>
      </c>
      <c r="H799">
        <v>405.09233999999998</v>
      </c>
      <c r="I799">
        <v>0.87056999999999995</v>
      </c>
      <c r="J799" s="44" t="s">
        <v>101</v>
      </c>
      <c r="K799">
        <v>0</v>
      </c>
      <c r="L799">
        <v>0</v>
      </c>
      <c r="M799">
        <v>57</v>
      </c>
      <c r="N799" s="21" t="str">
        <f>IF(VLOOKUP(B799,'3.1.Base'!B:J,9,)&gt;M799,"O",IF(VLOOKUP(B799,'3.1.Base'!B:J,9,)&lt;M799,"X",""))</f>
        <v>O</v>
      </c>
      <c r="O799" t="s">
        <v>3400</v>
      </c>
    </row>
    <row r="800" spans="1:15" x14ac:dyDescent="0.3">
      <c r="A800" t="s">
        <v>7</v>
      </c>
      <c r="B800">
        <v>157055</v>
      </c>
      <c r="C800" t="s">
        <v>26</v>
      </c>
      <c r="D800">
        <v>9.9469399999999997</v>
      </c>
      <c r="E800">
        <v>1.09039</v>
      </c>
      <c r="F800">
        <v>0.38522000000000001</v>
      </c>
      <c r="G800">
        <v>10.01853</v>
      </c>
      <c r="H800">
        <v>4241.09789</v>
      </c>
      <c r="I800">
        <v>0.40473999999999999</v>
      </c>
      <c r="J800" s="44">
        <v>2</v>
      </c>
      <c r="K800">
        <v>0.5</v>
      </c>
      <c r="L800">
        <v>0.5</v>
      </c>
      <c r="M800">
        <v>2</v>
      </c>
      <c r="N800" s="21" t="str">
        <f>IF(VLOOKUP(B800,'3.1.Base'!B:J,9,)&gt;M800,"O",IF(VLOOKUP(B800,'3.1.Base'!B:J,9,)&lt;M800,"X",""))</f>
        <v>O</v>
      </c>
      <c r="O800" t="s">
        <v>4184</v>
      </c>
    </row>
    <row r="801" spans="1:15" x14ac:dyDescent="0.3">
      <c r="A801" t="s">
        <v>7</v>
      </c>
      <c r="B801">
        <v>144253</v>
      </c>
      <c r="C801" t="s">
        <v>10</v>
      </c>
      <c r="D801">
        <v>0.77925999999999995</v>
      </c>
      <c r="E801">
        <v>306.39999999999998</v>
      </c>
      <c r="F801">
        <v>1.8280000000000001E-2</v>
      </c>
      <c r="G801">
        <v>0.42936999999999997</v>
      </c>
      <c r="H801">
        <v>0</v>
      </c>
      <c r="I801">
        <v>0.49806</v>
      </c>
      <c r="J801" s="44">
        <v>6</v>
      </c>
      <c r="K801">
        <v>0.16666666666666599</v>
      </c>
      <c r="L801">
        <v>0.16666666666666599</v>
      </c>
      <c r="M801">
        <v>6</v>
      </c>
      <c r="N801" s="21" t="str">
        <f>IF(VLOOKUP(B801,'3.1.Base'!B:J,9,)&gt;M801,"O",IF(VLOOKUP(B801,'3.1.Base'!B:J,9,)&lt;M801,"X",""))</f>
        <v>O</v>
      </c>
      <c r="O801" t="s">
        <v>4185</v>
      </c>
    </row>
    <row r="802" spans="1:15" x14ac:dyDescent="0.3">
      <c r="A802" t="s">
        <v>7</v>
      </c>
      <c r="B802">
        <v>76675</v>
      </c>
      <c r="C802" t="s">
        <v>11</v>
      </c>
      <c r="D802">
        <v>7.4965400000000004</v>
      </c>
      <c r="E802">
        <v>3.28051</v>
      </c>
      <c r="F802">
        <v>0.20149</v>
      </c>
      <c r="G802">
        <v>5.4161700000000002</v>
      </c>
      <c r="H802">
        <v>429.99522999999999</v>
      </c>
      <c r="I802">
        <v>0.98072000000000004</v>
      </c>
      <c r="J802" s="44" t="s">
        <v>101</v>
      </c>
      <c r="K802">
        <v>0</v>
      </c>
      <c r="L802">
        <v>0</v>
      </c>
      <c r="M802">
        <v>17</v>
      </c>
      <c r="N802" s="21" t="str">
        <f>IF(VLOOKUP(B802,'3.1.Base'!B:J,9,)&gt;M802,"O",IF(VLOOKUP(B802,'3.1.Base'!B:J,9,)&lt;M802,"X",""))</f>
        <v>O</v>
      </c>
      <c r="O802" t="s">
        <v>3401</v>
      </c>
    </row>
    <row r="803" spans="1:15" x14ac:dyDescent="0.3">
      <c r="A803" t="s">
        <v>7</v>
      </c>
      <c r="B803">
        <v>53634</v>
      </c>
      <c r="C803" t="s">
        <v>10</v>
      </c>
      <c r="D803">
        <v>5.23062</v>
      </c>
      <c r="E803">
        <v>10.565519999999999</v>
      </c>
      <c r="F803">
        <v>0.16259000000000001</v>
      </c>
      <c r="G803">
        <v>3.36355</v>
      </c>
      <c r="H803">
        <v>312.54225000000002</v>
      </c>
      <c r="I803">
        <v>0.75592999999999999</v>
      </c>
      <c r="J803" s="44" t="s">
        <v>101</v>
      </c>
      <c r="K803">
        <v>0</v>
      </c>
      <c r="L803">
        <v>0</v>
      </c>
      <c r="M803">
        <v>64</v>
      </c>
      <c r="N803" s="21" t="str">
        <f>IF(VLOOKUP(B803,'3.1.Base'!B:J,9,)&gt;M803,"O",IF(VLOOKUP(B803,'3.1.Base'!B:J,9,)&lt;M803,"X",""))</f>
        <v>X</v>
      </c>
      <c r="O803" t="s">
        <v>4186</v>
      </c>
    </row>
    <row r="804" spans="1:15" x14ac:dyDescent="0.3">
      <c r="A804" t="s">
        <v>7</v>
      </c>
      <c r="B804">
        <v>31110</v>
      </c>
      <c r="C804" t="s">
        <v>10</v>
      </c>
      <c r="D804">
        <v>5.2457599999999998</v>
      </c>
      <c r="E804">
        <v>1.4801899999999999</v>
      </c>
      <c r="F804">
        <v>0.23718</v>
      </c>
      <c r="G804">
        <v>5.7038900000000003</v>
      </c>
      <c r="H804">
        <v>793.49900000000002</v>
      </c>
      <c r="I804">
        <v>0.92581999999999998</v>
      </c>
      <c r="J804" s="44" t="s">
        <v>101</v>
      </c>
      <c r="K804">
        <v>0</v>
      </c>
      <c r="L804">
        <v>0</v>
      </c>
      <c r="M804">
        <v>15</v>
      </c>
      <c r="N804" s="21" t="str">
        <f>IF(VLOOKUP(B804,'3.1.Base'!B:J,9,)&gt;M804,"O",IF(VLOOKUP(B804,'3.1.Base'!B:J,9,)&lt;M804,"X",""))</f>
        <v>O</v>
      </c>
      <c r="O804" t="s">
        <v>3402</v>
      </c>
    </row>
    <row r="805" spans="1:15" x14ac:dyDescent="0.3">
      <c r="A805" t="s">
        <v>7</v>
      </c>
      <c r="B805">
        <v>93578</v>
      </c>
      <c r="C805" t="s">
        <v>26</v>
      </c>
      <c r="D805">
        <v>4.3605900000000002</v>
      </c>
      <c r="E805">
        <v>1.87975</v>
      </c>
      <c r="F805">
        <v>0.23662</v>
      </c>
      <c r="G805">
        <v>4.3108000000000004</v>
      </c>
      <c r="H805">
        <v>581.72801000000004</v>
      </c>
      <c r="I805">
        <v>0.47637000000000002</v>
      </c>
      <c r="J805" s="44" t="s">
        <v>101</v>
      </c>
      <c r="K805">
        <v>0</v>
      </c>
      <c r="L805">
        <v>0</v>
      </c>
      <c r="M805">
        <v>111</v>
      </c>
      <c r="N805" s="21" t="str">
        <f>IF(VLOOKUP(B805,'3.1.Base'!B:J,9,)&gt;M805,"O",IF(VLOOKUP(B805,'3.1.Base'!B:J,9,)&lt;M805,"X",""))</f>
        <v>O</v>
      </c>
      <c r="O805" t="s">
        <v>4187</v>
      </c>
    </row>
    <row r="806" spans="1:15" x14ac:dyDescent="0.3">
      <c r="A806" t="s">
        <v>7</v>
      </c>
      <c r="B806">
        <v>53135</v>
      </c>
      <c r="C806" t="s">
        <v>26</v>
      </c>
      <c r="D806">
        <v>13.612550000000001</v>
      </c>
      <c r="E806">
        <v>1.4317800000000001</v>
      </c>
      <c r="F806">
        <v>0.51466999999999996</v>
      </c>
      <c r="G806">
        <v>11.775320000000001</v>
      </c>
      <c r="H806">
        <v>4776.8819000000003</v>
      </c>
      <c r="I806">
        <v>0.4128</v>
      </c>
      <c r="J806" s="44" t="s">
        <v>101</v>
      </c>
      <c r="K806">
        <v>0</v>
      </c>
      <c r="L806">
        <v>0</v>
      </c>
      <c r="M806">
        <v>16</v>
      </c>
      <c r="N806" s="21" t="str">
        <f>IF(VLOOKUP(B806,'3.1.Base'!B:J,9,)&gt;M806,"O",IF(VLOOKUP(B806,'3.1.Base'!B:J,9,)&lt;M806,"X",""))</f>
        <v>O</v>
      </c>
      <c r="O806" t="s">
        <v>4188</v>
      </c>
    </row>
    <row r="807" spans="1:15" x14ac:dyDescent="0.3">
      <c r="A807" t="s">
        <v>7</v>
      </c>
      <c r="B807">
        <v>139152</v>
      </c>
      <c r="C807" t="s">
        <v>10</v>
      </c>
      <c r="D807">
        <v>5.64663</v>
      </c>
      <c r="E807">
        <v>2.83704</v>
      </c>
      <c r="F807">
        <v>0.15279000000000001</v>
      </c>
      <c r="G807">
        <v>4.3551200000000003</v>
      </c>
      <c r="H807">
        <v>548.18570999999997</v>
      </c>
      <c r="I807">
        <v>0.91215999999999997</v>
      </c>
      <c r="J807" s="44" t="s">
        <v>101</v>
      </c>
      <c r="K807">
        <v>0</v>
      </c>
      <c r="L807">
        <v>0</v>
      </c>
      <c r="M807">
        <v>16</v>
      </c>
      <c r="N807" s="21" t="str">
        <f>IF(VLOOKUP(B807,'3.1.Base'!B:J,9,)&gt;M807,"O",IF(VLOOKUP(B807,'3.1.Base'!B:J,9,)&lt;M807,"X",""))</f>
        <v/>
      </c>
      <c r="O807" t="s">
        <v>4189</v>
      </c>
    </row>
    <row r="808" spans="1:15" x14ac:dyDescent="0.3">
      <c r="A808" t="s">
        <v>7</v>
      </c>
      <c r="B808">
        <v>463252</v>
      </c>
      <c r="C808" t="s">
        <v>10</v>
      </c>
      <c r="D808">
        <v>1</v>
      </c>
      <c r="E808">
        <v>1532</v>
      </c>
      <c r="F808">
        <v>0</v>
      </c>
      <c r="G808">
        <v>0.27117000000000002</v>
      </c>
      <c r="H808">
        <v>7.6159400000000002</v>
      </c>
      <c r="I808">
        <v>0.73367000000000004</v>
      </c>
      <c r="J808" s="44" t="s">
        <v>101</v>
      </c>
      <c r="K808">
        <v>0</v>
      </c>
      <c r="L808">
        <v>0</v>
      </c>
      <c r="M808">
        <v>385</v>
      </c>
      <c r="N808" s="21" t="str">
        <f>IF(VLOOKUP(B808,'3.1.Base'!B:J,9,)&gt;M808,"O",IF(VLOOKUP(B808,'3.1.Base'!B:J,9,)&lt;M808,"X",""))</f>
        <v>O</v>
      </c>
      <c r="O808" t="s">
        <v>3403</v>
      </c>
    </row>
    <row r="809" spans="1:15" x14ac:dyDescent="0.3">
      <c r="A809" t="s">
        <v>7</v>
      </c>
      <c r="B809">
        <v>31637</v>
      </c>
      <c r="C809" t="s">
        <v>26</v>
      </c>
      <c r="D809">
        <v>6.8879900000000003</v>
      </c>
      <c r="E809">
        <v>1.1903699999999999</v>
      </c>
      <c r="F809">
        <v>0.44386999999999999</v>
      </c>
      <c r="G809">
        <v>7.6920900000000003</v>
      </c>
      <c r="H809">
        <v>2997.4649800000002</v>
      </c>
      <c r="I809">
        <v>0.63441000000000003</v>
      </c>
      <c r="J809" s="44" t="s">
        <v>101</v>
      </c>
      <c r="K809">
        <v>0</v>
      </c>
      <c r="L809">
        <v>0</v>
      </c>
      <c r="M809">
        <v>36</v>
      </c>
      <c r="N809" s="21" t="str">
        <f>IF(VLOOKUP(B809,'3.1.Base'!B:J,9,)&gt;M809,"O",IF(VLOOKUP(B809,'3.1.Base'!B:J,9,)&lt;M809,"X",""))</f>
        <v>O</v>
      </c>
      <c r="O809" t="s">
        <v>4190</v>
      </c>
    </row>
    <row r="810" spans="1:15" x14ac:dyDescent="0.3">
      <c r="A810" t="s">
        <v>7</v>
      </c>
      <c r="B810">
        <v>43927</v>
      </c>
      <c r="C810" t="s">
        <v>10</v>
      </c>
      <c r="D810">
        <v>5.1807999999999996</v>
      </c>
      <c r="E810">
        <v>2.8213599999999999</v>
      </c>
      <c r="F810">
        <v>0.23286999999999999</v>
      </c>
      <c r="G810">
        <v>5.3542399999999999</v>
      </c>
      <c r="H810">
        <v>445.92072000000002</v>
      </c>
      <c r="I810">
        <v>0.88741000000000003</v>
      </c>
      <c r="J810" s="44" t="s">
        <v>101</v>
      </c>
      <c r="K810">
        <v>0</v>
      </c>
      <c r="L810">
        <v>0</v>
      </c>
      <c r="M810">
        <v>20</v>
      </c>
      <c r="N810" s="21" t="str">
        <f>IF(VLOOKUP(B810,'3.1.Base'!B:J,9,)&gt;M810,"O",IF(VLOOKUP(B810,'3.1.Base'!B:J,9,)&lt;M810,"X",""))</f>
        <v>X</v>
      </c>
      <c r="O810" t="s">
        <v>4191</v>
      </c>
    </row>
    <row r="811" spans="1:15" x14ac:dyDescent="0.3">
      <c r="A811" t="s">
        <v>7</v>
      </c>
      <c r="B811">
        <v>73624</v>
      </c>
      <c r="C811" t="s">
        <v>10</v>
      </c>
      <c r="D811">
        <v>0.90493000000000001</v>
      </c>
      <c r="E811">
        <v>766</v>
      </c>
      <c r="F811">
        <v>3.6450000000000003E-2</v>
      </c>
      <c r="G811">
        <v>0.30534</v>
      </c>
      <c r="H811">
        <v>10.168850000000001</v>
      </c>
      <c r="I811">
        <v>0.59491000000000005</v>
      </c>
      <c r="J811" s="44" t="s">
        <v>101</v>
      </c>
      <c r="K811">
        <v>0</v>
      </c>
      <c r="L811">
        <v>0</v>
      </c>
      <c r="M811">
        <v>61</v>
      </c>
      <c r="N811" s="21" t="str">
        <f>IF(VLOOKUP(B811,'3.1.Base'!B:J,9,)&gt;M811,"O",IF(VLOOKUP(B811,'3.1.Base'!B:J,9,)&lt;M811,"X",""))</f>
        <v>X</v>
      </c>
      <c r="O811" t="s">
        <v>4192</v>
      </c>
    </row>
    <row r="812" spans="1:15" x14ac:dyDescent="0.3">
      <c r="A812" t="s">
        <v>7</v>
      </c>
      <c r="B812">
        <v>392607</v>
      </c>
      <c r="C812" t="s">
        <v>10</v>
      </c>
      <c r="D812">
        <v>5.4371600000000004</v>
      </c>
      <c r="E812">
        <v>2.0815199999999998</v>
      </c>
      <c r="F812">
        <v>0.14269000000000001</v>
      </c>
      <c r="G812">
        <v>4.2890899999999998</v>
      </c>
      <c r="H812">
        <v>534.54292999999996</v>
      </c>
      <c r="I812">
        <v>0.94579000000000002</v>
      </c>
      <c r="J812" s="44" t="s">
        <v>101</v>
      </c>
      <c r="K812">
        <v>0</v>
      </c>
      <c r="L812">
        <v>0</v>
      </c>
      <c r="M812">
        <v>37</v>
      </c>
      <c r="N812" s="21" t="str">
        <f>IF(VLOOKUP(B812,'3.1.Base'!B:J,9,)&gt;M812,"O",IF(VLOOKUP(B812,'3.1.Base'!B:J,9,)&lt;M812,"X",""))</f>
        <v>X</v>
      </c>
      <c r="O812" t="s">
        <v>3404</v>
      </c>
    </row>
    <row r="813" spans="1:15" x14ac:dyDescent="0.3">
      <c r="A813" t="s">
        <v>7</v>
      </c>
      <c r="B813">
        <v>43418</v>
      </c>
      <c r="C813" t="s">
        <v>10</v>
      </c>
      <c r="D813">
        <v>1</v>
      </c>
      <c r="E813">
        <v>1532</v>
      </c>
      <c r="F813">
        <v>0</v>
      </c>
      <c r="G813">
        <v>0.15684999999999999</v>
      </c>
      <c r="H813">
        <v>0</v>
      </c>
      <c r="I813">
        <v>0.55728</v>
      </c>
      <c r="J813" s="44" t="s">
        <v>101</v>
      </c>
      <c r="K813">
        <v>0</v>
      </c>
      <c r="L813">
        <v>0</v>
      </c>
      <c r="M813">
        <v>15</v>
      </c>
      <c r="N813" s="21" t="str">
        <f>IF(VLOOKUP(B813,'3.1.Base'!B:J,9,)&gt;M813,"O",IF(VLOOKUP(B813,'3.1.Base'!B:J,9,)&lt;M813,"X",""))</f>
        <v>X</v>
      </c>
      <c r="O813" t="s">
        <v>4193</v>
      </c>
    </row>
    <row r="814" spans="1:15" x14ac:dyDescent="0.3">
      <c r="A814" t="s">
        <v>7</v>
      </c>
      <c r="B814">
        <v>47003</v>
      </c>
      <c r="C814" t="s">
        <v>26</v>
      </c>
      <c r="D814">
        <v>0.90493000000000001</v>
      </c>
      <c r="E814">
        <v>766</v>
      </c>
      <c r="F814">
        <v>1.4E-3</v>
      </c>
      <c r="G814">
        <v>0.24478</v>
      </c>
      <c r="H814">
        <v>0</v>
      </c>
      <c r="I814">
        <v>0.37023</v>
      </c>
      <c r="J814" s="44">
        <v>4</v>
      </c>
      <c r="K814">
        <v>0.25</v>
      </c>
      <c r="L814">
        <v>0.25</v>
      </c>
      <c r="M814">
        <v>4</v>
      </c>
      <c r="N814" s="21" t="str">
        <f>IF(VLOOKUP(B814,'3.1.Base'!B:J,9,)&gt;M814,"O",IF(VLOOKUP(B814,'3.1.Base'!B:J,9,)&lt;M814,"X",""))</f>
        <v>O</v>
      </c>
      <c r="O814" t="s">
        <v>4194</v>
      </c>
    </row>
    <row r="815" spans="1:15" x14ac:dyDescent="0.3">
      <c r="A815" t="s">
        <v>7</v>
      </c>
      <c r="B815">
        <v>114589</v>
      </c>
      <c r="C815" t="s">
        <v>26</v>
      </c>
      <c r="D815">
        <v>15.86703</v>
      </c>
      <c r="E815">
        <v>1.3016099999999999</v>
      </c>
      <c r="F815">
        <v>0.66949000000000003</v>
      </c>
      <c r="G815">
        <v>14.42207</v>
      </c>
      <c r="H815">
        <v>5900.2112100000004</v>
      </c>
      <c r="I815">
        <v>0.42404999999999998</v>
      </c>
      <c r="J815" s="44" t="s">
        <v>101</v>
      </c>
      <c r="K815">
        <v>0</v>
      </c>
      <c r="L815">
        <v>0</v>
      </c>
      <c r="M815">
        <v>47</v>
      </c>
      <c r="N815" s="21" t="str">
        <f>IF(VLOOKUP(B815,'3.1.Base'!B:J,9,)&gt;M815,"O",IF(VLOOKUP(B815,'3.1.Base'!B:J,9,)&lt;M815,"X",""))</f>
        <v>O</v>
      </c>
      <c r="O815" t="s">
        <v>4195</v>
      </c>
    </row>
    <row r="816" spans="1:15" x14ac:dyDescent="0.3">
      <c r="A816" t="s">
        <v>7</v>
      </c>
      <c r="B816">
        <v>307109</v>
      </c>
      <c r="C816" t="s">
        <v>10</v>
      </c>
      <c r="D816">
        <v>0.90493000000000001</v>
      </c>
      <c r="E816">
        <v>766</v>
      </c>
      <c r="F816">
        <v>6.7499999999999999E-3</v>
      </c>
      <c r="G816">
        <v>0.24478</v>
      </c>
      <c r="H816">
        <v>8.6974</v>
      </c>
      <c r="I816">
        <v>0.75434000000000001</v>
      </c>
      <c r="J816" s="44">
        <v>6</v>
      </c>
      <c r="K816">
        <v>0.16666666666666599</v>
      </c>
      <c r="L816">
        <v>0.16666666666666599</v>
      </c>
      <c r="M816">
        <v>6</v>
      </c>
      <c r="N816" s="21" t="str">
        <f>IF(VLOOKUP(B816,'3.1.Base'!B:J,9,)&gt;M816,"O",IF(VLOOKUP(B816,'3.1.Base'!B:J,9,)&lt;M816,"X",""))</f>
        <v>O</v>
      </c>
      <c r="O816" t="s">
        <v>3405</v>
      </c>
    </row>
    <row r="817" spans="1:15" x14ac:dyDescent="0.3">
      <c r="A817" t="s">
        <v>7</v>
      </c>
      <c r="B817">
        <v>9122</v>
      </c>
      <c r="C817" t="s">
        <v>10</v>
      </c>
      <c r="D817">
        <v>7.3709600000000002</v>
      </c>
      <c r="E817">
        <v>1.2961100000000001</v>
      </c>
      <c r="F817">
        <v>0.22516</v>
      </c>
      <c r="G817">
        <v>5.7394299999999996</v>
      </c>
      <c r="H817">
        <v>562.32236</v>
      </c>
      <c r="I817">
        <v>1</v>
      </c>
      <c r="J817" s="44" t="s">
        <v>101</v>
      </c>
      <c r="K817">
        <v>0</v>
      </c>
      <c r="L817">
        <v>0</v>
      </c>
      <c r="M817">
        <v>355</v>
      </c>
      <c r="N817" s="21" t="str">
        <f>IF(VLOOKUP(B817,'3.1.Base'!B:J,9,)&gt;M817,"O",IF(VLOOKUP(B817,'3.1.Base'!B:J,9,)&lt;M817,"X",""))</f>
        <v/>
      </c>
      <c r="O817" t="s">
        <v>865</v>
      </c>
    </row>
    <row r="818" spans="1:15" x14ac:dyDescent="0.3">
      <c r="A818" t="s">
        <v>7</v>
      </c>
      <c r="B818">
        <v>19363</v>
      </c>
      <c r="C818" t="s">
        <v>10</v>
      </c>
      <c r="D818">
        <v>1.4162300000000001</v>
      </c>
      <c r="E818">
        <v>11.18248</v>
      </c>
      <c r="F818">
        <v>7.3249999999999996E-2</v>
      </c>
      <c r="G818">
        <v>1.66259</v>
      </c>
      <c r="H818">
        <v>27.753170000000001</v>
      </c>
      <c r="I818">
        <v>0.93540999999999996</v>
      </c>
      <c r="J818" s="44" t="s">
        <v>101</v>
      </c>
      <c r="K818">
        <v>0</v>
      </c>
      <c r="L818">
        <v>0</v>
      </c>
      <c r="M818">
        <v>14</v>
      </c>
      <c r="N818" s="21" t="str">
        <f>IF(VLOOKUP(B818,'3.1.Base'!B:J,9,)&gt;M818,"O",IF(VLOOKUP(B818,'3.1.Base'!B:J,9,)&lt;M818,"X",""))</f>
        <v>O</v>
      </c>
      <c r="O818" t="s">
        <v>4196</v>
      </c>
    </row>
    <row r="819" spans="1:15" x14ac:dyDescent="0.3">
      <c r="A819" t="s">
        <v>7</v>
      </c>
      <c r="B819">
        <v>421806</v>
      </c>
      <c r="C819" t="s">
        <v>10</v>
      </c>
      <c r="D819">
        <v>13.66981</v>
      </c>
      <c r="E819">
        <v>3.8395999999999999</v>
      </c>
      <c r="F819">
        <v>0.26390000000000002</v>
      </c>
      <c r="G819">
        <v>8.7615300000000005</v>
      </c>
      <c r="H819">
        <v>1385.0187699999999</v>
      </c>
      <c r="I819">
        <v>0.84187999999999996</v>
      </c>
      <c r="J819" s="44" t="s">
        <v>101</v>
      </c>
      <c r="K819">
        <v>0</v>
      </c>
      <c r="L819">
        <v>0</v>
      </c>
      <c r="M819">
        <v>47</v>
      </c>
      <c r="N819" s="21" t="str">
        <f>IF(VLOOKUP(B819,'3.1.Base'!B:J,9,)&gt;M819,"O",IF(VLOOKUP(B819,'3.1.Base'!B:J,9,)&lt;M819,"X",""))</f>
        <v>O</v>
      </c>
      <c r="O819" t="s">
        <v>4197</v>
      </c>
    </row>
    <row r="820" spans="1:15" x14ac:dyDescent="0.3">
      <c r="A820" t="s">
        <v>7</v>
      </c>
      <c r="B820">
        <v>57257</v>
      </c>
      <c r="C820" t="s">
        <v>11</v>
      </c>
      <c r="D820">
        <v>0.93676999999999999</v>
      </c>
      <c r="E820">
        <v>1.22072</v>
      </c>
      <c r="F820">
        <v>3.2910000000000002E-2</v>
      </c>
      <c r="G820">
        <v>0.82779000000000003</v>
      </c>
      <c r="H820">
        <v>23.63045</v>
      </c>
      <c r="I820">
        <v>1</v>
      </c>
      <c r="J820" s="44" t="s">
        <v>101</v>
      </c>
      <c r="K820">
        <v>0</v>
      </c>
      <c r="L820">
        <v>0</v>
      </c>
      <c r="M820">
        <v>511</v>
      </c>
      <c r="N820" s="21" t="str">
        <f>IF(VLOOKUP(B820,'3.1.Base'!B:J,9,)&gt;M820,"O",IF(VLOOKUP(B820,'3.1.Base'!B:J,9,)&lt;M820,"X",""))</f>
        <v/>
      </c>
      <c r="O820" t="s">
        <v>834</v>
      </c>
    </row>
    <row r="821" spans="1:15" x14ac:dyDescent="0.3">
      <c r="A821" t="s">
        <v>7</v>
      </c>
      <c r="B821">
        <v>10670</v>
      </c>
      <c r="C821" t="s">
        <v>26</v>
      </c>
      <c r="D821">
        <v>0.90493000000000001</v>
      </c>
      <c r="E821">
        <v>766</v>
      </c>
      <c r="F821">
        <v>2.461E-2</v>
      </c>
      <c r="G821">
        <v>0.30534</v>
      </c>
      <c r="H821">
        <v>22.557400000000001</v>
      </c>
      <c r="I821">
        <v>0.42116999999999999</v>
      </c>
      <c r="J821" s="44">
        <v>1</v>
      </c>
      <c r="K821">
        <v>1</v>
      </c>
      <c r="L821">
        <v>1</v>
      </c>
      <c r="M821">
        <v>1</v>
      </c>
      <c r="N821" s="21" t="str">
        <f>IF(VLOOKUP(B821,'3.1.Base'!B:J,9,)&gt;M821,"O",IF(VLOOKUP(B821,'3.1.Base'!B:J,9,)&lt;M821,"X",""))</f>
        <v>O</v>
      </c>
      <c r="O821" t="s">
        <v>4198</v>
      </c>
    </row>
    <row r="822" spans="1:15" x14ac:dyDescent="0.3">
      <c r="A822" t="s">
        <v>7</v>
      </c>
      <c r="B822">
        <v>32174</v>
      </c>
      <c r="C822" t="s">
        <v>26</v>
      </c>
      <c r="D822">
        <v>10.758330000000001</v>
      </c>
      <c r="E822">
        <v>1.1527499999999999</v>
      </c>
      <c r="F822">
        <v>0.44685000000000002</v>
      </c>
      <c r="G822">
        <v>10.771280000000001</v>
      </c>
      <c r="H822">
        <v>3886.9429399999999</v>
      </c>
      <c r="I822">
        <v>0.53341000000000005</v>
      </c>
      <c r="J822" s="44">
        <v>10</v>
      </c>
      <c r="K822">
        <v>0.1</v>
      </c>
      <c r="L822">
        <v>0.1</v>
      </c>
      <c r="M822">
        <v>10</v>
      </c>
      <c r="N822" s="21" t="str">
        <f>IF(VLOOKUP(B822,'3.1.Base'!B:J,9,)&gt;M822,"O",IF(VLOOKUP(B822,'3.1.Base'!B:J,9,)&lt;M822,"X",""))</f>
        <v>O</v>
      </c>
      <c r="O822" t="s">
        <v>4199</v>
      </c>
    </row>
    <row r="823" spans="1:15" x14ac:dyDescent="0.3">
      <c r="A823" t="s">
        <v>7</v>
      </c>
      <c r="B823">
        <v>6063</v>
      </c>
      <c r="C823" t="s">
        <v>11</v>
      </c>
      <c r="D823">
        <v>0</v>
      </c>
      <c r="E823">
        <v>0</v>
      </c>
      <c r="F823">
        <v>0</v>
      </c>
      <c r="G823">
        <v>0</v>
      </c>
      <c r="H823">
        <v>0</v>
      </c>
      <c r="I823">
        <v>1</v>
      </c>
      <c r="J823" s="44" t="s">
        <v>101</v>
      </c>
      <c r="K823">
        <v>0</v>
      </c>
      <c r="L823">
        <v>0</v>
      </c>
      <c r="M823">
        <v>14</v>
      </c>
      <c r="N823" s="21" t="str">
        <f>IF(VLOOKUP(B823,'3.1.Base'!B:J,9,)&gt;M823,"O",IF(VLOOKUP(B823,'3.1.Base'!B:J,9,)&lt;M823,"X",""))</f>
        <v/>
      </c>
      <c r="O823" t="s">
        <v>3406</v>
      </c>
    </row>
    <row r="824" spans="1:15" x14ac:dyDescent="0.3">
      <c r="A824" t="s">
        <v>7</v>
      </c>
      <c r="B824">
        <v>15792</v>
      </c>
      <c r="C824" t="s">
        <v>26</v>
      </c>
      <c r="D824">
        <v>14.95021</v>
      </c>
      <c r="E824">
        <v>1.10375</v>
      </c>
      <c r="F824">
        <v>0.51073999999999997</v>
      </c>
      <c r="G824">
        <v>15.06305</v>
      </c>
      <c r="H824">
        <v>9112.5152999999991</v>
      </c>
      <c r="I824">
        <v>0.38971</v>
      </c>
      <c r="J824" s="44" t="s">
        <v>101</v>
      </c>
      <c r="K824">
        <v>0</v>
      </c>
      <c r="L824">
        <v>0</v>
      </c>
      <c r="M824">
        <v>96</v>
      </c>
      <c r="N824" s="21" t="str">
        <f>IF(VLOOKUP(B824,'3.1.Base'!B:J,9,)&gt;M824,"O",IF(VLOOKUP(B824,'3.1.Base'!B:J,9,)&lt;M824,"X",""))</f>
        <v>O</v>
      </c>
      <c r="O824" t="s">
        <v>4200</v>
      </c>
    </row>
    <row r="825" spans="1:15" x14ac:dyDescent="0.3">
      <c r="A825" t="s">
        <v>7</v>
      </c>
      <c r="B825">
        <v>33712</v>
      </c>
      <c r="C825" t="s">
        <v>26</v>
      </c>
      <c r="D825">
        <v>23.188790000000001</v>
      </c>
      <c r="E825">
        <v>1.1215200000000001</v>
      </c>
      <c r="F825">
        <v>0.86939</v>
      </c>
      <c r="G825">
        <v>21.630269999999999</v>
      </c>
      <c r="H825">
        <v>12165.935820000001</v>
      </c>
      <c r="I825">
        <v>0.36010999999999999</v>
      </c>
      <c r="J825" s="44">
        <v>8</v>
      </c>
      <c r="K825">
        <v>0.125</v>
      </c>
      <c r="L825">
        <v>0.125</v>
      </c>
      <c r="M825">
        <v>8</v>
      </c>
      <c r="N825" s="21" t="str">
        <f>IF(VLOOKUP(B825,'3.1.Base'!B:J,9,)&gt;M825,"O",IF(VLOOKUP(B825,'3.1.Base'!B:J,9,)&lt;M825,"X",""))</f>
        <v>O</v>
      </c>
      <c r="O825" t="s">
        <v>4201</v>
      </c>
    </row>
    <row r="826" spans="1:15" x14ac:dyDescent="0.3">
      <c r="A826" t="s">
        <v>7</v>
      </c>
      <c r="B826">
        <v>9649</v>
      </c>
      <c r="C826" t="s">
        <v>10</v>
      </c>
      <c r="D826">
        <v>3.5886</v>
      </c>
      <c r="E826">
        <v>7.0925900000000004</v>
      </c>
      <c r="F826">
        <v>2.64E-2</v>
      </c>
      <c r="G826">
        <v>1.5012099999999999</v>
      </c>
      <c r="H826">
        <v>109.7976</v>
      </c>
      <c r="I826">
        <v>0.75758000000000003</v>
      </c>
      <c r="J826" s="44" t="s">
        <v>101</v>
      </c>
      <c r="K826">
        <v>0</v>
      </c>
      <c r="L826">
        <v>0</v>
      </c>
      <c r="M826">
        <v>80</v>
      </c>
      <c r="N826" s="21" t="str">
        <f>IF(VLOOKUP(B826,'3.1.Base'!B:J,9,)&gt;M826,"O",IF(VLOOKUP(B826,'3.1.Base'!B:J,9,)&lt;M826,"X",""))</f>
        <v>O</v>
      </c>
      <c r="O826" t="s">
        <v>4202</v>
      </c>
    </row>
    <row r="827" spans="1:15" x14ac:dyDescent="0.3">
      <c r="A827" t="s">
        <v>7</v>
      </c>
      <c r="B827">
        <v>77239</v>
      </c>
      <c r="C827" t="s">
        <v>26</v>
      </c>
      <c r="D827">
        <v>10.896839999999999</v>
      </c>
      <c r="E827">
        <v>2.2968500000000001</v>
      </c>
      <c r="F827">
        <v>0.33293</v>
      </c>
      <c r="G827">
        <v>7.6764099999999997</v>
      </c>
      <c r="H827">
        <v>1179.02404</v>
      </c>
      <c r="I827">
        <v>0.42160999999999998</v>
      </c>
      <c r="J827" s="44" t="s">
        <v>101</v>
      </c>
      <c r="K827">
        <v>0</v>
      </c>
      <c r="L827">
        <v>0</v>
      </c>
      <c r="M827">
        <v>75</v>
      </c>
      <c r="N827" s="21" t="str">
        <f>IF(VLOOKUP(B827,'3.1.Base'!B:J,9,)&gt;M827,"O",IF(VLOOKUP(B827,'3.1.Base'!B:J,9,)&lt;M827,"X",""))</f>
        <v>O</v>
      </c>
      <c r="O827" t="s">
        <v>4203</v>
      </c>
    </row>
    <row r="828" spans="1:15" x14ac:dyDescent="0.3">
      <c r="A828" t="s">
        <v>7</v>
      </c>
      <c r="B828">
        <v>108473</v>
      </c>
      <c r="C828" t="s">
        <v>10</v>
      </c>
      <c r="D828">
        <v>8.6587999999999994</v>
      </c>
      <c r="E828">
        <v>1.22658</v>
      </c>
      <c r="F828">
        <v>0.24968000000000001</v>
      </c>
      <c r="G828">
        <v>6.5794899999999998</v>
      </c>
      <c r="H828">
        <v>776.08717999999999</v>
      </c>
      <c r="I828">
        <v>0.81547999999999998</v>
      </c>
      <c r="J828" s="44" t="s">
        <v>101</v>
      </c>
      <c r="K828">
        <v>0</v>
      </c>
      <c r="L828">
        <v>0</v>
      </c>
      <c r="M828">
        <v>47</v>
      </c>
      <c r="N828" s="21" t="str">
        <f>IF(VLOOKUP(B828,'3.1.Base'!B:J,9,)&gt;M828,"O",IF(VLOOKUP(B828,'3.1.Base'!B:J,9,)&lt;M828,"X",""))</f>
        <v>O</v>
      </c>
      <c r="O828" t="s">
        <v>4204</v>
      </c>
    </row>
    <row r="829" spans="1:15" x14ac:dyDescent="0.3">
      <c r="A829" t="s">
        <v>7</v>
      </c>
      <c r="B829">
        <v>8634</v>
      </c>
      <c r="C829" t="s">
        <v>10</v>
      </c>
      <c r="D829">
        <v>0.63804000000000005</v>
      </c>
      <c r="E829">
        <v>109.42856999999999</v>
      </c>
      <c r="F829">
        <v>9.3399999999999993E-3</v>
      </c>
      <c r="G829">
        <v>0.42387999999999998</v>
      </c>
      <c r="H829">
        <v>7.8696000000000002</v>
      </c>
      <c r="I829">
        <v>0.52222999999999997</v>
      </c>
      <c r="J829" s="44" t="s">
        <v>101</v>
      </c>
      <c r="K829">
        <v>0</v>
      </c>
      <c r="L829">
        <v>0</v>
      </c>
      <c r="M829">
        <v>167</v>
      </c>
      <c r="N829" s="21" t="str">
        <f>IF(VLOOKUP(B829,'3.1.Base'!B:J,9,)&gt;M829,"O",IF(VLOOKUP(B829,'3.1.Base'!B:J,9,)&lt;M829,"X",""))</f>
        <v>O</v>
      </c>
      <c r="O829" t="s">
        <v>3407</v>
      </c>
    </row>
    <row r="830" spans="1:15" x14ac:dyDescent="0.3">
      <c r="A830" t="s">
        <v>7</v>
      </c>
      <c r="B830">
        <v>172989</v>
      </c>
      <c r="C830" t="s">
        <v>26</v>
      </c>
      <c r="D830">
        <v>0.84931999999999996</v>
      </c>
      <c r="E830">
        <v>510.66667000000001</v>
      </c>
      <c r="F830">
        <v>1.405E-2</v>
      </c>
      <c r="G830">
        <v>0.32654</v>
      </c>
      <c r="H830">
        <v>19.985479999999999</v>
      </c>
      <c r="I830">
        <v>0.59731999999999996</v>
      </c>
      <c r="J830" s="44">
        <v>9</v>
      </c>
      <c r="K830" s="28">
        <v>0.11111111111111099</v>
      </c>
      <c r="L830" s="28">
        <v>0.11111111111111099</v>
      </c>
      <c r="M830">
        <v>9</v>
      </c>
      <c r="N830" s="21" t="str">
        <f>IF(VLOOKUP(B830,'3.1.Base'!B:J,9,)&gt;M830,"O",IF(VLOOKUP(B830,'3.1.Base'!B:J,9,)&lt;M830,"X",""))</f>
        <v>O</v>
      </c>
      <c r="O830" t="s">
        <v>4205</v>
      </c>
    </row>
    <row r="831" spans="1:15" x14ac:dyDescent="0.3">
      <c r="A831" t="s">
        <v>7</v>
      </c>
      <c r="B831">
        <v>243139</v>
      </c>
      <c r="C831" t="s">
        <v>10</v>
      </c>
      <c r="D831">
        <v>2.1582599999999998</v>
      </c>
      <c r="E831">
        <v>6.1526100000000001</v>
      </c>
      <c r="F831">
        <v>7.5439999999999993E-2</v>
      </c>
      <c r="G831">
        <v>1.4971000000000001</v>
      </c>
      <c r="H831">
        <v>48.917070000000002</v>
      </c>
      <c r="I831">
        <v>0.76061000000000001</v>
      </c>
      <c r="J831" s="44" t="s">
        <v>101</v>
      </c>
      <c r="K831">
        <v>0</v>
      </c>
      <c r="L831">
        <v>0</v>
      </c>
      <c r="M831">
        <v>106</v>
      </c>
      <c r="N831" s="21" t="str">
        <f>IF(VLOOKUP(B831,'3.1.Base'!B:J,9,)&gt;M831,"O",IF(VLOOKUP(B831,'3.1.Base'!B:J,9,)&lt;M831,"X",""))</f>
        <v>O</v>
      </c>
      <c r="O831" t="s">
        <v>4206</v>
      </c>
    </row>
    <row r="832" spans="1:15" x14ac:dyDescent="0.3">
      <c r="A832" t="s">
        <v>7</v>
      </c>
      <c r="B832">
        <v>12740</v>
      </c>
      <c r="C832" t="s">
        <v>11</v>
      </c>
      <c r="D832">
        <v>33.090800000000002</v>
      </c>
      <c r="E832">
        <v>1.1820999999999999</v>
      </c>
      <c r="F832">
        <v>1.2715099999999999</v>
      </c>
      <c r="G832">
        <v>26.423290000000001</v>
      </c>
      <c r="H832">
        <v>18524.917420000002</v>
      </c>
      <c r="I832">
        <v>0.70611999999999997</v>
      </c>
      <c r="J832" s="44" t="s">
        <v>101</v>
      </c>
      <c r="K832">
        <v>0</v>
      </c>
      <c r="L832">
        <v>0</v>
      </c>
      <c r="M832">
        <v>66</v>
      </c>
      <c r="N832" s="21" t="str">
        <f>IF(VLOOKUP(B832,'3.1.Base'!B:J,9,)&gt;M832,"O",IF(VLOOKUP(B832,'3.1.Base'!B:J,9,)&lt;M832,"X",""))</f>
        <v>O</v>
      </c>
      <c r="O832" t="s">
        <v>4207</v>
      </c>
    </row>
    <row r="833" spans="1:15" x14ac:dyDescent="0.3">
      <c r="A833" t="s">
        <v>7</v>
      </c>
      <c r="B833">
        <v>323020</v>
      </c>
      <c r="C833" t="s">
        <v>10</v>
      </c>
      <c r="D833">
        <v>0.64741000000000004</v>
      </c>
      <c r="E833">
        <v>3.3893800000000001</v>
      </c>
      <c r="F833">
        <v>5.092E-2</v>
      </c>
      <c r="G833">
        <v>0.81347000000000003</v>
      </c>
      <c r="H833">
        <v>13.48902</v>
      </c>
      <c r="I833">
        <v>1</v>
      </c>
      <c r="J833" s="44" t="s">
        <v>101</v>
      </c>
      <c r="K833">
        <v>0</v>
      </c>
      <c r="L833">
        <v>0</v>
      </c>
      <c r="M833">
        <v>310</v>
      </c>
      <c r="N833" s="21" t="str">
        <f>IF(VLOOKUP(B833,'3.1.Base'!B:J,9,)&gt;M833,"O",IF(VLOOKUP(B833,'3.1.Base'!B:J,9,)&lt;M833,"X",""))</f>
        <v/>
      </c>
      <c r="O833" t="s">
        <v>679</v>
      </c>
    </row>
    <row r="834" spans="1:15" x14ac:dyDescent="0.3">
      <c r="A834" t="s">
        <v>7</v>
      </c>
      <c r="B834">
        <v>60364</v>
      </c>
      <c r="C834" t="s">
        <v>10</v>
      </c>
      <c r="D834">
        <v>3.03939</v>
      </c>
      <c r="E834">
        <v>1.2120299999999999</v>
      </c>
      <c r="F834">
        <v>0.13149</v>
      </c>
      <c r="G834">
        <v>2.7038000000000002</v>
      </c>
      <c r="H834">
        <v>195.71950000000001</v>
      </c>
      <c r="I834">
        <v>0.95130000000000003</v>
      </c>
      <c r="J834" s="44" t="s">
        <v>101</v>
      </c>
      <c r="K834">
        <v>0</v>
      </c>
      <c r="L834">
        <v>0</v>
      </c>
      <c r="M834">
        <v>62</v>
      </c>
      <c r="N834" s="21" t="str">
        <f>IF(VLOOKUP(B834,'3.1.Base'!B:J,9,)&gt;M834,"O",IF(VLOOKUP(B834,'3.1.Base'!B:J,9,)&lt;M834,"X",""))</f>
        <v>X</v>
      </c>
      <c r="O834" t="s">
        <v>4208</v>
      </c>
    </row>
    <row r="835" spans="1:15" x14ac:dyDescent="0.3">
      <c r="A835" t="s">
        <v>7</v>
      </c>
      <c r="B835">
        <v>109009</v>
      </c>
      <c r="C835" t="s">
        <v>10</v>
      </c>
      <c r="D835">
        <v>3.55593</v>
      </c>
      <c r="E835">
        <v>2.5406300000000002</v>
      </c>
      <c r="F835">
        <v>8.2879999999999995E-2</v>
      </c>
      <c r="G835">
        <v>2.2472599999999998</v>
      </c>
      <c r="H835">
        <v>154.45078000000001</v>
      </c>
      <c r="I835">
        <v>1</v>
      </c>
      <c r="J835" s="44" t="s">
        <v>101</v>
      </c>
      <c r="K835">
        <v>0</v>
      </c>
      <c r="L835">
        <v>0</v>
      </c>
      <c r="M835">
        <v>19</v>
      </c>
      <c r="N835" s="21" t="str">
        <f>IF(VLOOKUP(B835,'3.1.Base'!B:J,9,)&gt;M835,"O",IF(VLOOKUP(B835,'3.1.Base'!B:J,9,)&lt;M835,"X",""))</f>
        <v/>
      </c>
      <c r="O835" t="s">
        <v>3408</v>
      </c>
    </row>
    <row r="836" spans="1:15" x14ac:dyDescent="0.3">
      <c r="A836" t="s">
        <v>7</v>
      </c>
      <c r="B836">
        <v>33746</v>
      </c>
      <c r="C836" t="s">
        <v>26</v>
      </c>
      <c r="D836">
        <v>23.419910000000002</v>
      </c>
      <c r="E836">
        <v>1.1077399999999999</v>
      </c>
      <c r="F836">
        <v>0.92142999999999997</v>
      </c>
      <c r="G836">
        <v>23.099609999999998</v>
      </c>
      <c r="H836">
        <v>15920.449269999999</v>
      </c>
      <c r="I836">
        <v>0.34548000000000001</v>
      </c>
      <c r="J836" s="44">
        <v>1</v>
      </c>
      <c r="K836">
        <v>1</v>
      </c>
      <c r="L836">
        <v>1</v>
      </c>
      <c r="M836">
        <v>1</v>
      </c>
      <c r="N836" s="21" t="str">
        <f>IF(VLOOKUP(B836,'3.1.Base'!B:J,9,)&gt;M836,"O",IF(VLOOKUP(B836,'3.1.Base'!B:J,9,)&lt;M836,"X",""))</f>
        <v>O</v>
      </c>
      <c r="O836" t="s">
        <v>4209</v>
      </c>
    </row>
    <row r="837" spans="1:15" x14ac:dyDescent="0.3">
      <c r="A837" t="s">
        <v>7</v>
      </c>
      <c r="B837">
        <v>181204</v>
      </c>
      <c r="C837" t="s">
        <v>10</v>
      </c>
      <c r="D837">
        <v>3.7899600000000002</v>
      </c>
      <c r="E837">
        <v>6.6608700000000001</v>
      </c>
      <c r="F837">
        <v>0.11444</v>
      </c>
      <c r="G837">
        <v>2.5874600000000001</v>
      </c>
      <c r="H837">
        <v>123.35066</v>
      </c>
      <c r="I837">
        <v>0.38985999999999998</v>
      </c>
      <c r="J837" s="44" t="s">
        <v>101</v>
      </c>
      <c r="K837">
        <v>0</v>
      </c>
      <c r="L837">
        <v>0</v>
      </c>
      <c r="M837">
        <v>27</v>
      </c>
      <c r="N837" s="21" t="str">
        <f>IF(VLOOKUP(B837,'3.1.Base'!B:J,9,)&gt;M837,"O",IF(VLOOKUP(B837,'3.1.Base'!B:J,9,)&lt;M837,"X",""))</f>
        <v>O</v>
      </c>
      <c r="O837" t="s">
        <v>4210</v>
      </c>
    </row>
    <row r="838" spans="1:15" x14ac:dyDescent="0.3">
      <c r="A838" t="s">
        <v>7</v>
      </c>
      <c r="B838">
        <v>212442</v>
      </c>
      <c r="C838" t="s">
        <v>10</v>
      </c>
      <c r="D838">
        <v>6.39358</v>
      </c>
      <c r="E838">
        <v>2.2043200000000001</v>
      </c>
      <c r="F838">
        <v>0.22262999999999999</v>
      </c>
      <c r="G838">
        <v>5.0391199999999996</v>
      </c>
      <c r="H838">
        <v>432.77611999999999</v>
      </c>
      <c r="I838">
        <v>0.97619</v>
      </c>
      <c r="J838" s="44" t="s">
        <v>101</v>
      </c>
      <c r="K838">
        <v>0</v>
      </c>
      <c r="L838">
        <v>0</v>
      </c>
      <c r="M838">
        <v>54</v>
      </c>
      <c r="N838" s="21" t="str">
        <f>IF(VLOOKUP(B838,'3.1.Base'!B:J,9,)&gt;M838,"O",IF(VLOOKUP(B838,'3.1.Base'!B:J,9,)&lt;M838,"X",""))</f>
        <v>X</v>
      </c>
      <c r="O838" t="s">
        <v>4211</v>
      </c>
    </row>
    <row r="839" spans="1:15" x14ac:dyDescent="0.3">
      <c r="A839" t="s">
        <v>7</v>
      </c>
      <c r="B839">
        <v>94687</v>
      </c>
      <c r="C839" t="s">
        <v>26</v>
      </c>
      <c r="D839">
        <v>17.281289999999998</v>
      </c>
      <c r="E839">
        <v>1.2081999999999999</v>
      </c>
      <c r="F839">
        <v>0.59509000000000001</v>
      </c>
      <c r="G839">
        <v>17.484020000000001</v>
      </c>
      <c r="H839">
        <v>8086.7487300000003</v>
      </c>
      <c r="I839">
        <v>0.34226000000000001</v>
      </c>
      <c r="J839" s="44" t="s">
        <v>101</v>
      </c>
      <c r="K839">
        <v>0</v>
      </c>
      <c r="L839">
        <v>0</v>
      </c>
      <c r="M839">
        <v>20</v>
      </c>
      <c r="N839" s="21" t="str">
        <f>IF(VLOOKUP(B839,'3.1.Base'!B:J,9,)&gt;M839,"O",IF(VLOOKUP(B839,'3.1.Base'!B:J,9,)&lt;M839,"X",""))</f>
        <v>X</v>
      </c>
      <c r="O839" t="s">
        <v>4212</v>
      </c>
    </row>
    <row r="840" spans="1:15" x14ac:dyDescent="0.3">
      <c r="A840" t="s">
        <v>7</v>
      </c>
      <c r="B840">
        <v>70627</v>
      </c>
      <c r="C840" t="s">
        <v>10</v>
      </c>
      <c r="D840">
        <v>0.90493000000000001</v>
      </c>
      <c r="E840">
        <v>766</v>
      </c>
      <c r="F840">
        <v>1.9789999999999999E-2</v>
      </c>
      <c r="G840">
        <v>0.24478</v>
      </c>
      <c r="H840">
        <v>0</v>
      </c>
      <c r="I840">
        <v>0.64285999999999999</v>
      </c>
      <c r="J840" s="44" t="s">
        <v>101</v>
      </c>
      <c r="K840">
        <v>0</v>
      </c>
      <c r="L840">
        <v>0</v>
      </c>
      <c r="M840">
        <v>154</v>
      </c>
      <c r="N840" s="21" t="str">
        <f>IF(VLOOKUP(B840,'3.1.Base'!B:J,9,)&gt;M840,"O",IF(VLOOKUP(B840,'3.1.Base'!B:J,9,)&lt;M840,"X",""))</f>
        <v>X</v>
      </c>
      <c r="O840" t="s">
        <v>4213</v>
      </c>
    </row>
    <row r="841" spans="1:15" x14ac:dyDescent="0.3">
      <c r="A841" t="s">
        <v>7</v>
      </c>
      <c r="B841">
        <v>181220</v>
      </c>
      <c r="C841" t="s">
        <v>11</v>
      </c>
      <c r="D841">
        <v>16.687570000000001</v>
      </c>
      <c r="E841">
        <v>1.57938</v>
      </c>
      <c r="F841">
        <v>0.55156000000000005</v>
      </c>
      <c r="G841">
        <v>13.90447</v>
      </c>
      <c r="H841">
        <v>3880.61348</v>
      </c>
      <c r="I841">
        <v>0.82194999999999996</v>
      </c>
      <c r="J841" s="44" t="s">
        <v>101</v>
      </c>
      <c r="K841">
        <v>0</v>
      </c>
      <c r="L841">
        <v>0</v>
      </c>
      <c r="M841">
        <v>77</v>
      </c>
      <c r="N841" s="21" t="str">
        <f>IF(VLOOKUP(B841,'3.1.Base'!B:J,9,)&gt;M841,"O",IF(VLOOKUP(B841,'3.1.Base'!B:J,9,)&lt;M841,"X",""))</f>
        <v>O</v>
      </c>
      <c r="O841" t="s">
        <v>4214</v>
      </c>
    </row>
    <row r="842" spans="1:15" x14ac:dyDescent="0.3">
      <c r="A842" t="s">
        <v>7</v>
      </c>
      <c r="B842">
        <v>506863</v>
      </c>
      <c r="C842" t="s">
        <v>26</v>
      </c>
      <c r="D842">
        <v>0.84931999999999996</v>
      </c>
      <c r="E842">
        <v>510.66667000000001</v>
      </c>
      <c r="F842">
        <v>4.8900000000000002E-3</v>
      </c>
      <c r="G842">
        <v>0.38340000000000002</v>
      </c>
      <c r="H842">
        <v>23.27936</v>
      </c>
      <c r="I842">
        <v>0.61114000000000002</v>
      </c>
      <c r="J842" s="44">
        <v>8</v>
      </c>
      <c r="K842">
        <v>0.125</v>
      </c>
      <c r="L842">
        <v>0.125</v>
      </c>
      <c r="M842">
        <v>8</v>
      </c>
      <c r="N842" s="21" t="str">
        <f>IF(VLOOKUP(B842,'3.1.Base'!B:J,9,)&gt;M842,"O",IF(VLOOKUP(B842,'3.1.Base'!B:J,9,)&lt;M842,"X",""))</f>
        <v>O</v>
      </c>
      <c r="O842" t="s">
        <v>3409</v>
      </c>
    </row>
    <row r="843" spans="1:15" x14ac:dyDescent="0.3">
      <c r="A843" t="s">
        <v>7</v>
      </c>
      <c r="B843">
        <v>42984</v>
      </c>
      <c r="C843" t="s">
        <v>10</v>
      </c>
      <c r="D843">
        <v>10.025410000000001</v>
      </c>
      <c r="E843">
        <v>1.6263300000000001</v>
      </c>
      <c r="F843">
        <v>0.43641000000000002</v>
      </c>
      <c r="G843">
        <v>7.88124</v>
      </c>
      <c r="H843">
        <v>1209.3706</v>
      </c>
      <c r="I843">
        <v>0.77551999999999999</v>
      </c>
      <c r="J843" s="44" t="s">
        <v>101</v>
      </c>
      <c r="K843">
        <v>0</v>
      </c>
      <c r="L843">
        <v>0</v>
      </c>
      <c r="M843">
        <v>155</v>
      </c>
      <c r="N843" s="21" t="str">
        <f>IF(VLOOKUP(B843,'3.1.Base'!B:J,9,)&gt;M843,"O",IF(VLOOKUP(B843,'3.1.Base'!B:J,9,)&lt;M843,"X",""))</f>
        <v>X</v>
      </c>
      <c r="O843" t="s">
        <v>4215</v>
      </c>
    </row>
    <row r="844" spans="1:15" x14ac:dyDescent="0.3">
      <c r="A844" t="s">
        <v>7</v>
      </c>
      <c r="B844">
        <v>8683</v>
      </c>
      <c r="C844" t="s">
        <v>26</v>
      </c>
      <c r="D844">
        <v>7.1260199999999996</v>
      </c>
      <c r="E844">
        <v>1.26298</v>
      </c>
      <c r="F844">
        <v>0.41316999999999998</v>
      </c>
      <c r="G844">
        <v>7.1191599999999999</v>
      </c>
      <c r="H844">
        <v>2142.5393399999998</v>
      </c>
      <c r="I844">
        <v>0.51188</v>
      </c>
      <c r="J844" s="44">
        <v>1</v>
      </c>
      <c r="K844">
        <v>1</v>
      </c>
      <c r="L844">
        <v>1</v>
      </c>
      <c r="M844">
        <v>1</v>
      </c>
      <c r="N844" s="21" t="str">
        <f>IF(VLOOKUP(B844,'3.1.Base'!B:J,9,)&gt;M844,"O",IF(VLOOKUP(B844,'3.1.Base'!B:J,9,)&lt;M844,"X",""))</f>
        <v>O</v>
      </c>
      <c r="O844" t="s">
        <v>3410</v>
      </c>
    </row>
    <row r="845" spans="1:15" x14ac:dyDescent="0.3">
      <c r="A845" t="s">
        <v>7</v>
      </c>
      <c r="B845">
        <v>80879</v>
      </c>
      <c r="C845" t="s">
        <v>26</v>
      </c>
      <c r="D845">
        <v>6.11897</v>
      </c>
      <c r="E845">
        <v>2.3788800000000001</v>
      </c>
      <c r="F845">
        <v>0.19398000000000001</v>
      </c>
      <c r="G845">
        <v>5.39107</v>
      </c>
      <c r="H845">
        <v>1193.6209899999999</v>
      </c>
      <c r="I845">
        <v>0.48296</v>
      </c>
      <c r="J845" s="44" t="s">
        <v>101</v>
      </c>
      <c r="K845">
        <v>0</v>
      </c>
      <c r="L845">
        <v>0</v>
      </c>
      <c r="M845">
        <v>33</v>
      </c>
      <c r="N845" s="21" t="str">
        <f>IF(VLOOKUP(B845,'3.1.Base'!B:J,9,)&gt;M845,"O",IF(VLOOKUP(B845,'3.1.Base'!B:J,9,)&lt;M845,"X",""))</f>
        <v>O</v>
      </c>
      <c r="O845" t="s">
        <v>4216</v>
      </c>
    </row>
    <row r="846" spans="1:15" x14ac:dyDescent="0.3">
      <c r="A846" t="s">
        <v>7</v>
      </c>
      <c r="B846">
        <v>18926</v>
      </c>
      <c r="C846" t="s">
        <v>10</v>
      </c>
      <c r="D846">
        <v>11.09868</v>
      </c>
      <c r="E846">
        <v>1.532</v>
      </c>
      <c r="F846">
        <v>0.35374</v>
      </c>
      <c r="G846">
        <v>9.0075000000000003</v>
      </c>
      <c r="H846">
        <v>2318.1739299999999</v>
      </c>
      <c r="I846">
        <v>0.75341000000000002</v>
      </c>
      <c r="J846" s="44" t="s">
        <v>101</v>
      </c>
      <c r="K846">
        <v>0</v>
      </c>
      <c r="L846">
        <v>0</v>
      </c>
      <c r="M846">
        <v>14</v>
      </c>
      <c r="N846" s="21" t="str">
        <f>IF(VLOOKUP(B846,'3.1.Base'!B:J,9,)&gt;M846,"O",IF(VLOOKUP(B846,'3.1.Base'!B:J,9,)&lt;M846,"X",""))</f>
        <v/>
      </c>
      <c r="O846" t="s">
        <v>4217</v>
      </c>
    </row>
    <row r="847" spans="1:15" x14ac:dyDescent="0.3">
      <c r="A847" t="s">
        <v>7</v>
      </c>
      <c r="B847">
        <v>407542</v>
      </c>
      <c r="C847" t="s">
        <v>10</v>
      </c>
      <c r="D847">
        <v>2.9056799999999998</v>
      </c>
      <c r="E847">
        <v>1.28416</v>
      </c>
      <c r="F847">
        <v>8.2369999999999999E-2</v>
      </c>
      <c r="G847">
        <v>2.1984699999999999</v>
      </c>
      <c r="H847">
        <v>200.64410000000001</v>
      </c>
      <c r="I847">
        <v>0.94298999999999999</v>
      </c>
      <c r="J847" s="44" t="s">
        <v>101</v>
      </c>
      <c r="K847">
        <v>0</v>
      </c>
      <c r="L847">
        <v>0</v>
      </c>
      <c r="M847">
        <v>387</v>
      </c>
      <c r="N847" s="21" t="str">
        <f>IF(VLOOKUP(B847,'3.1.Base'!B:J,9,)&gt;M847,"O",IF(VLOOKUP(B847,'3.1.Base'!B:J,9,)&lt;M847,"X",""))</f>
        <v>X</v>
      </c>
      <c r="O847" t="s">
        <v>3411</v>
      </c>
    </row>
    <row r="848" spans="1:15" x14ac:dyDescent="0.3">
      <c r="A848" t="s">
        <v>7</v>
      </c>
      <c r="B848">
        <v>22005</v>
      </c>
      <c r="C848" t="s">
        <v>10</v>
      </c>
      <c r="D848">
        <v>3.1615500000000001</v>
      </c>
      <c r="E848">
        <v>3.3596499999999998</v>
      </c>
      <c r="F848">
        <v>6.4390000000000003E-2</v>
      </c>
      <c r="G848">
        <v>2.2667600000000001</v>
      </c>
      <c r="H848">
        <v>75.893299999999996</v>
      </c>
      <c r="I848">
        <v>0.83567000000000002</v>
      </c>
      <c r="J848" s="44" t="s">
        <v>101</v>
      </c>
      <c r="K848">
        <v>0</v>
      </c>
      <c r="L848">
        <v>0</v>
      </c>
      <c r="M848">
        <v>25</v>
      </c>
      <c r="N848" s="21" t="str">
        <f>IF(VLOOKUP(B848,'3.1.Base'!B:J,9,)&gt;M848,"O",IF(VLOOKUP(B848,'3.1.Base'!B:J,9,)&lt;M848,"X",""))</f>
        <v>O</v>
      </c>
      <c r="O848" t="s">
        <v>4218</v>
      </c>
    </row>
    <row r="849" spans="1:15" x14ac:dyDescent="0.3">
      <c r="A849" t="s">
        <v>7</v>
      </c>
      <c r="B849">
        <v>394225</v>
      </c>
      <c r="C849" t="s">
        <v>10</v>
      </c>
      <c r="D849">
        <v>1</v>
      </c>
      <c r="E849">
        <v>1532</v>
      </c>
      <c r="F849">
        <v>0</v>
      </c>
      <c r="G849">
        <v>0.33805000000000002</v>
      </c>
      <c r="H849">
        <v>0</v>
      </c>
      <c r="I849">
        <v>0.70711000000000002</v>
      </c>
      <c r="J849" s="44" t="s">
        <v>101</v>
      </c>
      <c r="K849">
        <v>0</v>
      </c>
      <c r="L849">
        <v>0</v>
      </c>
      <c r="M849">
        <v>274</v>
      </c>
      <c r="N849" s="21" t="str">
        <f>IF(VLOOKUP(B849,'3.1.Base'!B:J,9,)&gt;M849,"O",IF(VLOOKUP(B849,'3.1.Base'!B:J,9,)&lt;M849,"X",""))</f>
        <v>O</v>
      </c>
      <c r="O849" t="s">
        <v>3412</v>
      </c>
    </row>
    <row r="850" spans="1:15" x14ac:dyDescent="0.3">
      <c r="A850" t="s">
        <v>7</v>
      </c>
      <c r="B850">
        <v>343039</v>
      </c>
      <c r="C850" t="s">
        <v>10</v>
      </c>
      <c r="D850">
        <v>1</v>
      </c>
      <c r="E850">
        <v>1532</v>
      </c>
      <c r="F850">
        <v>0</v>
      </c>
      <c r="G850">
        <v>0.15684999999999999</v>
      </c>
      <c r="H850">
        <v>0</v>
      </c>
      <c r="I850">
        <v>0.65044000000000002</v>
      </c>
      <c r="J850" s="44" t="s">
        <v>101</v>
      </c>
      <c r="K850">
        <v>0</v>
      </c>
      <c r="L850">
        <v>0</v>
      </c>
      <c r="M850">
        <v>72</v>
      </c>
      <c r="N850" s="21" t="str">
        <f>IF(VLOOKUP(B850,'3.1.Base'!B:J,9,)&gt;M850,"O",IF(VLOOKUP(B850,'3.1.Base'!B:J,9,)&lt;M850,"X",""))</f>
        <v>O</v>
      </c>
      <c r="O850" t="s">
        <v>4219</v>
      </c>
    </row>
    <row r="851" spans="1:15" x14ac:dyDescent="0.3">
      <c r="A851" t="s">
        <v>7</v>
      </c>
      <c r="B851">
        <v>16378</v>
      </c>
      <c r="C851" t="s">
        <v>10</v>
      </c>
      <c r="D851">
        <v>6.5504199999999999</v>
      </c>
      <c r="E851">
        <v>4.0636599999999996</v>
      </c>
      <c r="F851">
        <v>0.20362</v>
      </c>
      <c r="G851">
        <v>4.9786099999999998</v>
      </c>
      <c r="H851">
        <v>397.72867000000002</v>
      </c>
      <c r="I851">
        <v>0.96087</v>
      </c>
      <c r="J851" s="44" t="s">
        <v>101</v>
      </c>
      <c r="K851">
        <v>0</v>
      </c>
      <c r="L851">
        <v>0</v>
      </c>
      <c r="M851">
        <v>25</v>
      </c>
      <c r="N851" s="21" t="str">
        <f>IF(VLOOKUP(B851,'3.1.Base'!B:J,9,)&gt;M851,"O",IF(VLOOKUP(B851,'3.1.Base'!B:J,9,)&lt;M851,"X",""))</f>
        <v>O</v>
      </c>
      <c r="O851" t="s">
        <v>4220</v>
      </c>
    </row>
    <row r="852" spans="1:15" x14ac:dyDescent="0.3">
      <c r="A852" t="s">
        <v>7</v>
      </c>
      <c r="B852">
        <v>110074</v>
      </c>
      <c r="C852" t="s">
        <v>10</v>
      </c>
      <c r="D852">
        <v>1.43085</v>
      </c>
      <c r="E852">
        <v>7.1588799999999999</v>
      </c>
      <c r="F852">
        <v>6.6140000000000004E-2</v>
      </c>
      <c r="G852">
        <v>1.4282900000000001</v>
      </c>
      <c r="H852">
        <v>25.729939999999999</v>
      </c>
      <c r="I852">
        <v>0.44721</v>
      </c>
      <c r="J852" s="44" t="s">
        <v>101</v>
      </c>
      <c r="K852">
        <v>0</v>
      </c>
      <c r="L852">
        <v>0</v>
      </c>
      <c r="M852">
        <v>61</v>
      </c>
      <c r="N852" s="21" t="str">
        <f>IF(VLOOKUP(B852,'3.1.Base'!B:J,9,)&gt;M852,"O",IF(VLOOKUP(B852,'3.1.Base'!B:J,9,)&lt;M852,"X",""))</f>
        <v>O</v>
      </c>
      <c r="O852" t="s">
        <v>4221</v>
      </c>
    </row>
    <row r="853" spans="1:15" x14ac:dyDescent="0.3">
      <c r="A853" t="s">
        <v>7</v>
      </c>
      <c r="B853">
        <v>191486</v>
      </c>
      <c r="C853" t="s">
        <v>26</v>
      </c>
      <c r="D853">
        <v>16.38392</v>
      </c>
      <c r="E853">
        <v>1.31955</v>
      </c>
      <c r="F853">
        <v>0.55281000000000002</v>
      </c>
      <c r="G853">
        <v>14.743779999999999</v>
      </c>
      <c r="H853">
        <v>5701.3473100000001</v>
      </c>
      <c r="I853">
        <v>0.39900000000000002</v>
      </c>
      <c r="J853" s="44" t="s">
        <v>101</v>
      </c>
      <c r="K853">
        <v>0</v>
      </c>
      <c r="L853">
        <v>0</v>
      </c>
      <c r="M853">
        <v>32</v>
      </c>
      <c r="N853" s="21" t="str">
        <f>IF(VLOOKUP(B853,'3.1.Base'!B:J,9,)&gt;M853,"O",IF(VLOOKUP(B853,'3.1.Base'!B:J,9,)&lt;M853,"X",""))</f>
        <v>O</v>
      </c>
      <c r="O853" t="s">
        <v>4222</v>
      </c>
    </row>
    <row r="854" spans="1:15" x14ac:dyDescent="0.3">
      <c r="A854" t="s">
        <v>7</v>
      </c>
      <c r="B854">
        <v>53247</v>
      </c>
      <c r="C854" t="s">
        <v>26</v>
      </c>
      <c r="D854">
        <v>9.2079500000000003</v>
      </c>
      <c r="E854">
        <v>1.8435600000000001</v>
      </c>
      <c r="F854">
        <v>0.31119999999999998</v>
      </c>
      <c r="G854">
        <v>8.5803899999999995</v>
      </c>
      <c r="H854">
        <v>2371.45525</v>
      </c>
      <c r="I854">
        <v>0.41316999999999998</v>
      </c>
      <c r="J854" s="44" t="s">
        <v>101</v>
      </c>
      <c r="K854">
        <v>0</v>
      </c>
      <c r="L854">
        <v>0</v>
      </c>
      <c r="M854">
        <v>25</v>
      </c>
      <c r="N854" s="21" t="str">
        <f>IF(VLOOKUP(B854,'3.1.Base'!B:J,9,)&gt;M854,"O",IF(VLOOKUP(B854,'3.1.Base'!B:J,9,)&lt;M854,"X",""))</f>
        <v>O</v>
      </c>
      <c r="O854" t="s">
        <v>4223</v>
      </c>
    </row>
    <row r="855" spans="1:15" x14ac:dyDescent="0.3">
      <c r="A855" t="s">
        <v>5</v>
      </c>
      <c r="B855">
        <v>258560</v>
      </c>
      <c r="C855" t="s">
        <v>10</v>
      </c>
      <c r="D855">
        <v>6.4624800000000002</v>
      </c>
      <c r="E855">
        <v>1.95099</v>
      </c>
      <c r="F855">
        <v>0.27789000000000003</v>
      </c>
      <c r="G855">
        <v>5.8438299999999996</v>
      </c>
      <c r="H855">
        <v>690.16182000000003</v>
      </c>
      <c r="I855">
        <v>0.87946000000000002</v>
      </c>
      <c r="J855" s="44" t="s">
        <v>101</v>
      </c>
      <c r="K855">
        <v>0</v>
      </c>
      <c r="L855">
        <v>0</v>
      </c>
      <c r="M855">
        <v>81</v>
      </c>
      <c r="N855" s="21" t="str">
        <f>IF(VLOOKUP(B855,'3.1.Base'!B:J,9,)&gt;M855,"O",IF(VLOOKUP(B855,'3.1.Base'!B:J,9,)&lt;M855,"X",""))</f>
        <v>O</v>
      </c>
      <c r="O855" t="s">
        <v>4224</v>
      </c>
    </row>
    <row r="856" spans="1:15" x14ac:dyDescent="0.3">
      <c r="A856" t="s">
        <v>5</v>
      </c>
      <c r="B856">
        <v>406018</v>
      </c>
      <c r="C856" t="s">
        <v>26</v>
      </c>
      <c r="D856">
        <v>19.47495</v>
      </c>
      <c r="E856">
        <v>1.94459</v>
      </c>
      <c r="F856">
        <v>0.98280999999999996</v>
      </c>
      <c r="G856">
        <v>19.903490000000001</v>
      </c>
      <c r="H856">
        <v>15076.84496</v>
      </c>
      <c r="I856">
        <v>0.36908000000000002</v>
      </c>
      <c r="J856" s="44" t="s">
        <v>101</v>
      </c>
      <c r="K856">
        <v>0</v>
      </c>
      <c r="L856">
        <v>0</v>
      </c>
      <c r="M856">
        <v>54</v>
      </c>
      <c r="N856" s="21" t="str">
        <f>IF(VLOOKUP(B856,'3.1.Base'!B:J,9,)&gt;M856,"O",IF(VLOOKUP(B856,'3.1.Base'!B:J,9,)&lt;M856,"X",""))</f>
        <v>O</v>
      </c>
      <c r="O856" t="s">
        <v>4225</v>
      </c>
    </row>
    <row r="857" spans="1:15" x14ac:dyDescent="0.3">
      <c r="A857" t="s">
        <v>5</v>
      </c>
      <c r="B857">
        <v>267264</v>
      </c>
      <c r="C857" t="s">
        <v>11</v>
      </c>
      <c r="D857">
        <v>12.599830000000001</v>
      </c>
      <c r="E857">
        <v>4.5982799999999999</v>
      </c>
      <c r="F857">
        <v>0.39572000000000002</v>
      </c>
      <c r="G857">
        <v>9.9132899999999999</v>
      </c>
      <c r="H857">
        <v>1660.8863699999999</v>
      </c>
      <c r="I857">
        <v>0.79459999999999997</v>
      </c>
      <c r="J857" s="44" t="s">
        <v>101</v>
      </c>
      <c r="K857">
        <v>0</v>
      </c>
      <c r="L857">
        <v>0</v>
      </c>
      <c r="M857">
        <v>14</v>
      </c>
      <c r="N857" s="21" t="str">
        <f>IF(VLOOKUP(B857,'3.1.Base'!B:J,9,)&gt;M857,"O",IF(VLOOKUP(B857,'3.1.Base'!B:J,9,)&lt;M857,"X",""))</f>
        <v>O</v>
      </c>
      <c r="O857" t="s">
        <v>4226</v>
      </c>
    </row>
    <row r="858" spans="1:15" x14ac:dyDescent="0.3">
      <c r="A858" t="s">
        <v>5</v>
      </c>
      <c r="B858">
        <v>271362</v>
      </c>
      <c r="C858" t="s">
        <v>26</v>
      </c>
      <c r="D858">
        <v>17.311699999999998</v>
      </c>
      <c r="E858">
        <v>2.0060199999999999</v>
      </c>
      <c r="F858">
        <v>0.80671999999999999</v>
      </c>
      <c r="G858">
        <v>16.582840000000001</v>
      </c>
      <c r="H858">
        <v>10964.07461</v>
      </c>
      <c r="I858">
        <v>0.31740000000000002</v>
      </c>
      <c r="J858" s="44" t="s">
        <v>101</v>
      </c>
      <c r="K858" s="28">
        <v>0</v>
      </c>
      <c r="L858" s="28">
        <v>0</v>
      </c>
      <c r="M858">
        <v>38</v>
      </c>
      <c r="N858" s="21" t="str">
        <f>IF(VLOOKUP(B858,'3.1.Base'!B:J,9,)&gt;M858,"O",IF(VLOOKUP(B858,'3.1.Base'!B:J,9,)&lt;M858,"X",""))</f>
        <v>O</v>
      </c>
      <c r="O858" t="s">
        <v>4227</v>
      </c>
    </row>
    <row r="859" spans="1:15" x14ac:dyDescent="0.3">
      <c r="A859" t="s">
        <v>5</v>
      </c>
      <c r="B859">
        <v>182277</v>
      </c>
      <c r="C859" t="s">
        <v>10</v>
      </c>
      <c r="D859">
        <v>6.9502199999999998</v>
      </c>
      <c r="E859">
        <v>1.98807</v>
      </c>
      <c r="F859">
        <v>0.32267000000000001</v>
      </c>
      <c r="G859">
        <v>6.9423399999999997</v>
      </c>
      <c r="H859">
        <v>1599.0500099999999</v>
      </c>
      <c r="I859">
        <v>0.82460999999999995</v>
      </c>
      <c r="J859" s="44" t="s">
        <v>101</v>
      </c>
      <c r="K859">
        <v>0</v>
      </c>
      <c r="L859">
        <v>0</v>
      </c>
      <c r="M859">
        <v>18</v>
      </c>
      <c r="N859" s="21" t="str">
        <f>IF(VLOOKUP(B859,'3.1.Base'!B:J,9,)&gt;M859,"O",IF(VLOOKUP(B859,'3.1.Base'!B:J,9,)&lt;M859,"X",""))</f>
        <v>O</v>
      </c>
      <c r="O859" t="s">
        <v>3413</v>
      </c>
    </row>
    <row r="860" spans="1:15" x14ac:dyDescent="0.3">
      <c r="A860" t="s">
        <v>5</v>
      </c>
      <c r="B860">
        <v>169480</v>
      </c>
      <c r="C860" t="s">
        <v>10</v>
      </c>
      <c r="D860">
        <v>1</v>
      </c>
      <c r="E860">
        <v>5334</v>
      </c>
      <c r="F860">
        <v>0</v>
      </c>
      <c r="G860">
        <v>0.15211</v>
      </c>
      <c r="H860">
        <v>0</v>
      </c>
      <c r="I860">
        <v>0.32071</v>
      </c>
      <c r="J860" s="44" t="s">
        <v>101</v>
      </c>
      <c r="K860">
        <v>0</v>
      </c>
      <c r="L860">
        <v>0</v>
      </c>
      <c r="M860">
        <v>148</v>
      </c>
      <c r="N860" s="21" t="str">
        <f>IF(VLOOKUP(B860,'3.1.Base'!B:J,9,)&gt;M860,"O",IF(VLOOKUP(B860,'3.1.Base'!B:J,9,)&lt;M860,"X",""))</f>
        <v>O</v>
      </c>
      <c r="O860" t="s">
        <v>4228</v>
      </c>
    </row>
    <row r="861" spans="1:15" x14ac:dyDescent="0.3">
      <c r="A861" t="s">
        <v>5</v>
      </c>
      <c r="B861">
        <v>248334</v>
      </c>
      <c r="C861" t="s">
        <v>26</v>
      </c>
      <c r="D861">
        <v>23.70655</v>
      </c>
      <c r="E861">
        <v>2.1413099999999998</v>
      </c>
      <c r="F861">
        <v>1.15388</v>
      </c>
      <c r="G861">
        <v>22.109580000000001</v>
      </c>
      <c r="H861">
        <v>14172.97416</v>
      </c>
      <c r="I861">
        <v>0.38227</v>
      </c>
      <c r="J861" s="44" t="s">
        <v>101</v>
      </c>
      <c r="K861">
        <v>0</v>
      </c>
      <c r="L861">
        <v>0</v>
      </c>
      <c r="M861">
        <v>16</v>
      </c>
      <c r="N861" s="21" t="str">
        <f>IF(VLOOKUP(B861,'3.1.Base'!B:J,9,)&gt;M861,"O",IF(VLOOKUP(B861,'3.1.Base'!B:J,9,)&lt;M861,"X",""))</f>
        <v>O</v>
      </c>
      <c r="O861" t="s">
        <v>4229</v>
      </c>
    </row>
    <row r="862" spans="1:15" x14ac:dyDescent="0.3">
      <c r="A862" t="s">
        <v>5</v>
      </c>
      <c r="B862">
        <v>203795</v>
      </c>
      <c r="C862" t="s">
        <v>26</v>
      </c>
      <c r="D862">
        <v>25.3688</v>
      </c>
      <c r="E862">
        <v>1.8310999999999999</v>
      </c>
      <c r="F862">
        <v>1.22265</v>
      </c>
      <c r="G862">
        <v>25.117519999999999</v>
      </c>
      <c r="H862">
        <v>20117.258330000001</v>
      </c>
      <c r="I862">
        <v>0.33129999999999998</v>
      </c>
      <c r="J862" s="44" t="s">
        <v>101</v>
      </c>
      <c r="K862">
        <v>0</v>
      </c>
      <c r="L862">
        <v>0</v>
      </c>
      <c r="M862">
        <v>188</v>
      </c>
      <c r="N862" s="21" t="str">
        <f>IF(VLOOKUP(B862,'3.1.Base'!B:J,9,)&gt;M862,"O",IF(VLOOKUP(B862,'3.1.Base'!B:J,9,)&lt;M862,"X",""))</f>
        <v>O</v>
      </c>
      <c r="O862" t="s">
        <v>4230</v>
      </c>
    </row>
    <row r="863" spans="1:15" x14ac:dyDescent="0.3">
      <c r="A863" t="s">
        <v>5</v>
      </c>
      <c r="B863">
        <v>405015</v>
      </c>
      <c r="C863" t="s">
        <v>11</v>
      </c>
      <c r="D863">
        <v>4.5610200000000001</v>
      </c>
      <c r="E863">
        <v>2.3801899999999998</v>
      </c>
      <c r="F863">
        <v>0.47344000000000003</v>
      </c>
      <c r="G863">
        <v>4.6876800000000003</v>
      </c>
      <c r="H863">
        <v>537.65769999999998</v>
      </c>
      <c r="I863">
        <v>0.94411999999999996</v>
      </c>
      <c r="J863" s="44" t="s">
        <v>101</v>
      </c>
      <c r="K863">
        <v>0</v>
      </c>
      <c r="L863">
        <v>0</v>
      </c>
      <c r="M863">
        <v>57</v>
      </c>
      <c r="N863" s="21" t="str">
        <f>IF(VLOOKUP(B863,'3.1.Base'!B:J,9,)&gt;M863,"O",IF(VLOOKUP(B863,'3.1.Base'!B:J,9,)&lt;M863,"X",""))</f>
        <v>O</v>
      </c>
      <c r="O863" t="s">
        <v>3414</v>
      </c>
    </row>
    <row r="864" spans="1:15" x14ac:dyDescent="0.3">
      <c r="A864" t="s">
        <v>5</v>
      </c>
      <c r="B864">
        <v>119824</v>
      </c>
      <c r="C864" t="s">
        <v>10</v>
      </c>
      <c r="D864">
        <v>6.64635</v>
      </c>
      <c r="E864">
        <v>6.0960000000000001</v>
      </c>
      <c r="F864">
        <v>0.20823</v>
      </c>
      <c r="G864">
        <v>4.9435900000000004</v>
      </c>
      <c r="H864">
        <v>284.55891000000003</v>
      </c>
      <c r="I864">
        <v>0.92369999999999997</v>
      </c>
      <c r="J864" s="44" t="s">
        <v>101</v>
      </c>
      <c r="K864">
        <v>0</v>
      </c>
      <c r="L864">
        <v>0</v>
      </c>
      <c r="M864">
        <v>47</v>
      </c>
      <c r="N864" s="21" t="str">
        <f>IF(VLOOKUP(B864,'3.1.Base'!B:J,9,)&gt;M864,"O",IF(VLOOKUP(B864,'3.1.Base'!B:J,9,)&lt;M864,"X",""))</f>
        <v>X</v>
      </c>
      <c r="O864" t="s">
        <v>4231</v>
      </c>
    </row>
    <row r="865" spans="1:15" x14ac:dyDescent="0.3">
      <c r="A865" t="s">
        <v>5</v>
      </c>
      <c r="B865">
        <v>173072</v>
      </c>
      <c r="C865" t="s">
        <v>10</v>
      </c>
      <c r="D865">
        <v>10.69333</v>
      </c>
      <c r="E865">
        <v>1.9947600000000001</v>
      </c>
      <c r="F865">
        <v>0.43246000000000001</v>
      </c>
      <c r="G865">
        <v>10.55156</v>
      </c>
      <c r="H865">
        <v>2721.95714</v>
      </c>
      <c r="I865">
        <v>1</v>
      </c>
      <c r="J865" s="44" t="s">
        <v>101</v>
      </c>
      <c r="K865">
        <v>0</v>
      </c>
      <c r="L865">
        <v>0</v>
      </c>
      <c r="M865">
        <v>159</v>
      </c>
      <c r="N865" s="21" t="str">
        <f>IF(VLOOKUP(B865,'3.1.Base'!B:J,9,)&gt;M865,"O",IF(VLOOKUP(B865,'3.1.Base'!B:J,9,)&lt;M865,"X",""))</f>
        <v/>
      </c>
      <c r="O865" t="s">
        <v>935</v>
      </c>
    </row>
    <row r="866" spans="1:15" x14ac:dyDescent="0.3">
      <c r="A866" t="s">
        <v>5</v>
      </c>
      <c r="B866">
        <v>394260</v>
      </c>
      <c r="C866" t="s">
        <v>10</v>
      </c>
      <c r="D866">
        <v>17.36627</v>
      </c>
      <c r="E866">
        <v>1.0424100000000001</v>
      </c>
      <c r="F866">
        <v>0.44142999999999999</v>
      </c>
      <c r="G866">
        <v>13.53119</v>
      </c>
      <c r="H866">
        <v>4311.7375599999996</v>
      </c>
      <c r="I866">
        <v>0.86255999999999999</v>
      </c>
      <c r="J866" s="44">
        <v>2</v>
      </c>
      <c r="K866">
        <v>0.5</v>
      </c>
      <c r="L866">
        <v>0.5</v>
      </c>
      <c r="M866">
        <v>2</v>
      </c>
      <c r="N866" s="21" t="str">
        <f>IF(VLOOKUP(B866,'3.1.Base'!B:J,9,)&gt;M866,"O",IF(VLOOKUP(B866,'3.1.Base'!B:J,9,)&lt;M866,"X",""))</f>
        <v>O</v>
      </c>
      <c r="O866" t="s">
        <v>4232</v>
      </c>
    </row>
    <row r="867" spans="1:15" x14ac:dyDescent="0.3">
      <c r="A867" t="s">
        <v>5</v>
      </c>
      <c r="B867">
        <v>66069</v>
      </c>
      <c r="C867" t="s">
        <v>11</v>
      </c>
      <c r="D867">
        <v>7.2065400000000004</v>
      </c>
      <c r="E867">
        <v>3.5536300000000001</v>
      </c>
      <c r="F867">
        <v>0.43363000000000002</v>
      </c>
      <c r="G867">
        <v>9.0153199999999991</v>
      </c>
      <c r="H867">
        <v>2193.3741799999998</v>
      </c>
      <c r="I867">
        <v>0.73841999999999997</v>
      </c>
      <c r="J867" s="44" t="s">
        <v>101</v>
      </c>
      <c r="K867">
        <v>0</v>
      </c>
      <c r="L867">
        <v>0</v>
      </c>
      <c r="M867">
        <v>743</v>
      </c>
      <c r="N867" s="21" t="str">
        <f>IF(VLOOKUP(B867,'3.1.Base'!B:J,9,)&gt;M867,"O",IF(VLOOKUP(B867,'3.1.Base'!B:J,9,)&lt;M867,"X",""))</f>
        <v>X</v>
      </c>
      <c r="O867" t="s">
        <v>4233</v>
      </c>
    </row>
    <row r="868" spans="1:15" x14ac:dyDescent="0.3">
      <c r="A868" t="s">
        <v>5</v>
      </c>
      <c r="B868">
        <v>155158</v>
      </c>
      <c r="C868" t="s">
        <v>10</v>
      </c>
      <c r="D868">
        <v>2.3398599999999998</v>
      </c>
      <c r="E868">
        <v>4.4785899999999996</v>
      </c>
      <c r="F868">
        <v>8.899E-2</v>
      </c>
      <c r="G868">
        <v>2.6608999999999998</v>
      </c>
      <c r="H868">
        <v>189.71189000000001</v>
      </c>
      <c r="I868">
        <v>0.94311999999999996</v>
      </c>
      <c r="J868" s="44" t="s">
        <v>101</v>
      </c>
      <c r="K868">
        <v>0</v>
      </c>
      <c r="L868">
        <v>0</v>
      </c>
      <c r="M868">
        <v>272</v>
      </c>
      <c r="N868" s="21" t="str">
        <f>IF(VLOOKUP(B868,'3.1.Base'!B:J,9,)&gt;M868,"O",IF(VLOOKUP(B868,'3.1.Base'!B:J,9,)&lt;M868,"X",""))</f>
        <v>O</v>
      </c>
      <c r="O868" t="s">
        <v>4234</v>
      </c>
    </row>
    <row r="869" spans="1:15" x14ac:dyDescent="0.3">
      <c r="A869" t="s">
        <v>5</v>
      </c>
      <c r="B869">
        <v>211477</v>
      </c>
      <c r="C869" t="s">
        <v>10</v>
      </c>
      <c r="D869">
        <v>3.92733</v>
      </c>
      <c r="E869">
        <v>4.0779800000000002</v>
      </c>
      <c r="F869">
        <v>0.21548</v>
      </c>
      <c r="G869">
        <v>4.2612500000000004</v>
      </c>
      <c r="H869">
        <v>502.45285999999999</v>
      </c>
      <c r="I869">
        <v>0.91413999999999995</v>
      </c>
      <c r="J869" s="44" t="s">
        <v>101</v>
      </c>
      <c r="K869">
        <v>0</v>
      </c>
      <c r="L869">
        <v>0</v>
      </c>
      <c r="M869">
        <v>20</v>
      </c>
      <c r="N869" s="21" t="str">
        <f>IF(VLOOKUP(B869,'3.1.Base'!B:J,9,)&gt;M869,"O",IF(VLOOKUP(B869,'3.1.Base'!B:J,9,)&lt;M869,"X",""))</f>
        <v>X</v>
      </c>
      <c r="O869" t="s">
        <v>4235</v>
      </c>
    </row>
    <row r="870" spans="1:15" x14ac:dyDescent="0.3">
      <c r="A870" t="s">
        <v>5</v>
      </c>
      <c r="B870">
        <v>215579</v>
      </c>
      <c r="C870" t="s">
        <v>11</v>
      </c>
      <c r="D870">
        <v>13.86735</v>
      </c>
      <c r="E870">
        <v>2.1456200000000001</v>
      </c>
      <c r="F870">
        <v>0.50763999999999998</v>
      </c>
      <c r="G870">
        <v>13.17352</v>
      </c>
      <c r="H870">
        <v>3489.5787799999998</v>
      </c>
      <c r="I870">
        <v>0.88278000000000001</v>
      </c>
      <c r="J870" s="44" t="s">
        <v>101</v>
      </c>
      <c r="K870">
        <v>0</v>
      </c>
      <c r="L870">
        <v>0</v>
      </c>
      <c r="M870">
        <v>323</v>
      </c>
      <c r="N870" s="21" t="str">
        <f>IF(VLOOKUP(B870,'3.1.Base'!B:J,9,)&gt;M870,"O",IF(VLOOKUP(B870,'3.1.Base'!B:J,9,)&lt;M870,"X",""))</f>
        <v>X</v>
      </c>
      <c r="O870" t="s">
        <v>4236</v>
      </c>
    </row>
    <row r="871" spans="1:15" x14ac:dyDescent="0.3">
      <c r="A871" t="s">
        <v>5</v>
      </c>
      <c r="B871">
        <v>177177</v>
      </c>
      <c r="C871" t="s">
        <v>10</v>
      </c>
      <c r="D871">
        <v>10.72955</v>
      </c>
      <c r="E871">
        <v>1.956</v>
      </c>
      <c r="F871">
        <v>0.46638000000000002</v>
      </c>
      <c r="G871">
        <v>10.79635</v>
      </c>
      <c r="H871">
        <v>3009.7436899999998</v>
      </c>
      <c r="I871">
        <v>0.80708000000000002</v>
      </c>
      <c r="J871" s="44" t="s">
        <v>101</v>
      </c>
      <c r="K871" s="28">
        <v>0</v>
      </c>
      <c r="L871" s="28">
        <v>0</v>
      </c>
      <c r="M871">
        <v>52</v>
      </c>
      <c r="N871" s="21" t="str">
        <f>IF(VLOOKUP(B871,'3.1.Base'!B:J,9,)&gt;M871,"O",IF(VLOOKUP(B871,'3.1.Base'!B:J,9,)&lt;M871,"X",""))</f>
        <v>X</v>
      </c>
      <c r="O871" t="s">
        <v>4237</v>
      </c>
    </row>
    <row r="872" spans="1:15" x14ac:dyDescent="0.3">
      <c r="A872" t="s">
        <v>5</v>
      </c>
      <c r="B872">
        <v>383001</v>
      </c>
      <c r="C872" t="s">
        <v>11</v>
      </c>
      <c r="D872">
        <v>5.6644600000000001</v>
      </c>
      <c r="E872">
        <v>1.8361400000000001</v>
      </c>
      <c r="F872">
        <v>0.15636</v>
      </c>
      <c r="G872">
        <v>4.0474100000000002</v>
      </c>
      <c r="H872">
        <v>618.43200999999999</v>
      </c>
      <c r="I872">
        <v>0.61236999999999997</v>
      </c>
      <c r="J872" s="44">
        <v>3</v>
      </c>
      <c r="K872">
        <v>0.33333333333333298</v>
      </c>
      <c r="L872">
        <v>0.33333333333333298</v>
      </c>
      <c r="M872">
        <v>3</v>
      </c>
      <c r="N872" s="21" t="str">
        <f>IF(VLOOKUP(B872,'3.1.Base'!B:J,9,)&gt;M872,"O",IF(VLOOKUP(B872,'3.1.Base'!B:J,9,)&lt;M872,"X",""))</f>
        <v>O</v>
      </c>
      <c r="O872" t="s">
        <v>4238</v>
      </c>
    </row>
    <row r="873" spans="1:15" x14ac:dyDescent="0.3">
      <c r="A873" t="s">
        <v>5</v>
      </c>
      <c r="B873">
        <v>441883</v>
      </c>
      <c r="C873" t="s">
        <v>10</v>
      </c>
      <c r="D873">
        <v>0.83758999999999995</v>
      </c>
      <c r="E873">
        <v>1333.5</v>
      </c>
      <c r="F873">
        <v>3.0249999999999999E-2</v>
      </c>
      <c r="G873">
        <v>0.34275</v>
      </c>
      <c r="H873">
        <v>11.405720000000001</v>
      </c>
      <c r="I873">
        <v>0.65922999999999998</v>
      </c>
      <c r="J873" s="44">
        <v>2</v>
      </c>
      <c r="K873" s="28">
        <v>0.5</v>
      </c>
      <c r="L873" s="28">
        <v>0.5</v>
      </c>
      <c r="M873">
        <v>2</v>
      </c>
      <c r="N873" s="21" t="str">
        <f>IF(VLOOKUP(B873,'3.1.Base'!B:J,9,)&gt;M873,"O",IF(VLOOKUP(B873,'3.1.Base'!B:J,9,)&lt;M873,"X",""))</f>
        <v>O</v>
      </c>
      <c r="O873" t="s">
        <v>4239</v>
      </c>
    </row>
    <row r="874" spans="1:15" x14ac:dyDescent="0.3">
      <c r="A874" t="s">
        <v>5</v>
      </c>
      <c r="B874">
        <v>173085</v>
      </c>
      <c r="C874" t="s">
        <v>11</v>
      </c>
      <c r="D874">
        <v>0.42531999999999998</v>
      </c>
      <c r="E874">
        <v>39.511110000000002</v>
      </c>
      <c r="F874">
        <v>1.6310000000000002E-2</v>
      </c>
      <c r="G874">
        <v>0.52614000000000005</v>
      </c>
      <c r="H874">
        <v>19.182919999999999</v>
      </c>
      <c r="I874">
        <v>0.56149000000000004</v>
      </c>
      <c r="J874" s="44">
        <v>1</v>
      </c>
      <c r="K874">
        <v>1</v>
      </c>
      <c r="L874">
        <v>1</v>
      </c>
      <c r="M874">
        <v>1</v>
      </c>
      <c r="N874" s="21" t="str">
        <f>IF(VLOOKUP(B874,'3.1.Base'!B:J,9,)&gt;M874,"O",IF(VLOOKUP(B874,'3.1.Base'!B:J,9,)&lt;M874,"X",""))</f>
        <v>O</v>
      </c>
      <c r="O874" t="s">
        <v>4240</v>
      </c>
    </row>
    <row r="875" spans="1:15" x14ac:dyDescent="0.3">
      <c r="A875" t="s">
        <v>5</v>
      </c>
      <c r="B875">
        <v>175138</v>
      </c>
      <c r="C875" t="s">
        <v>26</v>
      </c>
      <c r="D875">
        <v>18.006820000000001</v>
      </c>
      <c r="E875">
        <v>2.3374199999999998</v>
      </c>
      <c r="F875">
        <v>0.91442000000000001</v>
      </c>
      <c r="G875">
        <v>16.639230000000001</v>
      </c>
      <c r="H875">
        <v>6147.6887200000001</v>
      </c>
      <c r="I875">
        <v>0.46805000000000002</v>
      </c>
      <c r="J875" s="44" t="s">
        <v>101</v>
      </c>
      <c r="K875">
        <v>0</v>
      </c>
      <c r="L875">
        <v>0</v>
      </c>
      <c r="M875">
        <v>45</v>
      </c>
      <c r="N875" s="21" t="str">
        <f>IF(VLOOKUP(B875,'3.1.Base'!B:J,9,)&gt;M875,"O",IF(VLOOKUP(B875,'3.1.Base'!B:J,9,)&lt;M875,"X",""))</f>
        <v>O</v>
      </c>
      <c r="O875" t="s">
        <v>4241</v>
      </c>
    </row>
    <row r="876" spans="1:15" x14ac:dyDescent="0.3">
      <c r="A876" t="s">
        <v>5</v>
      </c>
      <c r="B876">
        <v>119843</v>
      </c>
      <c r="C876" t="s">
        <v>10</v>
      </c>
      <c r="D876">
        <v>0.67517000000000005</v>
      </c>
      <c r="E876">
        <v>333.375</v>
      </c>
      <c r="F876">
        <v>7.1639999999999995E-2</v>
      </c>
      <c r="G876">
        <v>0.91695000000000004</v>
      </c>
      <c r="H876">
        <v>18.962869999999999</v>
      </c>
      <c r="I876">
        <v>0.52439999999999998</v>
      </c>
      <c r="J876" s="44">
        <v>4</v>
      </c>
      <c r="K876">
        <v>0.25</v>
      </c>
      <c r="L876">
        <v>0.25</v>
      </c>
      <c r="M876">
        <v>4</v>
      </c>
      <c r="N876" s="21" t="str">
        <f>IF(VLOOKUP(B876,'3.1.Base'!B:J,9,)&gt;M876,"O",IF(VLOOKUP(B876,'3.1.Base'!B:J,9,)&lt;M876,"X",""))</f>
        <v>O</v>
      </c>
      <c r="O876" t="s">
        <v>4242</v>
      </c>
    </row>
    <row r="877" spans="1:15" x14ac:dyDescent="0.3">
      <c r="A877" t="s">
        <v>5</v>
      </c>
      <c r="B877">
        <v>222753</v>
      </c>
      <c r="C877" t="s">
        <v>10</v>
      </c>
      <c r="D877">
        <v>0.87129000000000001</v>
      </c>
      <c r="E877">
        <v>1778</v>
      </c>
      <c r="F877">
        <v>8.1899999999999994E-3</v>
      </c>
      <c r="G877">
        <v>0.32556000000000002</v>
      </c>
      <c r="H877">
        <v>8.6258400000000002</v>
      </c>
      <c r="I877">
        <v>0.42563000000000001</v>
      </c>
      <c r="J877" s="44" t="s">
        <v>101</v>
      </c>
      <c r="K877">
        <v>0</v>
      </c>
      <c r="L877">
        <v>0</v>
      </c>
      <c r="M877">
        <v>581</v>
      </c>
      <c r="N877" s="21" t="str">
        <f>IF(VLOOKUP(B877,'3.1.Base'!B:J,9,)&gt;M877,"O",IF(VLOOKUP(B877,'3.1.Base'!B:J,9,)&lt;M877,"X",""))</f>
        <v>O</v>
      </c>
      <c r="O877" t="s">
        <v>4243</v>
      </c>
    </row>
    <row r="878" spans="1:15" x14ac:dyDescent="0.3">
      <c r="A878" t="s">
        <v>5</v>
      </c>
      <c r="B878">
        <v>206887</v>
      </c>
      <c r="C878" t="s">
        <v>10</v>
      </c>
      <c r="D878">
        <v>1</v>
      </c>
      <c r="E878">
        <v>5334</v>
      </c>
      <c r="F878">
        <v>0</v>
      </c>
      <c r="G878">
        <v>0.15211</v>
      </c>
      <c r="H878">
        <v>9.9476899999999997</v>
      </c>
      <c r="I878">
        <v>0.60092999999999996</v>
      </c>
      <c r="J878" s="44" t="s">
        <v>101</v>
      </c>
      <c r="K878">
        <v>0</v>
      </c>
      <c r="L878">
        <v>0</v>
      </c>
      <c r="M878">
        <v>1160</v>
      </c>
      <c r="N878" s="21" t="str">
        <f>IF(VLOOKUP(B878,'3.1.Base'!B:J,9,)&gt;M878,"O",IF(VLOOKUP(B878,'3.1.Base'!B:J,9,)&lt;M878,"X",""))</f>
        <v>O</v>
      </c>
      <c r="O878" t="s">
        <v>4244</v>
      </c>
    </row>
    <row r="879" spans="1:15" x14ac:dyDescent="0.3">
      <c r="A879" t="s">
        <v>5</v>
      </c>
      <c r="B879">
        <v>65572</v>
      </c>
      <c r="C879" t="s">
        <v>26</v>
      </c>
      <c r="D879">
        <v>10.258459999999999</v>
      </c>
      <c r="E879">
        <v>2.1577700000000002</v>
      </c>
      <c r="F879">
        <v>0.57443999999999995</v>
      </c>
      <c r="G879">
        <v>11.563409999999999</v>
      </c>
      <c r="H879">
        <v>4099.4166299999997</v>
      </c>
      <c r="I879">
        <v>0.54786999999999997</v>
      </c>
      <c r="J879" s="44" t="s">
        <v>101</v>
      </c>
      <c r="K879">
        <v>0</v>
      </c>
      <c r="L879">
        <v>0</v>
      </c>
      <c r="M879">
        <v>609</v>
      </c>
      <c r="N879" s="21" t="str">
        <f>IF(VLOOKUP(B879,'3.1.Base'!B:J,9,)&gt;M879,"O",IF(VLOOKUP(B879,'3.1.Base'!B:J,9,)&lt;M879,"X",""))</f>
        <v>X</v>
      </c>
      <c r="O879" t="s">
        <v>4245</v>
      </c>
    </row>
    <row r="880" spans="1:15" x14ac:dyDescent="0.3">
      <c r="A880" t="s">
        <v>5</v>
      </c>
      <c r="B880">
        <v>153640</v>
      </c>
      <c r="C880" t="s">
        <v>11</v>
      </c>
      <c r="D880">
        <v>0.30103000000000002</v>
      </c>
      <c r="E880">
        <v>13.676920000000001</v>
      </c>
      <c r="F880">
        <v>3.243E-2</v>
      </c>
      <c r="G880">
        <v>0.42680000000000001</v>
      </c>
      <c r="H880">
        <v>9.1457300000000004</v>
      </c>
      <c r="I880">
        <v>0.94281000000000004</v>
      </c>
      <c r="J880" s="44" t="s">
        <v>101</v>
      </c>
      <c r="K880">
        <v>0</v>
      </c>
      <c r="L880">
        <v>0</v>
      </c>
      <c r="M880">
        <v>378</v>
      </c>
      <c r="N880" s="21" t="str">
        <f>IF(VLOOKUP(B880,'3.1.Base'!B:J,9,)&gt;M880,"O",IF(VLOOKUP(B880,'3.1.Base'!B:J,9,)&lt;M880,"X",""))</f>
        <v>O</v>
      </c>
      <c r="O880" t="s">
        <v>3415</v>
      </c>
    </row>
    <row r="881" spans="1:15" x14ac:dyDescent="0.3">
      <c r="A881" t="s">
        <v>5</v>
      </c>
      <c r="B881">
        <v>153641</v>
      </c>
      <c r="C881" t="s">
        <v>10</v>
      </c>
      <c r="D881">
        <v>0.40615000000000001</v>
      </c>
      <c r="E881">
        <v>33.547170000000001</v>
      </c>
      <c r="F881">
        <v>3.1309999999999998E-2</v>
      </c>
      <c r="G881">
        <v>0.51236000000000004</v>
      </c>
      <c r="H881">
        <v>32.024889999999999</v>
      </c>
      <c r="I881">
        <v>0.94281000000000004</v>
      </c>
      <c r="J881" s="44" t="s">
        <v>101</v>
      </c>
      <c r="K881">
        <v>0</v>
      </c>
      <c r="L881">
        <v>0</v>
      </c>
      <c r="M881">
        <v>38</v>
      </c>
      <c r="N881" s="21" t="str">
        <f>IF(VLOOKUP(B881,'3.1.Base'!B:J,9,)&gt;M881,"O",IF(VLOOKUP(B881,'3.1.Base'!B:J,9,)&lt;M881,"X",""))</f>
        <v>O</v>
      </c>
      <c r="O881" t="s">
        <v>3416</v>
      </c>
    </row>
    <row r="882" spans="1:15" x14ac:dyDescent="0.3">
      <c r="A882" t="s">
        <v>5</v>
      </c>
      <c r="B882">
        <v>230447</v>
      </c>
      <c r="C882" t="s">
        <v>10</v>
      </c>
      <c r="D882">
        <v>3.3673199999999999</v>
      </c>
      <c r="E882">
        <v>4.3901199999999996</v>
      </c>
      <c r="F882">
        <v>0.14859</v>
      </c>
      <c r="G882">
        <v>3.7184400000000002</v>
      </c>
      <c r="H882">
        <v>280.91212000000002</v>
      </c>
      <c r="I882">
        <v>0.62280000000000002</v>
      </c>
      <c r="J882" s="44">
        <v>5</v>
      </c>
      <c r="K882">
        <v>0.2</v>
      </c>
      <c r="L882">
        <v>0.2</v>
      </c>
      <c r="M882">
        <v>5</v>
      </c>
      <c r="N882" s="21" t="str">
        <f>IF(VLOOKUP(B882,'3.1.Base'!B:J,9,)&gt;M882,"O",IF(VLOOKUP(B882,'3.1.Base'!B:J,9,)&lt;M882,"X",""))</f>
        <v>O</v>
      </c>
      <c r="O882" t="s">
        <v>4246</v>
      </c>
    </row>
    <row r="883" spans="1:15" x14ac:dyDescent="0.3">
      <c r="A883" t="s">
        <v>5</v>
      </c>
      <c r="B883">
        <v>226349</v>
      </c>
      <c r="C883" t="s">
        <v>10</v>
      </c>
      <c r="D883">
        <v>15.376390000000001</v>
      </c>
      <c r="E883">
        <v>2.4434300000000002</v>
      </c>
      <c r="F883">
        <v>0.50005999999999995</v>
      </c>
      <c r="G883">
        <v>13.69262</v>
      </c>
      <c r="H883">
        <v>4963.1685600000001</v>
      </c>
      <c r="I883">
        <v>0.72819</v>
      </c>
      <c r="J883" s="44" t="s">
        <v>101</v>
      </c>
      <c r="K883">
        <v>0</v>
      </c>
      <c r="L883">
        <v>0</v>
      </c>
      <c r="M883">
        <v>183</v>
      </c>
      <c r="N883" s="21" t="str">
        <f>IF(VLOOKUP(B883,'3.1.Base'!B:J,9,)&gt;M883,"O",IF(VLOOKUP(B883,'3.1.Base'!B:J,9,)&lt;M883,"X",""))</f>
        <v>X</v>
      </c>
      <c r="O883" t="s">
        <v>4247</v>
      </c>
    </row>
    <row r="884" spans="1:15" x14ac:dyDescent="0.3">
      <c r="A884" t="s">
        <v>5</v>
      </c>
      <c r="B884">
        <v>35888</v>
      </c>
      <c r="C884" t="s">
        <v>11</v>
      </c>
      <c r="D884">
        <v>9.6146899999999995</v>
      </c>
      <c r="E884">
        <v>2.2215699999999998</v>
      </c>
      <c r="F884">
        <v>0.39903</v>
      </c>
      <c r="G884">
        <v>9.6208500000000008</v>
      </c>
      <c r="H884">
        <v>2415.0303800000002</v>
      </c>
      <c r="I884">
        <v>0.89554</v>
      </c>
      <c r="J884" s="44" t="s">
        <v>101</v>
      </c>
      <c r="K884">
        <v>0</v>
      </c>
      <c r="L884">
        <v>0</v>
      </c>
      <c r="M884">
        <v>609</v>
      </c>
      <c r="N884" s="21" t="str">
        <f>IF(VLOOKUP(B884,'3.1.Base'!B:J,9,)&gt;M884,"O",IF(VLOOKUP(B884,'3.1.Base'!B:J,9,)&lt;M884,"X",""))</f>
        <v>O</v>
      </c>
      <c r="O884" t="s">
        <v>4248</v>
      </c>
    </row>
    <row r="885" spans="1:15" x14ac:dyDescent="0.3">
      <c r="A885" t="s">
        <v>5</v>
      </c>
      <c r="B885">
        <v>138803</v>
      </c>
      <c r="C885" t="s">
        <v>26</v>
      </c>
      <c r="D885">
        <v>0.83758999999999995</v>
      </c>
      <c r="E885">
        <v>1333.5</v>
      </c>
      <c r="F885">
        <v>7.4999999999999997E-3</v>
      </c>
      <c r="G885">
        <v>0.38802999999999999</v>
      </c>
      <c r="H885">
        <v>33.813600000000001</v>
      </c>
      <c r="I885">
        <v>0.55218</v>
      </c>
      <c r="J885" s="44">
        <v>1</v>
      </c>
      <c r="K885">
        <v>1</v>
      </c>
      <c r="L885">
        <v>1</v>
      </c>
      <c r="M885">
        <v>1</v>
      </c>
      <c r="N885" s="21" t="str">
        <f>IF(VLOOKUP(B885,'3.1.Base'!B:J,9,)&gt;M885,"O",IF(VLOOKUP(B885,'3.1.Base'!B:J,9,)&lt;M885,"X",""))</f>
        <v>O</v>
      </c>
      <c r="O885" t="s">
        <v>4249</v>
      </c>
    </row>
    <row r="886" spans="1:15" x14ac:dyDescent="0.3">
      <c r="A886" t="s">
        <v>5</v>
      </c>
      <c r="B886">
        <v>172080</v>
      </c>
      <c r="C886" t="s">
        <v>10</v>
      </c>
      <c r="D886">
        <v>0.70887999999999995</v>
      </c>
      <c r="E886">
        <v>444.5</v>
      </c>
      <c r="F886">
        <v>1.2149999999999999E-2</v>
      </c>
      <c r="G886">
        <v>0.49343999999999999</v>
      </c>
      <c r="H886">
        <v>49.51699</v>
      </c>
      <c r="I886">
        <v>0.65649000000000002</v>
      </c>
      <c r="J886" s="44" t="s">
        <v>101</v>
      </c>
      <c r="K886">
        <v>0</v>
      </c>
      <c r="L886">
        <v>0</v>
      </c>
      <c r="M886">
        <v>46</v>
      </c>
      <c r="N886" s="21" t="str">
        <f>IF(VLOOKUP(B886,'3.1.Base'!B:J,9,)&gt;M886,"O",IF(VLOOKUP(B886,'3.1.Base'!B:J,9,)&lt;M886,"X",""))</f>
        <v>X</v>
      </c>
      <c r="O886" t="s">
        <v>4250</v>
      </c>
    </row>
    <row r="887" spans="1:15" x14ac:dyDescent="0.3">
      <c r="A887" t="s">
        <v>5</v>
      </c>
      <c r="B887">
        <v>280630</v>
      </c>
      <c r="C887" t="s">
        <v>10</v>
      </c>
      <c r="D887">
        <v>0.71906999999999999</v>
      </c>
      <c r="E887">
        <v>484.90908999999999</v>
      </c>
      <c r="F887">
        <v>1.9E-2</v>
      </c>
      <c r="G887">
        <v>0.45371</v>
      </c>
      <c r="H887">
        <v>18.465779999999999</v>
      </c>
      <c r="I887">
        <v>0.73485</v>
      </c>
      <c r="J887" s="44">
        <v>6</v>
      </c>
      <c r="K887">
        <v>0.16666666666666599</v>
      </c>
      <c r="L887">
        <v>0.16666666666666599</v>
      </c>
      <c r="M887">
        <v>6</v>
      </c>
      <c r="N887" s="21" t="str">
        <f>IF(VLOOKUP(B887,'3.1.Base'!B:J,9,)&gt;M887,"O",IF(VLOOKUP(B887,'3.1.Base'!B:J,9,)&lt;M887,"X",""))</f>
        <v>O</v>
      </c>
      <c r="O887" t="s">
        <v>3417</v>
      </c>
    </row>
    <row r="888" spans="1:15" x14ac:dyDescent="0.3">
      <c r="A888" t="s">
        <v>5</v>
      </c>
      <c r="B888">
        <v>231476</v>
      </c>
      <c r="C888" t="s">
        <v>10</v>
      </c>
      <c r="D888">
        <v>2.7498</v>
      </c>
      <c r="E888">
        <v>3.35683</v>
      </c>
      <c r="F888">
        <v>0.13283</v>
      </c>
      <c r="G888">
        <v>2.8370600000000001</v>
      </c>
      <c r="H888">
        <v>187.07657</v>
      </c>
      <c r="I888">
        <v>0.89442999999999995</v>
      </c>
      <c r="J888" s="44">
        <v>2</v>
      </c>
      <c r="K888">
        <v>0.5</v>
      </c>
      <c r="L888">
        <v>0.5</v>
      </c>
      <c r="M888">
        <v>2</v>
      </c>
      <c r="N888" s="21" t="str">
        <f>IF(VLOOKUP(B888,'3.1.Base'!B:J,9,)&gt;M888,"O",IF(VLOOKUP(B888,'3.1.Base'!B:J,9,)&lt;M888,"X",""))</f>
        <v>O</v>
      </c>
      <c r="O888" t="s">
        <v>3418</v>
      </c>
    </row>
    <row r="889" spans="1:15" x14ac:dyDescent="0.3">
      <c r="A889" t="s">
        <v>5</v>
      </c>
      <c r="B889">
        <v>179259</v>
      </c>
      <c r="C889" t="s">
        <v>10</v>
      </c>
      <c r="D889">
        <v>0.75638000000000005</v>
      </c>
      <c r="E889">
        <v>666.75</v>
      </c>
      <c r="F889">
        <v>5.2500000000000003E-3</v>
      </c>
      <c r="G889">
        <v>0.68698999999999999</v>
      </c>
      <c r="H889">
        <v>30.648299999999999</v>
      </c>
      <c r="I889">
        <v>0.51121000000000005</v>
      </c>
      <c r="J889" s="44">
        <v>6</v>
      </c>
      <c r="K889">
        <v>0.16666666666666599</v>
      </c>
      <c r="L889">
        <v>0.16666666666666599</v>
      </c>
      <c r="M889">
        <v>6</v>
      </c>
      <c r="N889" s="21" t="str">
        <f>IF(VLOOKUP(B889,'3.1.Base'!B:J,9,)&gt;M889,"O",IF(VLOOKUP(B889,'3.1.Base'!B:J,9,)&lt;M889,"X",""))</f>
        <v>O</v>
      </c>
      <c r="O889" t="s">
        <v>4251</v>
      </c>
    </row>
    <row r="890" spans="1:15" x14ac:dyDescent="0.3">
      <c r="A890" t="s">
        <v>5</v>
      </c>
      <c r="B890">
        <v>151609</v>
      </c>
      <c r="C890" t="s">
        <v>10</v>
      </c>
      <c r="D890">
        <v>1.2924599999999999</v>
      </c>
      <c r="E890">
        <v>5.6684400000000004</v>
      </c>
      <c r="F890">
        <v>9.1639999999999999E-2</v>
      </c>
      <c r="G890">
        <v>1.8183400000000001</v>
      </c>
      <c r="H890">
        <v>100.90411</v>
      </c>
      <c r="I890">
        <v>0.85470000000000002</v>
      </c>
      <c r="J890" s="44" t="s">
        <v>101</v>
      </c>
      <c r="K890">
        <v>0</v>
      </c>
      <c r="L890">
        <v>0</v>
      </c>
      <c r="M890">
        <v>265</v>
      </c>
      <c r="N890" s="21" t="str">
        <f>IF(VLOOKUP(B890,'3.1.Base'!B:J,9,)&gt;M890,"O",IF(VLOOKUP(B890,'3.1.Base'!B:J,9,)&lt;M890,"X",""))</f>
        <v>O</v>
      </c>
      <c r="O890" t="s">
        <v>4252</v>
      </c>
    </row>
    <row r="891" spans="1:15" x14ac:dyDescent="0.3">
      <c r="A891" t="s">
        <v>5</v>
      </c>
      <c r="B891">
        <v>96828</v>
      </c>
      <c r="C891" t="s">
        <v>11</v>
      </c>
      <c r="D891">
        <v>17.689859999999999</v>
      </c>
      <c r="E891">
        <v>2.6147100000000001</v>
      </c>
      <c r="F891">
        <v>0.58779999999999999</v>
      </c>
      <c r="G891">
        <v>12.247629999999999</v>
      </c>
      <c r="H891">
        <v>3158.3490999999999</v>
      </c>
      <c r="I891">
        <v>0.87975000000000003</v>
      </c>
      <c r="J891" s="44">
        <v>8</v>
      </c>
      <c r="K891">
        <v>0.125</v>
      </c>
      <c r="L891">
        <v>0.125</v>
      </c>
      <c r="M891">
        <v>8</v>
      </c>
      <c r="N891" s="21" t="str">
        <f>IF(VLOOKUP(B891,'3.1.Base'!B:J,9,)&gt;M891,"O",IF(VLOOKUP(B891,'3.1.Base'!B:J,9,)&lt;M891,"X",""))</f>
        <v>O</v>
      </c>
      <c r="O891" t="s">
        <v>4253</v>
      </c>
    </row>
    <row r="892" spans="1:15" x14ac:dyDescent="0.3">
      <c r="A892" t="s">
        <v>5</v>
      </c>
      <c r="B892">
        <v>269381</v>
      </c>
      <c r="C892" t="s">
        <v>11</v>
      </c>
      <c r="D892">
        <v>0.77202000000000004</v>
      </c>
      <c r="E892">
        <v>762</v>
      </c>
      <c r="F892">
        <v>2.2899999999999999E-3</v>
      </c>
      <c r="G892">
        <v>0.38839000000000001</v>
      </c>
      <c r="H892">
        <v>11.0259</v>
      </c>
      <c r="I892">
        <v>0.83665999999999996</v>
      </c>
      <c r="J892" s="44">
        <v>6</v>
      </c>
      <c r="K892" s="28">
        <v>0.16666666666666599</v>
      </c>
      <c r="L892" s="28">
        <v>0.16666666666666599</v>
      </c>
      <c r="M892">
        <v>6</v>
      </c>
      <c r="N892" s="21" t="str">
        <f>IF(VLOOKUP(B892,'3.1.Base'!B:J,9,)&gt;M892,"O",IF(VLOOKUP(B892,'3.1.Base'!B:J,9,)&lt;M892,"X",""))</f>
        <v>O</v>
      </c>
      <c r="O892" t="s">
        <v>4254</v>
      </c>
    </row>
    <row r="893" spans="1:15" x14ac:dyDescent="0.3">
      <c r="A893" t="s">
        <v>5</v>
      </c>
      <c r="B893">
        <v>251970</v>
      </c>
      <c r="C893" t="s">
        <v>10</v>
      </c>
      <c r="D893">
        <v>8.9017999999999997</v>
      </c>
      <c r="E893">
        <v>2.6669999999999998</v>
      </c>
      <c r="F893">
        <v>0.47038000000000002</v>
      </c>
      <c r="G893">
        <v>9.8193099999999998</v>
      </c>
      <c r="H893">
        <v>2453.3117000000002</v>
      </c>
      <c r="I893">
        <v>0.79442999999999997</v>
      </c>
      <c r="J893" s="44" t="s">
        <v>101</v>
      </c>
      <c r="K893">
        <v>0</v>
      </c>
      <c r="L893">
        <v>0</v>
      </c>
      <c r="M893">
        <v>27</v>
      </c>
      <c r="N893" s="21" t="str">
        <f>IF(VLOOKUP(B893,'3.1.Base'!B:J,9,)&gt;M893,"O",IF(VLOOKUP(B893,'3.1.Base'!B:J,9,)&lt;M893,"X",""))</f>
        <v>O</v>
      </c>
      <c r="O893" t="s">
        <v>4255</v>
      </c>
    </row>
    <row r="894" spans="1:15" x14ac:dyDescent="0.3">
      <c r="A894" t="s">
        <v>5</v>
      </c>
      <c r="B894">
        <v>278598</v>
      </c>
      <c r="C894" t="s">
        <v>26</v>
      </c>
      <c r="D894">
        <v>26.16142</v>
      </c>
      <c r="E894">
        <v>1.9668099999999999</v>
      </c>
      <c r="F894">
        <v>1.3811599999999999</v>
      </c>
      <c r="G894">
        <v>26.445270000000001</v>
      </c>
      <c r="H894">
        <v>20565.15956</v>
      </c>
      <c r="I894">
        <v>0.33411999999999997</v>
      </c>
      <c r="J894" s="44" t="s">
        <v>101</v>
      </c>
      <c r="K894">
        <v>0</v>
      </c>
      <c r="L894">
        <v>0</v>
      </c>
      <c r="M894">
        <v>18</v>
      </c>
      <c r="N894" s="21" t="str">
        <f>IF(VLOOKUP(B894,'3.1.Base'!B:J,9,)&gt;M894,"O",IF(VLOOKUP(B894,'3.1.Base'!B:J,9,)&lt;M894,"X",""))</f>
        <v>O</v>
      </c>
      <c r="O894" t="s">
        <v>4256</v>
      </c>
    </row>
    <row r="895" spans="1:15" x14ac:dyDescent="0.3">
      <c r="A895" t="s">
        <v>5</v>
      </c>
      <c r="B895">
        <v>329287</v>
      </c>
      <c r="C895" t="s">
        <v>11</v>
      </c>
      <c r="D895">
        <v>3.1848700000000001</v>
      </c>
      <c r="E895">
        <v>11.470969999999999</v>
      </c>
      <c r="F895">
        <v>0.16469</v>
      </c>
      <c r="G895">
        <v>3.1557300000000001</v>
      </c>
      <c r="H895">
        <v>272.21922000000001</v>
      </c>
      <c r="I895">
        <v>0.53197000000000005</v>
      </c>
      <c r="J895" s="44">
        <v>5</v>
      </c>
      <c r="K895">
        <v>0.2</v>
      </c>
      <c r="L895">
        <v>0.2</v>
      </c>
      <c r="M895">
        <v>5</v>
      </c>
      <c r="N895" s="21" t="str">
        <f>IF(VLOOKUP(B895,'3.1.Base'!B:J,9,)&gt;M895,"O",IF(VLOOKUP(B895,'3.1.Base'!B:J,9,)&lt;M895,"X",""))</f>
        <v>O</v>
      </c>
      <c r="O895" t="s">
        <v>4257</v>
      </c>
    </row>
    <row r="896" spans="1:15" x14ac:dyDescent="0.3">
      <c r="A896" t="s">
        <v>5</v>
      </c>
      <c r="B896">
        <v>229441</v>
      </c>
      <c r="C896" t="s">
        <v>10</v>
      </c>
      <c r="D896">
        <v>4.5107699999999999</v>
      </c>
      <c r="E896">
        <v>7.5126799999999996</v>
      </c>
      <c r="F896">
        <v>0.19897999999999999</v>
      </c>
      <c r="G896">
        <v>3.6424099999999999</v>
      </c>
      <c r="H896">
        <v>175.41313</v>
      </c>
      <c r="I896">
        <v>0.80178000000000005</v>
      </c>
      <c r="J896" s="44" t="s">
        <v>101</v>
      </c>
      <c r="K896">
        <v>0</v>
      </c>
      <c r="L896">
        <v>0</v>
      </c>
      <c r="M896">
        <v>49</v>
      </c>
      <c r="N896" s="21" t="str">
        <f>IF(VLOOKUP(B896,'3.1.Base'!B:J,9,)&gt;M896,"O",IF(VLOOKUP(B896,'3.1.Base'!B:J,9,)&lt;M896,"X",""))</f>
        <v>O</v>
      </c>
      <c r="O896" t="s">
        <v>4258</v>
      </c>
    </row>
    <row r="897" spans="1:15" x14ac:dyDescent="0.3">
      <c r="A897" t="s">
        <v>5</v>
      </c>
      <c r="B897">
        <v>118850</v>
      </c>
      <c r="C897" t="s">
        <v>10</v>
      </c>
      <c r="D897">
        <v>1</v>
      </c>
      <c r="E897">
        <v>5334</v>
      </c>
      <c r="F897">
        <v>0</v>
      </c>
      <c r="G897">
        <v>0.15211</v>
      </c>
      <c r="H897">
        <v>0</v>
      </c>
      <c r="I897">
        <v>0.49656</v>
      </c>
      <c r="J897" s="44" t="s">
        <v>101</v>
      </c>
      <c r="K897">
        <v>0</v>
      </c>
      <c r="L897">
        <v>0</v>
      </c>
      <c r="M897">
        <v>74</v>
      </c>
      <c r="N897" s="21" t="str">
        <f>IF(VLOOKUP(B897,'3.1.Base'!B:J,9,)&gt;M897,"O",IF(VLOOKUP(B897,'3.1.Base'!B:J,9,)&lt;M897,"X",""))</f>
        <v>O</v>
      </c>
      <c r="O897" t="s">
        <v>4259</v>
      </c>
    </row>
    <row r="898" spans="1:15" x14ac:dyDescent="0.3">
      <c r="A898" t="s">
        <v>5</v>
      </c>
      <c r="B898">
        <v>227904</v>
      </c>
      <c r="C898" t="s">
        <v>10</v>
      </c>
      <c r="D898">
        <v>3.8321399999999999</v>
      </c>
      <c r="E898">
        <v>5.2551699999999997</v>
      </c>
      <c r="F898">
        <v>0.10362</v>
      </c>
      <c r="G898">
        <v>2.98828</v>
      </c>
      <c r="H898">
        <v>114.73108000000001</v>
      </c>
      <c r="I898">
        <v>0.91168000000000005</v>
      </c>
      <c r="J898" s="44" t="s">
        <v>101</v>
      </c>
      <c r="K898">
        <v>0</v>
      </c>
      <c r="L898">
        <v>0</v>
      </c>
      <c r="M898">
        <v>51</v>
      </c>
      <c r="N898" s="21" t="str">
        <f>IF(VLOOKUP(B898,'3.1.Base'!B:J,9,)&gt;M898,"O",IF(VLOOKUP(B898,'3.1.Base'!B:J,9,)&lt;M898,"X",""))</f>
        <v>X</v>
      </c>
      <c r="O898" t="s">
        <v>4260</v>
      </c>
    </row>
    <row r="899" spans="1:15" x14ac:dyDescent="0.3">
      <c r="A899" t="s">
        <v>5</v>
      </c>
      <c r="B899">
        <v>228935</v>
      </c>
      <c r="C899" t="s">
        <v>26</v>
      </c>
      <c r="D899">
        <v>10.85131</v>
      </c>
      <c r="E899">
        <v>1.8656900000000001</v>
      </c>
      <c r="F899">
        <v>0.57050999999999996</v>
      </c>
      <c r="G899">
        <v>12.376099999999999</v>
      </c>
      <c r="H899">
        <v>4304.4156999999996</v>
      </c>
      <c r="I899">
        <v>0.65071999999999997</v>
      </c>
      <c r="J899" s="44" t="s">
        <v>101</v>
      </c>
      <c r="K899">
        <v>0</v>
      </c>
      <c r="L899">
        <v>0</v>
      </c>
      <c r="M899">
        <v>49</v>
      </c>
      <c r="N899" s="21" t="str">
        <f>IF(VLOOKUP(B899,'3.1.Base'!B:J,9,)&gt;M899,"O",IF(VLOOKUP(B899,'3.1.Base'!B:J,9,)&lt;M899,"X",""))</f>
        <v>O</v>
      </c>
      <c r="O899" t="s">
        <v>4261</v>
      </c>
    </row>
    <row r="900" spans="1:15" x14ac:dyDescent="0.3">
      <c r="A900" t="s">
        <v>5</v>
      </c>
      <c r="B900">
        <v>198724</v>
      </c>
      <c r="C900" t="s">
        <v>11</v>
      </c>
      <c r="D900">
        <v>8.6071200000000001</v>
      </c>
      <c r="E900">
        <v>2.5303599999999999</v>
      </c>
      <c r="F900">
        <v>0.39596999999999999</v>
      </c>
      <c r="G900">
        <v>9.2471999999999994</v>
      </c>
      <c r="H900">
        <v>1862.4369200000001</v>
      </c>
      <c r="I900">
        <v>0.95531999999999995</v>
      </c>
      <c r="J900" s="44" t="s">
        <v>101</v>
      </c>
      <c r="K900">
        <v>0</v>
      </c>
      <c r="L900">
        <v>0</v>
      </c>
      <c r="M900">
        <v>20</v>
      </c>
      <c r="N900" s="21" t="str">
        <f>IF(VLOOKUP(B900,'3.1.Base'!B:J,9,)&gt;M900,"O",IF(VLOOKUP(B900,'3.1.Base'!B:J,9,)&lt;M900,"X",""))</f>
        <v>O</v>
      </c>
      <c r="O900" t="s">
        <v>3419</v>
      </c>
    </row>
    <row r="901" spans="1:15" x14ac:dyDescent="0.3">
      <c r="A901" t="s">
        <v>5</v>
      </c>
      <c r="B901">
        <v>230987</v>
      </c>
      <c r="C901" t="s">
        <v>11</v>
      </c>
      <c r="D901">
        <v>0.79008</v>
      </c>
      <c r="E901">
        <v>889</v>
      </c>
      <c r="F901">
        <v>6.1000000000000004E-3</v>
      </c>
      <c r="G901">
        <v>0.36569000000000002</v>
      </c>
      <c r="H901">
        <v>29.849969999999999</v>
      </c>
      <c r="I901">
        <v>0.67730000000000001</v>
      </c>
      <c r="J901" s="44" t="s">
        <v>101</v>
      </c>
      <c r="K901">
        <v>0</v>
      </c>
      <c r="L901">
        <v>0</v>
      </c>
      <c r="M901">
        <v>21</v>
      </c>
      <c r="N901" s="21" t="str">
        <f>IF(VLOOKUP(B901,'3.1.Base'!B:J,9,)&gt;M901,"O",IF(VLOOKUP(B901,'3.1.Base'!B:J,9,)&lt;M901,"X",""))</f>
        <v>O</v>
      </c>
      <c r="O901" t="s">
        <v>4262</v>
      </c>
    </row>
    <row r="902" spans="1:15" x14ac:dyDescent="0.3">
      <c r="A902" t="s">
        <v>5</v>
      </c>
      <c r="B902">
        <v>220745</v>
      </c>
      <c r="C902" t="s">
        <v>26</v>
      </c>
      <c r="D902">
        <v>7.37371</v>
      </c>
      <c r="E902">
        <v>2.5830500000000001</v>
      </c>
      <c r="F902">
        <v>0.39188000000000001</v>
      </c>
      <c r="G902">
        <v>8.7965099999999996</v>
      </c>
      <c r="H902">
        <v>2735.3328299999998</v>
      </c>
      <c r="I902">
        <v>0.46445999999999998</v>
      </c>
      <c r="J902" s="44" t="s">
        <v>101</v>
      </c>
      <c r="K902">
        <v>0</v>
      </c>
      <c r="L902">
        <v>0</v>
      </c>
      <c r="M902">
        <v>500</v>
      </c>
      <c r="N902" s="21" t="str">
        <f>IF(VLOOKUP(B902,'3.1.Base'!B:J,9,)&gt;M902,"O",IF(VLOOKUP(B902,'3.1.Base'!B:J,9,)&lt;M902,"X",""))</f>
        <v>O</v>
      </c>
      <c r="O902" t="s">
        <v>4263</v>
      </c>
    </row>
    <row r="903" spans="1:15" x14ac:dyDescent="0.3">
      <c r="A903" t="s">
        <v>5</v>
      </c>
      <c r="B903">
        <v>151112</v>
      </c>
      <c r="C903" t="s">
        <v>10</v>
      </c>
      <c r="D903">
        <v>0.45038</v>
      </c>
      <c r="E903">
        <v>48.935780000000001</v>
      </c>
      <c r="F903">
        <v>1.4120000000000001E-2</v>
      </c>
      <c r="G903">
        <v>0.44137999999999999</v>
      </c>
      <c r="H903">
        <v>0</v>
      </c>
      <c r="I903">
        <v>0.85748999999999997</v>
      </c>
      <c r="J903" s="44" t="s">
        <v>101</v>
      </c>
      <c r="K903">
        <v>0</v>
      </c>
      <c r="L903">
        <v>0</v>
      </c>
      <c r="M903">
        <v>18</v>
      </c>
      <c r="N903" s="21" t="str">
        <f>IF(VLOOKUP(B903,'3.1.Base'!B:J,9,)&gt;M903,"O",IF(VLOOKUP(B903,'3.1.Base'!B:J,9,)&lt;M903,"X",""))</f>
        <v>O</v>
      </c>
      <c r="O903" t="s">
        <v>4264</v>
      </c>
    </row>
    <row r="904" spans="1:15" x14ac:dyDescent="0.3">
      <c r="A904" t="s">
        <v>5</v>
      </c>
      <c r="B904">
        <v>166984</v>
      </c>
      <c r="C904" t="s">
        <v>10</v>
      </c>
      <c r="D904">
        <v>3.5952700000000002</v>
      </c>
      <c r="E904">
        <v>6.7949000000000002</v>
      </c>
      <c r="F904">
        <v>0.13461000000000001</v>
      </c>
      <c r="G904">
        <v>3.60283</v>
      </c>
      <c r="H904">
        <v>198.56198000000001</v>
      </c>
      <c r="I904">
        <v>0.92710999999999999</v>
      </c>
      <c r="J904" s="44" t="s">
        <v>101</v>
      </c>
      <c r="K904">
        <v>0</v>
      </c>
      <c r="L904">
        <v>0</v>
      </c>
      <c r="M904">
        <v>155</v>
      </c>
      <c r="N904" s="21" t="str">
        <f>IF(VLOOKUP(B904,'3.1.Base'!B:J,9,)&gt;M904,"O",IF(VLOOKUP(B904,'3.1.Base'!B:J,9,)&lt;M904,"X",""))</f>
        <v>O</v>
      </c>
      <c r="O904" t="s">
        <v>4265</v>
      </c>
    </row>
    <row r="905" spans="1:15" x14ac:dyDescent="0.3">
      <c r="A905" t="s">
        <v>5</v>
      </c>
      <c r="B905">
        <v>218697</v>
      </c>
      <c r="C905" t="s">
        <v>10</v>
      </c>
      <c r="D905">
        <v>11.30406</v>
      </c>
      <c r="E905">
        <v>2.9372199999999999</v>
      </c>
      <c r="F905">
        <v>0.47266000000000002</v>
      </c>
      <c r="G905">
        <v>10.96724</v>
      </c>
      <c r="H905">
        <v>2750.1165900000001</v>
      </c>
      <c r="I905">
        <v>0.71284000000000003</v>
      </c>
      <c r="J905" s="44" t="s">
        <v>101</v>
      </c>
      <c r="K905">
        <v>0</v>
      </c>
      <c r="L905">
        <v>0</v>
      </c>
      <c r="M905">
        <v>17</v>
      </c>
      <c r="N905" s="21" t="str">
        <f>IF(VLOOKUP(B905,'3.1.Base'!B:J,9,)&gt;M905,"O",IF(VLOOKUP(B905,'3.1.Base'!B:J,9,)&lt;M905,"X",""))</f>
        <v>O</v>
      </c>
      <c r="O905" t="s">
        <v>4266</v>
      </c>
    </row>
    <row r="906" spans="1:15" x14ac:dyDescent="0.3">
      <c r="A906" t="s">
        <v>5</v>
      </c>
      <c r="B906">
        <v>151113</v>
      </c>
      <c r="C906" t="s">
        <v>11</v>
      </c>
      <c r="D906">
        <v>1.9903200000000001</v>
      </c>
      <c r="E906">
        <v>3.2132499999999999</v>
      </c>
      <c r="F906">
        <v>0.75275000000000003</v>
      </c>
      <c r="G906">
        <v>2.4640900000000001</v>
      </c>
      <c r="H906">
        <v>203.74451999999999</v>
      </c>
      <c r="I906">
        <v>0.95257999999999998</v>
      </c>
      <c r="J906" s="44">
        <v>6</v>
      </c>
      <c r="K906">
        <v>0.16666666666666599</v>
      </c>
      <c r="L906">
        <v>0.16666666666666599</v>
      </c>
      <c r="M906">
        <v>6</v>
      </c>
      <c r="N906" s="21" t="str">
        <f>IF(VLOOKUP(B906,'3.1.Base'!B:J,9,)&gt;M906,"O",IF(VLOOKUP(B906,'3.1.Base'!B:J,9,)&lt;M906,"X",""))</f>
        <v>O</v>
      </c>
      <c r="O906" t="s">
        <v>4267</v>
      </c>
    </row>
    <row r="907" spans="1:15" x14ac:dyDescent="0.3">
      <c r="A907" t="s">
        <v>5</v>
      </c>
      <c r="B907">
        <v>267848</v>
      </c>
      <c r="C907" t="s">
        <v>10</v>
      </c>
      <c r="D907">
        <v>3.6469299999999998</v>
      </c>
      <c r="E907">
        <v>14.377359999999999</v>
      </c>
      <c r="F907">
        <v>9.3410000000000007E-2</v>
      </c>
      <c r="G907">
        <v>2.6715200000000001</v>
      </c>
      <c r="H907">
        <v>107.80446999999999</v>
      </c>
      <c r="I907">
        <v>0.71901999999999999</v>
      </c>
      <c r="J907" s="44">
        <v>8</v>
      </c>
      <c r="K907" s="28">
        <v>0.125</v>
      </c>
      <c r="L907" s="28">
        <v>0.125</v>
      </c>
      <c r="M907">
        <v>8</v>
      </c>
      <c r="N907" s="21" t="str">
        <f>IF(VLOOKUP(B907,'3.1.Base'!B:J,9,)&gt;M907,"O",IF(VLOOKUP(B907,'3.1.Base'!B:J,9,)&lt;M907,"X",""))</f>
        <v>O</v>
      </c>
      <c r="O907" t="s">
        <v>4268</v>
      </c>
    </row>
    <row r="908" spans="1:15" x14ac:dyDescent="0.3">
      <c r="A908" t="s">
        <v>5</v>
      </c>
      <c r="B908">
        <v>186963</v>
      </c>
      <c r="C908" t="s">
        <v>26</v>
      </c>
      <c r="D908">
        <v>15.13137</v>
      </c>
      <c r="E908">
        <v>2.2440099999999998</v>
      </c>
      <c r="F908">
        <v>0.72060000000000002</v>
      </c>
      <c r="G908">
        <v>14.62135</v>
      </c>
      <c r="H908">
        <v>7988.6172900000001</v>
      </c>
      <c r="I908">
        <v>0.39666000000000001</v>
      </c>
      <c r="J908" s="44" t="s">
        <v>101</v>
      </c>
      <c r="K908">
        <v>0</v>
      </c>
      <c r="L908">
        <v>0</v>
      </c>
      <c r="M908">
        <v>473</v>
      </c>
      <c r="N908" s="21" t="str">
        <f>IF(VLOOKUP(B908,'3.1.Base'!B:J,9,)&gt;M908,"O",IF(VLOOKUP(B908,'3.1.Base'!B:J,9,)&lt;M908,"X",""))</f>
        <v>O</v>
      </c>
      <c r="O908" t="s">
        <v>4269</v>
      </c>
    </row>
    <row r="909" spans="1:15" x14ac:dyDescent="0.3">
      <c r="A909" t="s">
        <v>5</v>
      </c>
      <c r="B909">
        <v>288343</v>
      </c>
      <c r="C909" t="s">
        <v>26</v>
      </c>
      <c r="D909">
        <v>22.377669999999998</v>
      </c>
      <c r="E909">
        <v>3.23665</v>
      </c>
      <c r="F909">
        <v>0.86656</v>
      </c>
      <c r="G909">
        <v>17.046600000000002</v>
      </c>
      <c r="H909">
        <v>7544.7677999999996</v>
      </c>
      <c r="I909">
        <v>0.53983000000000003</v>
      </c>
      <c r="J909" s="44">
        <v>8</v>
      </c>
      <c r="K909">
        <v>0.125</v>
      </c>
      <c r="L909">
        <v>0.125</v>
      </c>
      <c r="M909">
        <v>8</v>
      </c>
      <c r="N909" s="21" t="str">
        <f>IF(VLOOKUP(B909,'3.1.Base'!B:J,9,)&gt;M909,"O",IF(VLOOKUP(B909,'3.1.Base'!B:J,9,)&lt;M909,"X",""))</f>
        <v>O</v>
      </c>
      <c r="O909" t="s">
        <v>4270</v>
      </c>
    </row>
    <row r="910" spans="1:15" x14ac:dyDescent="0.3">
      <c r="A910" t="s">
        <v>5</v>
      </c>
      <c r="B910">
        <v>171601</v>
      </c>
      <c r="C910" t="s">
        <v>11</v>
      </c>
      <c r="D910">
        <v>7.4232199999999997</v>
      </c>
      <c r="E910">
        <v>1.8794900000000001</v>
      </c>
      <c r="F910">
        <v>0.33733999999999997</v>
      </c>
      <c r="G910">
        <v>6.5999400000000001</v>
      </c>
      <c r="H910">
        <v>1323.9975099999999</v>
      </c>
      <c r="I910">
        <v>0.90037</v>
      </c>
      <c r="J910" s="44" t="s">
        <v>101</v>
      </c>
      <c r="K910">
        <v>0</v>
      </c>
      <c r="L910">
        <v>0</v>
      </c>
      <c r="M910">
        <v>48</v>
      </c>
      <c r="N910" s="21" t="str">
        <f>IF(VLOOKUP(B910,'3.1.Base'!B:J,9,)&gt;M910,"O",IF(VLOOKUP(B910,'3.1.Base'!B:J,9,)&lt;M910,"X",""))</f>
        <v>X</v>
      </c>
      <c r="O910" t="s">
        <v>4271</v>
      </c>
    </row>
    <row r="911" spans="1:15" x14ac:dyDescent="0.3">
      <c r="A911" t="s">
        <v>5</v>
      </c>
      <c r="B911">
        <v>164438</v>
      </c>
      <c r="C911" t="s">
        <v>10</v>
      </c>
      <c r="D911">
        <v>3.8849399999999998</v>
      </c>
      <c r="E911">
        <v>4.0045000000000002</v>
      </c>
      <c r="F911">
        <v>0.21507000000000001</v>
      </c>
      <c r="G911">
        <v>4.0264499999999996</v>
      </c>
      <c r="H911">
        <v>421.96591999999998</v>
      </c>
      <c r="I911">
        <v>0.65217000000000003</v>
      </c>
      <c r="J911" s="44">
        <v>4</v>
      </c>
      <c r="K911">
        <v>0.25</v>
      </c>
      <c r="L911">
        <v>0.25</v>
      </c>
      <c r="M911">
        <v>4</v>
      </c>
      <c r="N911" s="21" t="str">
        <f>IF(VLOOKUP(B911,'3.1.Base'!B:J,9,)&gt;M911,"O",IF(VLOOKUP(B911,'3.1.Base'!B:J,9,)&lt;M911,"X",""))</f>
        <v>O</v>
      </c>
      <c r="O911" t="s">
        <v>4272</v>
      </c>
    </row>
    <row r="912" spans="1:15" x14ac:dyDescent="0.3">
      <c r="A912" t="s">
        <v>5</v>
      </c>
      <c r="B912">
        <v>409680</v>
      </c>
      <c r="C912" t="s">
        <v>26</v>
      </c>
      <c r="D912">
        <v>1</v>
      </c>
      <c r="E912">
        <v>5334</v>
      </c>
      <c r="F912">
        <v>0</v>
      </c>
      <c r="G912">
        <v>0.15211</v>
      </c>
      <c r="H912">
        <v>0</v>
      </c>
      <c r="I912">
        <v>0.47447</v>
      </c>
      <c r="J912" s="44">
        <v>4</v>
      </c>
      <c r="K912">
        <v>0.25</v>
      </c>
      <c r="L912">
        <v>0.25</v>
      </c>
      <c r="M912">
        <v>4</v>
      </c>
      <c r="N912" s="21" t="str">
        <f>IF(VLOOKUP(B912,'3.1.Base'!B:J,9,)&gt;M912,"O",IF(VLOOKUP(B912,'3.1.Base'!B:J,9,)&lt;M912,"X",""))</f>
        <v>O</v>
      </c>
      <c r="O912" t="s">
        <v>4273</v>
      </c>
    </row>
    <row r="913" spans="1:15" x14ac:dyDescent="0.3">
      <c r="A913" t="s">
        <v>5</v>
      </c>
      <c r="B913">
        <v>201306</v>
      </c>
      <c r="C913" t="s">
        <v>11</v>
      </c>
      <c r="D913">
        <v>0.60960999999999999</v>
      </c>
      <c r="E913">
        <v>190.5</v>
      </c>
      <c r="F913">
        <v>1.6840000000000001E-2</v>
      </c>
      <c r="G913">
        <v>0.45673000000000002</v>
      </c>
      <c r="H913">
        <v>10.084809999999999</v>
      </c>
      <c r="I913">
        <v>0.61665000000000003</v>
      </c>
      <c r="J913" s="44">
        <v>8</v>
      </c>
      <c r="K913">
        <v>0.125</v>
      </c>
      <c r="L913">
        <v>0.125</v>
      </c>
      <c r="M913">
        <v>8</v>
      </c>
      <c r="N913" s="21" t="str">
        <f>IF(VLOOKUP(B913,'3.1.Base'!B:J,9,)&gt;M913,"O",IF(VLOOKUP(B913,'3.1.Base'!B:J,9,)&lt;M913,"X",""))</f>
        <v>O</v>
      </c>
      <c r="O913" t="s">
        <v>4274</v>
      </c>
    </row>
    <row r="914" spans="1:15" x14ac:dyDescent="0.3">
      <c r="A914" t="s">
        <v>5</v>
      </c>
      <c r="B914">
        <v>231001</v>
      </c>
      <c r="C914" t="s">
        <v>26</v>
      </c>
      <c r="D914">
        <v>12.015510000000001</v>
      </c>
      <c r="E914">
        <v>1.79294</v>
      </c>
      <c r="F914">
        <v>0.58248</v>
      </c>
      <c r="G914">
        <v>12.01031</v>
      </c>
      <c r="H914">
        <v>5504.8121799999999</v>
      </c>
      <c r="I914">
        <v>0.51121000000000005</v>
      </c>
      <c r="J914" s="44" t="s">
        <v>101</v>
      </c>
      <c r="K914">
        <v>0</v>
      </c>
      <c r="L914">
        <v>0</v>
      </c>
      <c r="M914">
        <v>383</v>
      </c>
      <c r="N914" s="21" t="str">
        <f>IF(VLOOKUP(B914,'3.1.Base'!B:J,9,)&gt;M914,"O",IF(VLOOKUP(B914,'3.1.Base'!B:J,9,)&lt;M914,"X",""))</f>
        <v>O</v>
      </c>
      <c r="O914" t="s">
        <v>4275</v>
      </c>
    </row>
    <row r="915" spans="1:15" x14ac:dyDescent="0.3">
      <c r="A915" t="s">
        <v>5</v>
      </c>
      <c r="B915">
        <v>55388</v>
      </c>
      <c r="C915" t="s">
        <v>26</v>
      </c>
      <c r="D915">
        <v>15.22749</v>
      </c>
      <c r="E915">
        <v>1.92702</v>
      </c>
      <c r="F915">
        <v>0.75868999999999998</v>
      </c>
      <c r="G915">
        <v>16.467919999999999</v>
      </c>
      <c r="H915">
        <v>12145.534519999999</v>
      </c>
      <c r="I915">
        <v>0.35124</v>
      </c>
      <c r="J915" s="44">
        <v>7</v>
      </c>
      <c r="K915">
        <v>0.14285714285714199</v>
      </c>
      <c r="L915">
        <v>0.14285714285714199</v>
      </c>
      <c r="M915">
        <v>7</v>
      </c>
      <c r="N915" s="21" t="str">
        <f>IF(VLOOKUP(B915,'3.1.Base'!B:J,9,)&gt;M915,"O",IF(VLOOKUP(B915,'3.1.Base'!B:J,9,)&lt;M915,"X",""))</f>
        <v>O</v>
      </c>
      <c r="O915" t="s">
        <v>4276</v>
      </c>
    </row>
    <row r="916" spans="1:15" x14ac:dyDescent="0.3">
      <c r="A916" t="s">
        <v>5</v>
      </c>
      <c r="B916">
        <v>418392</v>
      </c>
      <c r="C916" t="s">
        <v>10</v>
      </c>
      <c r="D916">
        <v>10.03768</v>
      </c>
      <c r="E916">
        <v>2.8646600000000002</v>
      </c>
      <c r="F916">
        <v>0.43830999999999998</v>
      </c>
      <c r="G916">
        <v>7.9610500000000002</v>
      </c>
      <c r="H916">
        <v>981.66219999999998</v>
      </c>
      <c r="I916">
        <v>0.96896000000000004</v>
      </c>
      <c r="J916" s="44" t="s">
        <v>101</v>
      </c>
      <c r="K916">
        <v>0</v>
      </c>
      <c r="L916">
        <v>0</v>
      </c>
      <c r="M916">
        <v>1142</v>
      </c>
      <c r="N916" s="21" t="str">
        <f>IF(VLOOKUP(B916,'3.1.Base'!B:J,9,)&gt;M916,"O",IF(VLOOKUP(B916,'3.1.Base'!B:J,9,)&lt;M916,"X",""))</f>
        <v>O</v>
      </c>
      <c r="O916" t="s">
        <v>4277</v>
      </c>
    </row>
    <row r="917" spans="1:15" x14ac:dyDescent="0.3">
      <c r="A917" t="s">
        <v>5</v>
      </c>
      <c r="B917">
        <v>227932</v>
      </c>
      <c r="C917" t="s">
        <v>11</v>
      </c>
      <c r="D917">
        <v>1.0954999999999999</v>
      </c>
      <c r="E917">
        <v>1.98956</v>
      </c>
      <c r="F917">
        <v>8.1250000000000003E-2</v>
      </c>
      <c r="G917">
        <v>1.1975100000000001</v>
      </c>
      <c r="H917">
        <v>93.903710000000004</v>
      </c>
      <c r="I917">
        <v>0.94672999999999996</v>
      </c>
      <c r="J917" s="44" t="s">
        <v>101</v>
      </c>
      <c r="K917">
        <v>0</v>
      </c>
      <c r="L917">
        <v>0</v>
      </c>
      <c r="M917">
        <v>12</v>
      </c>
      <c r="N917" s="21" t="str">
        <f>IF(VLOOKUP(B917,'3.1.Base'!B:J,9,)&gt;M917,"O",IF(VLOOKUP(B917,'3.1.Base'!B:J,9,)&lt;M917,"X",""))</f>
        <v>O</v>
      </c>
      <c r="O917" t="s">
        <v>3420</v>
      </c>
    </row>
    <row r="918" spans="1:15" x14ac:dyDescent="0.3">
      <c r="A918" t="s">
        <v>5</v>
      </c>
      <c r="B918">
        <v>203356</v>
      </c>
      <c r="C918" t="s">
        <v>10</v>
      </c>
      <c r="D918">
        <v>22.27122</v>
      </c>
      <c r="E918">
        <v>2.01511</v>
      </c>
      <c r="F918">
        <v>0.83640000000000003</v>
      </c>
      <c r="G918">
        <v>21.303830000000001</v>
      </c>
      <c r="H918">
        <v>11008.155489999999</v>
      </c>
      <c r="I918">
        <v>0.70548</v>
      </c>
      <c r="J918" s="44" t="s">
        <v>101</v>
      </c>
      <c r="K918">
        <v>0</v>
      </c>
      <c r="L918">
        <v>0</v>
      </c>
      <c r="M918">
        <v>47</v>
      </c>
      <c r="N918" s="21" t="str">
        <f>IF(VLOOKUP(B918,'3.1.Base'!B:J,9,)&gt;M918,"O",IF(VLOOKUP(B918,'3.1.Base'!B:J,9,)&lt;M918,"X",""))</f>
        <v>X</v>
      </c>
      <c r="O918" t="s">
        <v>4278</v>
      </c>
    </row>
    <row r="919" spans="1:15" x14ac:dyDescent="0.3">
      <c r="A919" t="s">
        <v>5</v>
      </c>
      <c r="B919">
        <v>140381</v>
      </c>
      <c r="C919" t="s">
        <v>10</v>
      </c>
      <c r="D919">
        <v>0.87129000000000001</v>
      </c>
      <c r="E919">
        <v>1778</v>
      </c>
      <c r="F919">
        <v>4.1540000000000001E-2</v>
      </c>
      <c r="G919">
        <v>0.2853</v>
      </c>
      <c r="H919">
        <v>0</v>
      </c>
      <c r="I919">
        <v>0.34050000000000002</v>
      </c>
      <c r="J919" s="44" t="s">
        <v>101</v>
      </c>
      <c r="K919">
        <v>0</v>
      </c>
      <c r="L919">
        <v>0</v>
      </c>
      <c r="M919">
        <v>18</v>
      </c>
      <c r="N919" s="21" t="str">
        <f>IF(VLOOKUP(B919,'3.1.Base'!B:J,9,)&gt;M919,"O",IF(VLOOKUP(B919,'3.1.Base'!B:J,9,)&lt;M919,"X",""))</f>
        <v>O</v>
      </c>
      <c r="O919" t="s">
        <v>4279</v>
      </c>
    </row>
    <row r="920" spans="1:15" x14ac:dyDescent="0.3">
      <c r="A920" t="s">
        <v>5</v>
      </c>
      <c r="B920">
        <v>255587</v>
      </c>
      <c r="C920" t="s">
        <v>26</v>
      </c>
      <c r="D920">
        <v>12.08559</v>
      </c>
      <c r="E920">
        <v>4.4155600000000002</v>
      </c>
      <c r="F920">
        <v>0.58814</v>
      </c>
      <c r="G920">
        <v>10.94768</v>
      </c>
      <c r="H920">
        <v>3987.9661700000001</v>
      </c>
      <c r="I920">
        <v>0.44002000000000002</v>
      </c>
      <c r="J920" s="44" t="s">
        <v>101</v>
      </c>
      <c r="K920">
        <v>0</v>
      </c>
      <c r="L920">
        <v>0</v>
      </c>
      <c r="M920">
        <v>77</v>
      </c>
      <c r="N920" s="21" t="str">
        <f>IF(VLOOKUP(B920,'3.1.Base'!B:J,9,)&gt;M920,"O",IF(VLOOKUP(B920,'3.1.Base'!B:J,9,)&lt;M920,"X",""))</f>
        <v>O</v>
      </c>
      <c r="O920" t="s">
        <v>4280</v>
      </c>
    </row>
    <row r="921" spans="1:15" x14ac:dyDescent="0.3">
      <c r="A921" t="s">
        <v>5</v>
      </c>
      <c r="B921">
        <v>313952</v>
      </c>
      <c r="C921" t="s">
        <v>26</v>
      </c>
      <c r="D921">
        <v>5.5752800000000002</v>
      </c>
      <c r="E921">
        <v>3.7274600000000002</v>
      </c>
      <c r="F921">
        <v>0.31285000000000002</v>
      </c>
      <c r="G921">
        <v>6.6998199999999999</v>
      </c>
      <c r="H921">
        <v>1313.2703899999999</v>
      </c>
      <c r="I921">
        <v>0.81579000000000002</v>
      </c>
      <c r="J921" s="44" t="s">
        <v>101</v>
      </c>
      <c r="K921">
        <v>0</v>
      </c>
      <c r="L921">
        <v>0</v>
      </c>
      <c r="M921">
        <v>26</v>
      </c>
      <c r="N921" s="21" t="str">
        <f>IF(VLOOKUP(B921,'3.1.Base'!B:J,9,)&gt;M921,"O",IF(VLOOKUP(B921,'3.1.Base'!B:J,9,)&lt;M921,"X",""))</f>
        <v>X</v>
      </c>
      <c r="O921" t="s">
        <v>4281</v>
      </c>
    </row>
    <row r="922" spans="1:15" x14ac:dyDescent="0.3">
      <c r="A922" t="s">
        <v>5</v>
      </c>
      <c r="B922">
        <v>149604</v>
      </c>
      <c r="C922" t="s">
        <v>10</v>
      </c>
      <c r="D922">
        <v>9.8736599999999992</v>
      </c>
      <c r="E922">
        <v>2.7452399999999999</v>
      </c>
      <c r="F922">
        <v>0.39706000000000002</v>
      </c>
      <c r="G922">
        <v>8.9605099999999993</v>
      </c>
      <c r="H922">
        <v>1820.9910199999999</v>
      </c>
      <c r="I922">
        <v>0.85013000000000005</v>
      </c>
      <c r="J922" s="44" t="s">
        <v>101</v>
      </c>
      <c r="K922">
        <v>0</v>
      </c>
      <c r="L922">
        <v>0</v>
      </c>
      <c r="M922">
        <v>48</v>
      </c>
      <c r="N922" s="21" t="str">
        <f>IF(VLOOKUP(B922,'3.1.Base'!B:J,9,)&gt;M922,"O",IF(VLOOKUP(B922,'3.1.Base'!B:J,9,)&lt;M922,"X",""))</f>
        <v>O</v>
      </c>
      <c r="O922" t="s">
        <v>4282</v>
      </c>
    </row>
    <row r="923" spans="1:15" x14ac:dyDescent="0.3">
      <c r="A923" t="s">
        <v>5</v>
      </c>
      <c r="B923">
        <v>293474</v>
      </c>
      <c r="C923" t="s">
        <v>10</v>
      </c>
      <c r="D923">
        <v>0.83758999999999995</v>
      </c>
      <c r="E923">
        <v>1333.5</v>
      </c>
      <c r="F923">
        <v>2.8500000000000001E-3</v>
      </c>
      <c r="G923">
        <v>0.31273000000000001</v>
      </c>
      <c r="H923">
        <v>0</v>
      </c>
      <c r="I923">
        <v>0.46359</v>
      </c>
      <c r="J923" s="44" t="s">
        <v>101</v>
      </c>
      <c r="K923">
        <v>0</v>
      </c>
      <c r="L923">
        <v>0</v>
      </c>
      <c r="M923">
        <v>730</v>
      </c>
      <c r="N923" s="21" t="str">
        <f>IF(VLOOKUP(B923,'3.1.Base'!B:J,9,)&gt;M923,"O",IF(VLOOKUP(B923,'3.1.Base'!B:J,9,)&lt;M923,"X",""))</f>
        <v>O</v>
      </c>
      <c r="O923" t="s">
        <v>4283</v>
      </c>
    </row>
    <row r="924" spans="1:15" x14ac:dyDescent="0.3">
      <c r="A924" t="s">
        <v>5</v>
      </c>
      <c r="B924">
        <v>207466</v>
      </c>
      <c r="C924" t="s">
        <v>26</v>
      </c>
      <c r="D924">
        <v>16.75094</v>
      </c>
      <c r="E924">
        <v>2.26017</v>
      </c>
      <c r="F924">
        <v>0.86263000000000001</v>
      </c>
      <c r="G924">
        <v>16.24136</v>
      </c>
      <c r="H924">
        <v>8916.7328300000008</v>
      </c>
      <c r="I924">
        <v>0.39143</v>
      </c>
      <c r="J924" s="44">
        <v>2</v>
      </c>
      <c r="K924">
        <v>0.5</v>
      </c>
      <c r="L924">
        <v>0.5</v>
      </c>
      <c r="M924">
        <v>2</v>
      </c>
      <c r="N924" s="21" t="str">
        <f>IF(VLOOKUP(B924,'3.1.Base'!B:J,9,)&gt;M924,"O",IF(VLOOKUP(B924,'3.1.Base'!B:J,9,)&lt;M924,"X",""))</f>
        <v>O</v>
      </c>
      <c r="O924" t="s">
        <v>4284</v>
      </c>
    </row>
    <row r="925" spans="1:15" x14ac:dyDescent="0.3">
      <c r="A925" t="s">
        <v>5</v>
      </c>
      <c r="B925">
        <v>153195</v>
      </c>
      <c r="C925" t="s">
        <v>10</v>
      </c>
      <c r="D925">
        <v>12.66722</v>
      </c>
      <c r="E925">
        <v>2.49369</v>
      </c>
      <c r="F925">
        <v>0.55406</v>
      </c>
      <c r="G925">
        <v>13.185280000000001</v>
      </c>
      <c r="H925">
        <v>3797.6514699999998</v>
      </c>
      <c r="I925">
        <v>0.74787000000000003</v>
      </c>
      <c r="J925" s="44" t="s">
        <v>101</v>
      </c>
      <c r="K925">
        <v>0</v>
      </c>
      <c r="L925">
        <v>0</v>
      </c>
      <c r="M925">
        <v>18</v>
      </c>
      <c r="N925" s="21" t="str">
        <f>IF(VLOOKUP(B925,'3.1.Base'!B:J,9,)&gt;M925,"O",IF(VLOOKUP(B925,'3.1.Base'!B:J,9,)&lt;M925,"X",""))</f>
        <v/>
      </c>
      <c r="O925" t="s">
        <v>4285</v>
      </c>
    </row>
    <row r="926" spans="1:15" x14ac:dyDescent="0.3">
      <c r="A926" t="s">
        <v>5</v>
      </c>
      <c r="B926">
        <v>474220</v>
      </c>
      <c r="C926" t="s">
        <v>10</v>
      </c>
      <c r="D926">
        <v>0.40912999999999999</v>
      </c>
      <c r="E926">
        <v>34.4129</v>
      </c>
      <c r="F926">
        <v>2.3779999999999999E-2</v>
      </c>
      <c r="G926">
        <v>0.46782000000000001</v>
      </c>
      <c r="H926">
        <v>9.2608300000000003</v>
      </c>
      <c r="I926">
        <v>0.94281000000000004</v>
      </c>
      <c r="J926" s="44" t="s">
        <v>101</v>
      </c>
      <c r="K926">
        <v>0</v>
      </c>
      <c r="L926">
        <v>0</v>
      </c>
      <c r="M926">
        <v>19</v>
      </c>
      <c r="N926" s="21" t="str">
        <f>IF(VLOOKUP(B926,'3.1.Base'!B:J,9,)&gt;M926,"O",IF(VLOOKUP(B926,'3.1.Base'!B:J,9,)&lt;M926,"X",""))</f>
        <v>O</v>
      </c>
      <c r="O926" t="s">
        <v>3421</v>
      </c>
    </row>
    <row r="927" spans="1:15" x14ac:dyDescent="0.3">
      <c r="A927" t="s">
        <v>5</v>
      </c>
      <c r="B927">
        <v>218223</v>
      </c>
      <c r="C927" t="s">
        <v>11</v>
      </c>
      <c r="D927">
        <v>13.709379999999999</v>
      </c>
      <c r="E927">
        <v>2.6736800000000001</v>
      </c>
      <c r="F927">
        <v>0.64485000000000003</v>
      </c>
      <c r="G927">
        <v>12.34615</v>
      </c>
      <c r="H927">
        <v>3313.9243000000001</v>
      </c>
      <c r="I927">
        <v>0.87141999999999997</v>
      </c>
      <c r="J927" s="44" t="s">
        <v>101</v>
      </c>
      <c r="K927">
        <v>0</v>
      </c>
      <c r="L927">
        <v>0</v>
      </c>
      <c r="M927">
        <v>39</v>
      </c>
      <c r="N927" s="21" t="str">
        <f>IF(VLOOKUP(B927,'3.1.Base'!B:J,9,)&gt;M927,"O",IF(VLOOKUP(B927,'3.1.Base'!B:J,9,)&lt;M927,"X",""))</f>
        <v>O</v>
      </c>
      <c r="O927" t="s">
        <v>4286</v>
      </c>
    </row>
    <row r="928" spans="1:15" x14ac:dyDescent="0.3">
      <c r="A928" t="s">
        <v>5</v>
      </c>
      <c r="B928">
        <v>201325</v>
      </c>
      <c r="C928" t="s">
        <v>10</v>
      </c>
      <c r="D928">
        <v>14.02463</v>
      </c>
      <c r="E928">
        <v>2.6353800000000001</v>
      </c>
      <c r="F928">
        <v>0.56820999999999999</v>
      </c>
      <c r="G928">
        <v>12.50536</v>
      </c>
      <c r="H928">
        <v>3035.3129800000002</v>
      </c>
      <c r="I928">
        <v>0.70123999999999997</v>
      </c>
      <c r="J928" s="44">
        <v>7</v>
      </c>
      <c r="K928">
        <v>0.14285714285714199</v>
      </c>
      <c r="L928">
        <v>0.14285714285714199</v>
      </c>
      <c r="M928">
        <v>7</v>
      </c>
      <c r="N928" s="21" t="str">
        <f>IF(VLOOKUP(B928,'3.1.Base'!B:J,9,)&gt;M928,"O",IF(VLOOKUP(B928,'3.1.Base'!B:J,9,)&lt;M928,"X",""))</f>
        <v>O</v>
      </c>
      <c r="O928" t="s">
        <v>3422</v>
      </c>
    </row>
    <row r="929" spans="1:15" x14ac:dyDescent="0.3">
      <c r="A929" t="s">
        <v>5</v>
      </c>
      <c r="B929">
        <v>183405</v>
      </c>
      <c r="C929" t="s">
        <v>10</v>
      </c>
      <c r="D929">
        <v>0.62289000000000005</v>
      </c>
      <c r="E929">
        <v>213.36</v>
      </c>
      <c r="F929">
        <v>9.3900000000000008E-3</v>
      </c>
      <c r="G929">
        <v>0.42962</v>
      </c>
      <c r="H929">
        <v>20.326799999999999</v>
      </c>
      <c r="I929">
        <v>0.78261999999999998</v>
      </c>
      <c r="J929" s="44" t="s">
        <v>101</v>
      </c>
      <c r="K929">
        <v>0</v>
      </c>
      <c r="L929">
        <v>0</v>
      </c>
      <c r="M929">
        <v>65</v>
      </c>
      <c r="N929" s="21" t="str">
        <f>IF(VLOOKUP(B929,'3.1.Base'!B:J,9,)&gt;M929,"O",IF(VLOOKUP(B929,'3.1.Base'!B:J,9,)&lt;M929,"X",""))</f>
        <v>O</v>
      </c>
      <c r="O929" t="s">
        <v>3423</v>
      </c>
    </row>
    <row r="930" spans="1:15" x14ac:dyDescent="0.3">
      <c r="A930" t="s">
        <v>5</v>
      </c>
      <c r="B930">
        <v>277611</v>
      </c>
      <c r="C930" t="s">
        <v>10</v>
      </c>
      <c r="D930">
        <v>6.5164499999999999</v>
      </c>
      <c r="E930">
        <v>3.5254500000000002</v>
      </c>
      <c r="F930">
        <v>0.26024000000000003</v>
      </c>
      <c r="G930">
        <v>6.3193200000000003</v>
      </c>
      <c r="H930">
        <v>891.33834999999999</v>
      </c>
      <c r="I930">
        <v>0.87885000000000002</v>
      </c>
      <c r="J930" s="44" t="s">
        <v>101</v>
      </c>
      <c r="K930">
        <v>0</v>
      </c>
      <c r="L930">
        <v>0</v>
      </c>
      <c r="M930">
        <v>13</v>
      </c>
      <c r="N930" s="21" t="str">
        <f>IF(VLOOKUP(B930,'3.1.Base'!B:J,9,)&gt;M930,"O",IF(VLOOKUP(B930,'3.1.Base'!B:J,9,)&lt;M930,"X",""))</f>
        <v>O</v>
      </c>
      <c r="O930" t="s">
        <v>3424</v>
      </c>
    </row>
    <row r="931" spans="1:15" x14ac:dyDescent="0.3">
      <c r="A931" t="s">
        <v>5</v>
      </c>
      <c r="B931">
        <v>219250</v>
      </c>
      <c r="C931" t="s">
        <v>26</v>
      </c>
      <c r="D931">
        <v>3.4719600000000002</v>
      </c>
      <c r="E931">
        <v>4.5012699999999999</v>
      </c>
      <c r="F931">
        <v>0.15883</v>
      </c>
      <c r="G931">
        <v>3.12737</v>
      </c>
      <c r="H931">
        <v>401.73536000000001</v>
      </c>
      <c r="I931">
        <v>0.48182999999999998</v>
      </c>
      <c r="J931" s="44">
        <v>3</v>
      </c>
      <c r="K931">
        <v>0.33333333333333298</v>
      </c>
      <c r="L931">
        <v>0.33333333333333298</v>
      </c>
      <c r="M931">
        <v>3</v>
      </c>
      <c r="N931" s="21" t="str">
        <f>IF(VLOOKUP(B931,'3.1.Base'!B:J,9,)&gt;M931,"O",IF(VLOOKUP(B931,'3.1.Base'!B:J,9,)&lt;M931,"X",""))</f>
        <v>O</v>
      </c>
      <c r="O931" t="s">
        <v>4287</v>
      </c>
    </row>
    <row r="932" spans="1:15" x14ac:dyDescent="0.3">
      <c r="A932" t="s">
        <v>5</v>
      </c>
      <c r="B932">
        <v>154739</v>
      </c>
      <c r="C932" t="s">
        <v>10</v>
      </c>
      <c r="D932">
        <v>4.0167900000000003</v>
      </c>
      <c r="E932">
        <v>3.0743499999999999</v>
      </c>
      <c r="F932">
        <v>0.21149999999999999</v>
      </c>
      <c r="G932">
        <v>4.3352199999999996</v>
      </c>
      <c r="H932">
        <v>320.93146000000002</v>
      </c>
      <c r="I932">
        <v>1</v>
      </c>
      <c r="J932" s="44" t="s">
        <v>101</v>
      </c>
      <c r="K932">
        <v>0</v>
      </c>
      <c r="L932">
        <v>0</v>
      </c>
      <c r="M932">
        <v>872</v>
      </c>
      <c r="N932" s="21" t="str">
        <f>IF(VLOOKUP(B932,'3.1.Base'!B:J,9,)&gt;M932,"O",IF(VLOOKUP(B932,'3.1.Base'!B:J,9,)&lt;M932,"X",""))</f>
        <v/>
      </c>
      <c r="O932" t="s">
        <v>3425</v>
      </c>
    </row>
    <row r="933" spans="1:15" x14ac:dyDescent="0.3">
      <c r="A933" t="s">
        <v>5</v>
      </c>
      <c r="B933">
        <v>311927</v>
      </c>
      <c r="C933" t="s">
        <v>26</v>
      </c>
      <c r="D933">
        <v>28.506250000000001</v>
      </c>
      <c r="E933">
        <v>1.78634</v>
      </c>
      <c r="F933">
        <v>1.4448000000000001</v>
      </c>
      <c r="G933">
        <v>29.018160000000002</v>
      </c>
      <c r="H933">
        <v>22799.902999999998</v>
      </c>
      <c r="I933">
        <v>0.42473</v>
      </c>
      <c r="J933" s="44">
        <v>1</v>
      </c>
      <c r="K933">
        <v>1</v>
      </c>
      <c r="L933">
        <v>1</v>
      </c>
      <c r="M933">
        <v>1</v>
      </c>
      <c r="N933" s="21" t="str">
        <f>IF(VLOOKUP(B933,'3.1.Base'!B:J,9,)&gt;M933,"O",IF(VLOOKUP(B933,'3.1.Base'!B:J,9,)&lt;M933,"X",""))</f>
        <v>O</v>
      </c>
      <c r="O933" t="s">
        <v>4288</v>
      </c>
    </row>
    <row r="934" spans="1:15" x14ac:dyDescent="0.3">
      <c r="A934" t="s">
        <v>5</v>
      </c>
      <c r="B934">
        <v>181878</v>
      </c>
      <c r="C934" t="s">
        <v>10</v>
      </c>
      <c r="D934">
        <v>0.68274000000000001</v>
      </c>
      <c r="E934">
        <v>355.6</v>
      </c>
      <c r="F934">
        <v>6.3E-3</v>
      </c>
      <c r="G934">
        <v>0.40601999999999999</v>
      </c>
      <c r="H934">
        <v>9.5525900000000004</v>
      </c>
      <c r="I934">
        <v>0.66144000000000003</v>
      </c>
      <c r="J934" s="44">
        <v>4</v>
      </c>
      <c r="K934">
        <v>0.25</v>
      </c>
      <c r="L934">
        <v>0.22500000000000001</v>
      </c>
      <c r="M934">
        <v>4</v>
      </c>
      <c r="N934" s="21" t="str">
        <f>IF(VLOOKUP(B934,'3.1.Base'!B:J,9,)&gt;M934,"O",IF(VLOOKUP(B934,'3.1.Base'!B:J,9,)&lt;M934,"X",""))</f>
        <v>O</v>
      </c>
      <c r="O934" t="s">
        <v>3426</v>
      </c>
    </row>
    <row r="935" spans="1:15" x14ac:dyDescent="0.3">
      <c r="A935" t="s">
        <v>5</v>
      </c>
      <c r="B935">
        <v>322672</v>
      </c>
      <c r="C935" t="s">
        <v>10</v>
      </c>
      <c r="D935">
        <v>1.9049199999999999</v>
      </c>
      <c r="E935">
        <v>1.80691</v>
      </c>
      <c r="F935">
        <v>0.11158999999999999</v>
      </c>
      <c r="G935">
        <v>2.4244400000000002</v>
      </c>
      <c r="H935">
        <v>241.37271000000001</v>
      </c>
      <c r="I935">
        <v>0.86639999999999995</v>
      </c>
      <c r="J935" s="44" t="s">
        <v>101</v>
      </c>
      <c r="K935">
        <v>0</v>
      </c>
      <c r="L935">
        <v>0</v>
      </c>
      <c r="M935">
        <v>41</v>
      </c>
      <c r="N935" s="21" t="str">
        <f>IF(VLOOKUP(B935,'3.1.Base'!B:J,9,)&gt;M935,"O",IF(VLOOKUP(B935,'3.1.Base'!B:J,9,)&lt;M935,"X",""))</f>
        <v>X</v>
      </c>
      <c r="O935" t="s">
        <v>3427</v>
      </c>
    </row>
    <row r="936" spans="1:15" x14ac:dyDescent="0.3">
      <c r="A936" t="s">
        <v>5</v>
      </c>
      <c r="B936">
        <v>312434</v>
      </c>
      <c r="C936" t="s">
        <v>26</v>
      </c>
      <c r="D936">
        <v>0.70887999999999995</v>
      </c>
      <c r="E936">
        <v>444.5</v>
      </c>
      <c r="F936">
        <v>1.2149999999999999E-2</v>
      </c>
      <c r="G936">
        <v>0.49343999999999999</v>
      </c>
      <c r="H936">
        <v>70.985280000000003</v>
      </c>
      <c r="I936">
        <v>0.45355000000000001</v>
      </c>
      <c r="J936" s="44">
        <v>4</v>
      </c>
      <c r="K936">
        <v>0.25</v>
      </c>
      <c r="L936">
        <v>0.25</v>
      </c>
      <c r="M936">
        <v>4</v>
      </c>
      <c r="N936" s="21" t="str">
        <f>IF(VLOOKUP(B936,'3.1.Base'!B:J,9,)&gt;M936,"O",IF(VLOOKUP(B936,'3.1.Base'!B:J,9,)&lt;M936,"X",""))</f>
        <v>O</v>
      </c>
      <c r="O936" t="s">
        <v>4289</v>
      </c>
    </row>
    <row r="937" spans="1:15" x14ac:dyDescent="0.3">
      <c r="A937" t="s">
        <v>5</v>
      </c>
      <c r="B937">
        <v>136314</v>
      </c>
      <c r="C937" t="s">
        <v>26</v>
      </c>
      <c r="D937">
        <v>8.1159400000000002</v>
      </c>
      <c r="E937">
        <v>1.7941499999999999</v>
      </c>
      <c r="F937">
        <v>0.32757999999999998</v>
      </c>
      <c r="G937">
        <v>7.3868400000000003</v>
      </c>
      <c r="H937">
        <v>2867.8687100000002</v>
      </c>
      <c r="I937">
        <v>0.51127</v>
      </c>
      <c r="J937" s="44">
        <v>6</v>
      </c>
      <c r="K937">
        <v>0.16666666666666599</v>
      </c>
      <c r="L937">
        <v>0.16666666666666599</v>
      </c>
      <c r="M937">
        <v>6</v>
      </c>
      <c r="N937" s="21" t="str">
        <f>IF(VLOOKUP(B937,'3.1.Base'!B:J,9,)&gt;M937,"O",IF(VLOOKUP(B937,'3.1.Base'!B:J,9,)&lt;M937,"X",""))</f>
        <v>O</v>
      </c>
      <c r="O937" t="s">
        <v>4290</v>
      </c>
    </row>
    <row r="938" spans="1:15" x14ac:dyDescent="0.3">
      <c r="A938" t="s">
        <v>5</v>
      </c>
      <c r="B938">
        <v>435321</v>
      </c>
      <c r="C938" t="s">
        <v>11</v>
      </c>
      <c r="D938">
        <v>9.1747700000000005</v>
      </c>
      <c r="E938">
        <v>2.9949499999999998</v>
      </c>
      <c r="F938">
        <v>0.52351999999999999</v>
      </c>
      <c r="G938">
        <v>7.8581000000000003</v>
      </c>
      <c r="H938">
        <v>925.84816999999998</v>
      </c>
      <c r="I938">
        <v>0.92637000000000003</v>
      </c>
      <c r="J938" s="44" t="s">
        <v>101</v>
      </c>
      <c r="K938">
        <v>0</v>
      </c>
      <c r="L938">
        <v>0</v>
      </c>
      <c r="M938">
        <v>43</v>
      </c>
      <c r="N938" s="21" t="str">
        <f>IF(VLOOKUP(B938,'3.1.Base'!B:J,9,)&gt;M938,"O",IF(VLOOKUP(B938,'3.1.Base'!B:J,9,)&lt;M938,"X",""))</f>
        <v>O</v>
      </c>
      <c r="O938" t="s">
        <v>3428</v>
      </c>
    </row>
    <row r="939" spans="1:15" x14ac:dyDescent="0.3">
      <c r="A939" t="s">
        <v>5</v>
      </c>
      <c r="B939">
        <v>45695</v>
      </c>
      <c r="C939" t="s">
        <v>10</v>
      </c>
      <c r="D939">
        <v>0.53708999999999996</v>
      </c>
      <c r="E939">
        <v>102.57692</v>
      </c>
      <c r="F939">
        <v>3.4810000000000001E-2</v>
      </c>
      <c r="G939">
        <v>0.52644999999999997</v>
      </c>
      <c r="H939">
        <v>9.2305399999999995</v>
      </c>
      <c r="I939">
        <v>0.57155</v>
      </c>
      <c r="J939" s="44" t="s">
        <v>101</v>
      </c>
      <c r="K939">
        <v>0</v>
      </c>
      <c r="L939">
        <v>0</v>
      </c>
      <c r="M939">
        <v>1586</v>
      </c>
      <c r="N939" s="21" t="str">
        <f>IF(VLOOKUP(B939,'3.1.Base'!B:J,9,)&gt;M939,"O",IF(VLOOKUP(B939,'3.1.Base'!B:J,9,)&lt;M939,"X",""))</f>
        <v>O</v>
      </c>
      <c r="O939" t="s">
        <v>4291</v>
      </c>
    </row>
    <row r="940" spans="1:15" x14ac:dyDescent="0.3">
      <c r="A940" t="s">
        <v>5</v>
      </c>
      <c r="B940">
        <v>96385</v>
      </c>
      <c r="C940" t="s">
        <v>10</v>
      </c>
      <c r="D940">
        <v>3.7844199999999999</v>
      </c>
      <c r="E940">
        <v>3.3192300000000001</v>
      </c>
      <c r="F940">
        <v>0.16511000000000001</v>
      </c>
      <c r="G940">
        <v>2.65272</v>
      </c>
      <c r="H940">
        <v>164.9306</v>
      </c>
      <c r="I940">
        <v>0.96699000000000002</v>
      </c>
      <c r="J940" s="44" t="s">
        <v>101</v>
      </c>
      <c r="K940">
        <v>0</v>
      </c>
      <c r="L940">
        <v>0</v>
      </c>
      <c r="M940">
        <v>38</v>
      </c>
      <c r="N940" s="21" t="str">
        <f>IF(VLOOKUP(B940,'3.1.Base'!B:J,9,)&gt;M940,"O",IF(VLOOKUP(B940,'3.1.Base'!B:J,9,)&lt;M940,"X",""))</f>
        <v/>
      </c>
      <c r="O940" t="s">
        <v>3429</v>
      </c>
    </row>
    <row r="941" spans="1:15" x14ac:dyDescent="0.3">
      <c r="A941" t="s">
        <v>5</v>
      </c>
      <c r="B941">
        <v>172675</v>
      </c>
      <c r="C941" t="s">
        <v>11</v>
      </c>
      <c r="D941">
        <v>15.24188</v>
      </c>
      <c r="E941">
        <v>2.0539100000000001</v>
      </c>
      <c r="F941">
        <v>0.73929</v>
      </c>
      <c r="G941">
        <v>15.06686</v>
      </c>
      <c r="H941">
        <v>8034.4156700000003</v>
      </c>
      <c r="I941">
        <v>0.88202999999999998</v>
      </c>
      <c r="J941" s="44" t="s">
        <v>101</v>
      </c>
      <c r="K941">
        <v>0</v>
      </c>
      <c r="L941">
        <v>0</v>
      </c>
      <c r="M941">
        <v>21</v>
      </c>
      <c r="N941" s="21" t="str">
        <f>IF(VLOOKUP(B941,'3.1.Base'!B:J,9,)&gt;M941,"O",IF(VLOOKUP(B941,'3.1.Base'!B:J,9,)&lt;M941,"X",""))</f>
        <v>X</v>
      </c>
      <c r="O941" t="s">
        <v>4292</v>
      </c>
    </row>
    <row r="942" spans="1:15" x14ac:dyDescent="0.3">
      <c r="A942" t="s">
        <v>5</v>
      </c>
      <c r="B942">
        <v>263299</v>
      </c>
      <c r="C942" t="s">
        <v>11</v>
      </c>
      <c r="D942">
        <v>25.726780000000002</v>
      </c>
      <c r="E942">
        <v>2.0966999999999998</v>
      </c>
      <c r="F942">
        <v>1.0638099999999999</v>
      </c>
      <c r="G942">
        <v>25.968039999999998</v>
      </c>
      <c r="H942">
        <v>15642.68778</v>
      </c>
      <c r="I942">
        <v>0.67027999999999999</v>
      </c>
      <c r="J942" s="44" t="s">
        <v>101</v>
      </c>
      <c r="K942">
        <v>0</v>
      </c>
      <c r="L942">
        <v>0</v>
      </c>
      <c r="M942">
        <v>16</v>
      </c>
      <c r="N942" s="21" t="str">
        <f>IF(VLOOKUP(B942,'3.1.Base'!B:J,9,)&gt;M942,"O",IF(VLOOKUP(B942,'3.1.Base'!B:J,9,)&lt;M942,"X",""))</f>
        <v>O</v>
      </c>
      <c r="O942" t="s">
        <v>4293</v>
      </c>
    </row>
    <row r="943" spans="1:15" x14ac:dyDescent="0.3">
      <c r="A943" t="s">
        <v>5</v>
      </c>
      <c r="B943">
        <v>246926</v>
      </c>
      <c r="C943" t="s">
        <v>10</v>
      </c>
      <c r="D943">
        <v>8.74498</v>
      </c>
      <c r="E943">
        <v>3.2113200000000002</v>
      </c>
      <c r="F943">
        <v>0.35904999999999998</v>
      </c>
      <c r="G943">
        <v>8.6796600000000002</v>
      </c>
      <c r="H943">
        <v>1556.6851300000001</v>
      </c>
      <c r="I943">
        <v>0.87921000000000005</v>
      </c>
      <c r="J943" s="44" t="s">
        <v>101</v>
      </c>
      <c r="K943">
        <v>0</v>
      </c>
      <c r="L943">
        <v>0</v>
      </c>
      <c r="M943">
        <v>14</v>
      </c>
      <c r="N943" s="21" t="str">
        <f>IF(VLOOKUP(B943,'3.1.Base'!B:J,9,)&gt;M943,"O",IF(VLOOKUP(B943,'3.1.Base'!B:J,9,)&lt;M943,"X",""))</f>
        <v>O</v>
      </c>
      <c r="O943" t="s">
        <v>4294</v>
      </c>
    </row>
    <row r="944" spans="1:15" x14ac:dyDescent="0.3">
      <c r="A944" t="s">
        <v>5</v>
      </c>
      <c r="B944">
        <v>173715</v>
      </c>
      <c r="C944" t="s">
        <v>26</v>
      </c>
      <c r="D944">
        <v>15.1798</v>
      </c>
      <c r="E944">
        <v>2.19868</v>
      </c>
      <c r="F944">
        <v>0.75727</v>
      </c>
      <c r="G944">
        <v>15.55063</v>
      </c>
      <c r="H944">
        <v>7748.9079000000002</v>
      </c>
      <c r="I944">
        <v>0.43289</v>
      </c>
      <c r="J944" s="44">
        <v>6</v>
      </c>
      <c r="K944">
        <v>0.16666666666666599</v>
      </c>
      <c r="L944">
        <v>0.16666666666666599</v>
      </c>
      <c r="M944">
        <v>6</v>
      </c>
      <c r="N944" s="21" t="str">
        <f>IF(VLOOKUP(B944,'3.1.Base'!B:J,9,)&gt;M944,"O",IF(VLOOKUP(B944,'3.1.Base'!B:J,9,)&lt;M944,"X",""))</f>
        <v>O</v>
      </c>
      <c r="O944" t="s">
        <v>4295</v>
      </c>
    </row>
    <row r="945" spans="1:15" x14ac:dyDescent="0.3">
      <c r="A945" t="s">
        <v>5</v>
      </c>
      <c r="B945">
        <v>272021</v>
      </c>
      <c r="C945" t="s">
        <v>11</v>
      </c>
      <c r="D945">
        <v>4.0972299999999997</v>
      </c>
      <c r="E945">
        <v>2.9666299999999999</v>
      </c>
      <c r="F945">
        <v>0.36725999999999998</v>
      </c>
      <c r="G945">
        <v>4.5224299999999999</v>
      </c>
      <c r="H945">
        <v>388.02652999999998</v>
      </c>
      <c r="I945">
        <v>0.91915000000000002</v>
      </c>
      <c r="J945" s="44" t="s">
        <v>101</v>
      </c>
      <c r="K945">
        <v>0</v>
      </c>
      <c r="L945">
        <v>0</v>
      </c>
      <c r="M945">
        <v>150</v>
      </c>
      <c r="N945" s="21" t="str">
        <f>IF(VLOOKUP(B945,'3.1.Base'!B:J,9,)&gt;M945,"O",IF(VLOOKUP(B945,'3.1.Base'!B:J,9,)&lt;M945,"X",""))</f>
        <v>X</v>
      </c>
      <c r="O945" t="s">
        <v>4296</v>
      </c>
    </row>
    <row r="946" spans="1:15" x14ac:dyDescent="0.3">
      <c r="A946" t="s">
        <v>5</v>
      </c>
      <c r="B946">
        <v>209554</v>
      </c>
      <c r="C946" t="s">
        <v>10</v>
      </c>
      <c r="D946">
        <v>4.5594999999999999</v>
      </c>
      <c r="E946">
        <v>3.3192300000000001</v>
      </c>
      <c r="F946">
        <v>0.18240999999999999</v>
      </c>
      <c r="G946">
        <v>4.8263100000000003</v>
      </c>
      <c r="H946">
        <v>512.48361</v>
      </c>
      <c r="I946">
        <v>0.95443</v>
      </c>
      <c r="J946" s="44" t="s">
        <v>101</v>
      </c>
      <c r="K946">
        <v>0</v>
      </c>
      <c r="L946">
        <v>0</v>
      </c>
      <c r="M946">
        <v>31</v>
      </c>
      <c r="N946" s="21" t="str">
        <f>IF(VLOOKUP(B946,'3.1.Base'!B:J,9,)&gt;M946,"O",IF(VLOOKUP(B946,'3.1.Base'!B:J,9,)&lt;M946,"X",""))</f>
        <v>X</v>
      </c>
      <c r="O946" t="s">
        <v>4297</v>
      </c>
    </row>
    <row r="947" spans="1:15" x14ac:dyDescent="0.3">
      <c r="A947" t="s">
        <v>5</v>
      </c>
      <c r="B947">
        <v>173712</v>
      </c>
      <c r="C947" t="s">
        <v>10</v>
      </c>
      <c r="D947">
        <v>7.2589199999999998</v>
      </c>
      <c r="E947">
        <v>2.0626500000000001</v>
      </c>
      <c r="F947">
        <v>0.28388999999999998</v>
      </c>
      <c r="G947">
        <v>7.5123499999999996</v>
      </c>
      <c r="H947">
        <v>1537.6901600000001</v>
      </c>
      <c r="I947">
        <v>0.92467999999999995</v>
      </c>
      <c r="J947" s="44">
        <v>10</v>
      </c>
      <c r="K947">
        <v>0.1</v>
      </c>
      <c r="L947">
        <v>0.1</v>
      </c>
      <c r="M947">
        <v>10</v>
      </c>
      <c r="N947" s="21" t="str">
        <f>IF(VLOOKUP(B947,'3.1.Base'!B:J,9,)&gt;M947,"O",IF(VLOOKUP(B947,'3.1.Base'!B:J,9,)&lt;M947,"X",""))</f>
        <v>O</v>
      </c>
      <c r="O947" t="s">
        <v>3430</v>
      </c>
    </row>
    <row r="948" spans="1:15" x14ac:dyDescent="0.3">
      <c r="A948" t="s">
        <v>5</v>
      </c>
      <c r="B948">
        <v>195729</v>
      </c>
      <c r="C948" t="s">
        <v>10</v>
      </c>
      <c r="D948">
        <v>3.8894000000000002</v>
      </c>
      <c r="E948">
        <v>12.122730000000001</v>
      </c>
      <c r="F948">
        <v>0.17902000000000001</v>
      </c>
      <c r="G948">
        <v>3.66073</v>
      </c>
      <c r="H948">
        <v>191.95433</v>
      </c>
      <c r="I948">
        <v>0.83333000000000002</v>
      </c>
      <c r="J948" s="44">
        <v>4</v>
      </c>
      <c r="K948">
        <v>0.25</v>
      </c>
      <c r="L948">
        <v>0.25</v>
      </c>
      <c r="M948">
        <v>4</v>
      </c>
      <c r="N948" s="21" t="str">
        <f>IF(VLOOKUP(B948,'3.1.Base'!B:J,9,)&gt;M948,"O",IF(VLOOKUP(B948,'3.1.Base'!B:J,9,)&lt;M948,"X",""))</f>
        <v>O</v>
      </c>
      <c r="O948" t="s">
        <v>3431</v>
      </c>
    </row>
    <row r="949" spans="1:15" x14ac:dyDescent="0.3">
      <c r="A949" t="s">
        <v>5</v>
      </c>
      <c r="B949">
        <v>138903</v>
      </c>
      <c r="C949" t="s">
        <v>10</v>
      </c>
      <c r="D949">
        <v>9.7544799999999992</v>
      </c>
      <c r="E949">
        <v>3.4368599999999998</v>
      </c>
      <c r="F949">
        <v>0.45183000000000001</v>
      </c>
      <c r="G949">
        <v>9.2211099999999995</v>
      </c>
      <c r="H949">
        <v>1292.6096399999999</v>
      </c>
      <c r="I949">
        <v>0.83665999999999996</v>
      </c>
      <c r="J949" s="44" t="s">
        <v>101</v>
      </c>
      <c r="K949">
        <v>0</v>
      </c>
      <c r="L949">
        <v>0</v>
      </c>
      <c r="M949">
        <v>44</v>
      </c>
      <c r="N949" s="21" t="str">
        <f>IF(VLOOKUP(B949,'3.1.Base'!B:J,9,)&gt;M949,"O",IF(VLOOKUP(B949,'3.1.Base'!B:J,9,)&lt;M949,"X",""))</f>
        <v>X</v>
      </c>
      <c r="O949" t="s">
        <v>4298</v>
      </c>
    </row>
    <row r="950" spans="1:15" x14ac:dyDescent="0.3">
      <c r="A950" t="s">
        <v>5</v>
      </c>
      <c r="B950">
        <v>155796</v>
      </c>
      <c r="C950" t="s">
        <v>10</v>
      </c>
      <c r="D950">
        <v>4.5856000000000003</v>
      </c>
      <c r="E950">
        <v>3.4435099999999998</v>
      </c>
      <c r="F950">
        <v>0.78151000000000004</v>
      </c>
      <c r="G950">
        <v>4.0052399999999997</v>
      </c>
      <c r="H950">
        <v>245.13036</v>
      </c>
      <c r="I950">
        <v>0.97072999999999998</v>
      </c>
      <c r="J950" s="44" t="s">
        <v>101</v>
      </c>
      <c r="K950">
        <v>0</v>
      </c>
      <c r="L950">
        <v>0</v>
      </c>
      <c r="M950">
        <v>208</v>
      </c>
      <c r="N950" s="21" t="str">
        <f>IF(VLOOKUP(B950,'3.1.Base'!B:J,9,)&gt;M950,"O",IF(VLOOKUP(B950,'3.1.Base'!B:J,9,)&lt;M950,"X",""))</f>
        <v>O</v>
      </c>
      <c r="O950" t="s">
        <v>3432</v>
      </c>
    </row>
    <row r="951" spans="1:15" x14ac:dyDescent="0.3">
      <c r="A951" t="s">
        <v>5</v>
      </c>
      <c r="B951">
        <v>129689</v>
      </c>
      <c r="C951" t="s">
        <v>26</v>
      </c>
      <c r="D951">
        <v>24.34235</v>
      </c>
      <c r="E951">
        <v>1.68106</v>
      </c>
      <c r="F951">
        <v>1.36957</v>
      </c>
      <c r="G951">
        <v>23.635010000000001</v>
      </c>
      <c r="H951">
        <v>13358.8964</v>
      </c>
      <c r="I951">
        <v>0.56896000000000002</v>
      </c>
      <c r="J951" s="44" t="s">
        <v>101</v>
      </c>
      <c r="K951">
        <v>0</v>
      </c>
      <c r="L951">
        <v>0</v>
      </c>
      <c r="M951">
        <v>18</v>
      </c>
      <c r="N951" s="21" t="str">
        <f>IF(VLOOKUP(B951,'3.1.Base'!B:J,9,)&gt;M951,"O",IF(VLOOKUP(B951,'3.1.Base'!B:J,9,)&lt;M951,"X",""))</f>
        <v>X</v>
      </c>
      <c r="O951" t="s">
        <v>4299</v>
      </c>
    </row>
    <row r="952" spans="1:15" x14ac:dyDescent="0.3">
      <c r="A952" t="s">
        <v>5</v>
      </c>
      <c r="B952">
        <v>90264</v>
      </c>
      <c r="C952" t="s">
        <v>11</v>
      </c>
      <c r="D952">
        <v>3.8572500000000001</v>
      </c>
      <c r="E952">
        <v>6.6425900000000002</v>
      </c>
      <c r="F952">
        <v>0.16416</v>
      </c>
      <c r="G952">
        <v>2.5484300000000002</v>
      </c>
      <c r="H952">
        <v>99.533460000000005</v>
      </c>
      <c r="I952">
        <v>0.70613000000000004</v>
      </c>
      <c r="J952" s="44" t="s">
        <v>101</v>
      </c>
      <c r="K952">
        <v>0</v>
      </c>
      <c r="L952">
        <v>0</v>
      </c>
      <c r="M952">
        <v>132</v>
      </c>
      <c r="N952" s="21" t="str">
        <f>IF(VLOOKUP(B952,'3.1.Base'!B:J,9,)&gt;M952,"O",IF(VLOOKUP(B952,'3.1.Base'!B:J,9,)&lt;M952,"X",""))</f>
        <v>O</v>
      </c>
      <c r="O952" t="s">
        <v>4300</v>
      </c>
    </row>
    <row r="953" spans="1:15" x14ac:dyDescent="0.3">
      <c r="A953" t="s">
        <v>5</v>
      </c>
      <c r="B953">
        <v>201369</v>
      </c>
      <c r="C953" t="s">
        <v>10</v>
      </c>
      <c r="D953">
        <v>10.12748</v>
      </c>
      <c r="E953">
        <v>2.9356100000000001</v>
      </c>
      <c r="F953">
        <v>0.45699000000000001</v>
      </c>
      <c r="G953">
        <v>9.9123199999999994</v>
      </c>
      <c r="H953">
        <v>2698.8073399999998</v>
      </c>
      <c r="I953">
        <v>0.84758</v>
      </c>
      <c r="J953" s="44" t="s">
        <v>101</v>
      </c>
      <c r="K953">
        <v>0</v>
      </c>
      <c r="L953">
        <v>0</v>
      </c>
      <c r="M953">
        <v>292</v>
      </c>
      <c r="N953" s="21" t="str">
        <f>IF(VLOOKUP(B953,'3.1.Base'!B:J,9,)&gt;M953,"O",IF(VLOOKUP(B953,'3.1.Base'!B:J,9,)&lt;M953,"X",""))</f>
        <v>X</v>
      </c>
      <c r="O953" t="s">
        <v>4301</v>
      </c>
    </row>
    <row r="954" spans="1:15" x14ac:dyDescent="0.3">
      <c r="A954" t="s">
        <v>5</v>
      </c>
      <c r="B954">
        <v>224409</v>
      </c>
      <c r="C954" t="s">
        <v>10</v>
      </c>
      <c r="D954">
        <v>8.3572299999999995</v>
      </c>
      <c r="E954">
        <v>1.9431700000000001</v>
      </c>
      <c r="F954">
        <v>0.30197000000000002</v>
      </c>
      <c r="G954">
        <v>6.1358199999999998</v>
      </c>
      <c r="H954">
        <v>684.26742999999999</v>
      </c>
      <c r="I954">
        <v>0.85890999999999995</v>
      </c>
      <c r="J954" s="44" t="s">
        <v>101</v>
      </c>
      <c r="K954">
        <v>0</v>
      </c>
      <c r="L954">
        <v>0</v>
      </c>
      <c r="M954">
        <v>17</v>
      </c>
      <c r="N954" s="21" t="str">
        <f>IF(VLOOKUP(B954,'3.1.Base'!B:J,9,)&gt;M954,"O",IF(VLOOKUP(B954,'3.1.Base'!B:J,9,)&lt;M954,"X",""))</f>
        <v>O</v>
      </c>
      <c r="O954" t="s">
        <v>3433</v>
      </c>
    </row>
    <row r="955" spans="1:15" x14ac:dyDescent="0.3">
      <c r="A955" t="s">
        <v>5</v>
      </c>
      <c r="B955">
        <v>201880</v>
      </c>
      <c r="C955" t="s">
        <v>11</v>
      </c>
      <c r="D955">
        <v>2.1964800000000002</v>
      </c>
      <c r="E955">
        <v>161.63636</v>
      </c>
      <c r="F955">
        <v>3.2590000000000001E-2</v>
      </c>
      <c r="G955">
        <v>1.2673399999999999</v>
      </c>
      <c r="H955">
        <v>86.706729999999993</v>
      </c>
      <c r="I955">
        <v>0.43994</v>
      </c>
      <c r="J955" s="44">
        <v>1</v>
      </c>
      <c r="K955">
        <v>1</v>
      </c>
      <c r="L955">
        <v>1</v>
      </c>
      <c r="M955">
        <v>1</v>
      </c>
      <c r="N955" s="21" t="str">
        <f>IF(VLOOKUP(B955,'3.1.Base'!B:J,9,)&gt;M955,"O",IF(VLOOKUP(B955,'3.1.Base'!B:J,9,)&lt;M955,"X",""))</f>
        <v>O</v>
      </c>
      <c r="O955" t="s">
        <v>4302</v>
      </c>
    </row>
    <row r="956" spans="1:15" x14ac:dyDescent="0.3">
      <c r="A956" t="s">
        <v>5</v>
      </c>
      <c r="B956">
        <v>172703</v>
      </c>
      <c r="C956" t="s">
        <v>11</v>
      </c>
      <c r="D956">
        <v>21.91535</v>
      </c>
      <c r="E956">
        <v>2.3876499999999998</v>
      </c>
      <c r="F956">
        <v>1.0262</v>
      </c>
      <c r="G956">
        <v>18.261700000000001</v>
      </c>
      <c r="H956">
        <v>6614.3528200000001</v>
      </c>
      <c r="I956">
        <v>0.81981000000000004</v>
      </c>
      <c r="J956" s="44">
        <v>10</v>
      </c>
      <c r="K956">
        <v>0.1</v>
      </c>
      <c r="L956">
        <v>0.1</v>
      </c>
      <c r="M956">
        <v>10</v>
      </c>
      <c r="N956" s="21" t="str">
        <f>IF(VLOOKUP(B956,'3.1.Base'!B:J,9,)&gt;M956,"O",IF(VLOOKUP(B956,'3.1.Base'!B:J,9,)&lt;M956,"X",""))</f>
        <v>O</v>
      </c>
      <c r="O956" t="s">
        <v>4303</v>
      </c>
    </row>
    <row r="957" spans="1:15" x14ac:dyDescent="0.3">
      <c r="A957" t="s">
        <v>5</v>
      </c>
      <c r="B957">
        <v>273049</v>
      </c>
      <c r="C957" t="s">
        <v>11</v>
      </c>
      <c r="D957">
        <v>1</v>
      </c>
      <c r="E957">
        <v>5334</v>
      </c>
      <c r="F957">
        <v>0</v>
      </c>
      <c r="G957">
        <v>0.15211</v>
      </c>
      <c r="H957">
        <v>0</v>
      </c>
      <c r="I957">
        <v>0.60926999999999998</v>
      </c>
      <c r="J957" s="44" t="s">
        <v>101</v>
      </c>
      <c r="K957">
        <v>0</v>
      </c>
      <c r="L957">
        <v>0</v>
      </c>
      <c r="M957">
        <v>12</v>
      </c>
      <c r="N957" s="21" t="str">
        <f>IF(VLOOKUP(B957,'3.1.Base'!B:J,9,)&gt;M957,"O",IF(VLOOKUP(B957,'3.1.Base'!B:J,9,)&lt;M957,"X",""))</f>
        <v>O</v>
      </c>
      <c r="O957" t="s">
        <v>4304</v>
      </c>
    </row>
    <row r="958" spans="1:15" x14ac:dyDescent="0.3">
      <c r="A958" t="s">
        <v>5</v>
      </c>
      <c r="B958">
        <v>221852</v>
      </c>
      <c r="C958" t="s">
        <v>10</v>
      </c>
      <c r="D958">
        <v>1</v>
      </c>
      <c r="E958">
        <v>5334</v>
      </c>
      <c r="F958">
        <v>0</v>
      </c>
      <c r="G958">
        <v>0.15211</v>
      </c>
      <c r="H958">
        <v>0</v>
      </c>
      <c r="I958">
        <v>0.45373999999999998</v>
      </c>
      <c r="J958" s="44" t="s">
        <v>101</v>
      </c>
      <c r="K958">
        <v>0</v>
      </c>
      <c r="L958">
        <v>0</v>
      </c>
      <c r="M958">
        <v>43</v>
      </c>
      <c r="N958" s="21" t="str">
        <f>IF(VLOOKUP(B958,'3.1.Base'!B:J,9,)&gt;M958,"O",IF(VLOOKUP(B958,'3.1.Base'!B:J,9,)&lt;M958,"X",""))</f>
        <v>O</v>
      </c>
      <c r="O958" t="s">
        <v>4305</v>
      </c>
    </row>
    <row r="959" spans="1:15" x14ac:dyDescent="0.3">
      <c r="A959" t="s">
        <v>5</v>
      </c>
      <c r="B959">
        <v>94366</v>
      </c>
      <c r="C959" t="s">
        <v>10</v>
      </c>
      <c r="D959">
        <v>2.6603699999999999</v>
      </c>
      <c r="E959">
        <v>3.9394399999999998</v>
      </c>
      <c r="F959">
        <v>0.12148</v>
      </c>
      <c r="G959">
        <v>2.4150900000000002</v>
      </c>
      <c r="H959">
        <v>152.48178999999999</v>
      </c>
      <c r="I959">
        <v>0.47471000000000002</v>
      </c>
      <c r="J959" s="44" t="s">
        <v>101</v>
      </c>
      <c r="K959">
        <v>0</v>
      </c>
      <c r="L959">
        <v>0</v>
      </c>
      <c r="M959">
        <v>160</v>
      </c>
      <c r="N959" s="21" t="str">
        <f>IF(VLOOKUP(B959,'3.1.Base'!B:J,9,)&gt;M959,"O",IF(VLOOKUP(B959,'3.1.Base'!B:J,9,)&lt;M959,"X",""))</f>
        <v>O</v>
      </c>
      <c r="O959" t="s">
        <v>4306</v>
      </c>
    </row>
    <row r="960" spans="1:15" x14ac:dyDescent="0.3">
      <c r="A960" t="s">
        <v>5</v>
      </c>
      <c r="B960">
        <v>198305</v>
      </c>
      <c r="C960" t="s">
        <v>26</v>
      </c>
      <c r="D960">
        <v>17.596299999999999</v>
      </c>
      <c r="E960">
        <v>1.97702</v>
      </c>
      <c r="F960">
        <v>0.85601000000000005</v>
      </c>
      <c r="G960">
        <v>17.84825</v>
      </c>
      <c r="H960">
        <v>12888.242039999999</v>
      </c>
      <c r="I960">
        <v>0.36824000000000001</v>
      </c>
      <c r="J960" s="44">
        <v>1</v>
      </c>
      <c r="K960">
        <v>1</v>
      </c>
      <c r="L960">
        <v>1</v>
      </c>
      <c r="M960">
        <v>1</v>
      </c>
      <c r="N960" s="21" t="str">
        <f>IF(VLOOKUP(B960,'3.1.Base'!B:J,9,)&gt;M960,"O",IF(VLOOKUP(B960,'3.1.Base'!B:J,9,)&lt;M960,"X",""))</f>
        <v>O</v>
      </c>
      <c r="O960" t="s">
        <v>4307</v>
      </c>
    </row>
    <row r="961" spans="1:15" x14ac:dyDescent="0.3">
      <c r="A961" t="s">
        <v>5</v>
      </c>
      <c r="B961">
        <v>268966</v>
      </c>
      <c r="C961" t="s">
        <v>10</v>
      </c>
      <c r="D961">
        <v>11.671099999999999</v>
      </c>
      <c r="E961">
        <v>2.7395999999999998</v>
      </c>
      <c r="F961">
        <v>0.46306000000000003</v>
      </c>
      <c r="G961">
        <v>11.215479999999999</v>
      </c>
      <c r="H961">
        <v>2530.6704100000002</v>
      </c>
      <c r="I961">
        <v>0.78981999999999997</v>
      </c>
      <c r="J961" s="44">
        <v>3</v>
      </c>
      <c r="K961">
        <v>0.33333333333333298</v>
      </c>
      <c r="L961">
        <v>0.33333333333333298</v>
      </c>
      <c r="M961">
        <v>3</v>
      </c>
      <c r="N961" s="21" t="str">
        <f>IF(VLOOKUP(B961,'3.1.Base'!B:J,9,)&gt;M961,"O",IF(VLOOKUP(B961,'3.1.Base'!B:J,9,)&lt;M961,"X",""))</f>
        <v>O</v>
      </c>
      <c r="O961" t="s">
        <v>4308</v>
      </c>
    </row>
    <row r="962" spans="1:15" x14ac:dyDescent="0.3">
      <c r="A962" t="s">
        <v>5</v>
      </c>
      <c r="B962">
        <v>229024</v>
      </c>
      <c r="C962" t="s">
        <v>10</v>
      </c>
      <c r="D962">
        <v>7.0162300000000002</v>
      </c>
      <c r="E962">
        <v>2.7214299999999998</v>
      </c>
      <c r="F962">
        <v>0.27866999999999997</v>
      </c>
      <c r="G962">
        <v>5.4543699999999999</v>
      </c>
      <c r="H962">
        <v>515.84578999999997</v>
      </c>
      <c r="I962">
        <v>0.83811999999999998</v>
      </c>
      <c r="J962" s="44">
        <v>8</v>
      </c>
      <c r="K962">
        <v>0.125</v>
      </c>
      <c r="L962">
        <v>0.125</v>
      </c>
      <c r="M962">
        <v>8</v>
      </c>
      <c r="N962" s="21" t="str">
        <f>IF(VLOOKUP(B962,'3.1.Base'!B:J,9,)&gt;M962,"O",IF(VLOOKUP(B962,'3.1.Base'!B:J,9,)&lt;M962,"X",""))</f>
        <v>O</v>
      </c>
      <c r="O962" t="s">
        <v>4309</v>
      </c>
    </row>
    <row r="963" spans="1:15" x14ac:dyDescent="0.3">
      <c r="A963" t="s">
        <v>5</v>
      </c>
      <c r="B963">
        <v>209056</v>
      </c>
      <c r="C963" t="s">
        <v>10</v>
      </c>
      <c r="D963">
        <v>11.412430000000001</v>
      </c>
      <c r="E963">
        <v>2.06664</v>
      </c>
      <c r="F963">
        <v>0.39240999999999998</v>
      </c>
      <c r="G963">
        <v>10.671250000000001</v>
      </c>
      <c r="H963">
        <v>2615.35914</v>
      </c>
      <c r="I963">
        <v>0.84963999999999995</v>
      </c>
      <c r="J963" s="44" t="s">
        <v>101</v>
      </c>
      <c r="K963">
        <v>0</v>
      </c>
      <c r="L963">
        <v>0</v>
      </c>
      <c r="M963">
        <v>74</v>
      </c>
      <c r="N963" s="21" t="str">
        <f>IF(VLOOKUP(B963,'3.1.Base'!B:J,9,)&gt;M963,"O",IF(VLOOKUP(B963,'3.1.Base'!B:J,9,)&lt;M963,"X",""))</f>
        <v>O</v>
      </c>
      <c r="O963" t="s">
        <v>4310</v>
      </c>
    </row>
    <row r="964" spans="1:15" x14ac:dyDescent="0.3">
      <c r="A964" t="s">
        <v>5</v>
      </c>
      <c r="B964">
        <v>489122</v>
      </c>
      <c r="C964" t="s">
        <v>10</v>
      </c>
      <c r="D964">
        <v>0.80884</v>
      </c>
      <c r="E964">
        <v>14.89944</v>
      </c>
      <c r="F964">
        <v>8.5319999999999993E-2</v>
      </c>
      <c r="G964">
        <v>0.94355</v>
      </c>
      <c r="H964">
        <v>8.3804800000000004</v>
      </c>
      <c r="I964">
        <v>0.94867999999999997</v>
      </c>
      <c r="J964" s="44" t="s">
        <v>101</v>
      </c>
      <c r="K964" s="28">
        <v>0</v>
      </c>
      <c r="L964" s="28">
        <v>0</v>
      </c>
      <c r="M964">
        <v>51</v>
      </c>
      <c r="N964" s="21" t="str">
        <f>IF(VLOOKUP(B964,'3.1.Base'!B:J,9,)&gt;M964,"O",IF(VLOOKUP(B964,'3.1.Base'!B:J,9,)&lt;M964,"X",""))</f>
        <v>O</v>
      </c>
      <c r="O964" t="s">
        <v>4311</v>
      </c>
    </row>
    <row r="965" spans="1:15" x14ac:dyDescent="0.3">
      <c r="A965" t="s">
        <v>5</v>
      </c>
      <c r="B965">
        <v>102055</v>
      </c>
      <c r="C965" t="s">
        <v>11</v>
      </c>
      <c r="D965">
        <v>0.54647000000000001</v>
      </c>
      <c r="E965">
        <v>111.125</v>
      </c>
      <c r="F965">
        <v>1.7600000000000001E-2</v>
      </c>
      <c r="G965">
        <v>0.49537999999999999</v>
      </c>
      <c r="H965">
        <v>9.8141599999999993</v>
      </c>
      <c r="I965">
        <v>0.73294000000000004</v>
      </c>
      <c r="J965" s="44" t="s">
        <v>101</v>
      </c>
      <c r="K965">
        <v>0</v>
      </c>
      <c r="L965">
        <v>0</v>
      </c>
      <c r="M965">
        <v>11</v>
      </c>
      <c r="N965" s="21" t="str">
        <f>IF(VLOOKUP(B965,'3.1.Base'!B:J,9,)&gt;M965,"O",IF(VLOOKUP(B965,'3.1.Base'!B:J,9,)&lt;M965,"X",""))</f>
        <v>O</v>
      </c>
      <c r="O965" t="s">
        <v>4312</v>
      </c>
    </row>
    <row r="966" spans="1:15" x14ac:dyDescent="0.3">
      <c r="A966" t="s">
        <v>5</v>
      </c>
      <c r="B966">
        <v>255659</v>
      </c>
      <c r="C966" t="s">
        <v>11</v>
      </c>
      <c r="D966">
        <v>8.1306100000000008</v>
      </c>
      <c r="E966">
        <v>1.78156</v>
      </c>
      <c r="F966">
        <v>0.44074000000000002</v>
      </c>
      <c r="G966">
        <v>7.8072299999999997</v>
      </c>
      <c r="H966">
        <v>1218.9313299999999</v>
      </c>
      <c r="I966">
        <v>0.77881</v>
      </c>
      <c r="J966" s="44">
        <v>3</v>
      </c>
      <c r="K966">
        <v>0.33333333333333298</v>
      </c>
      <c r="L966">
        <v>0.33333333333333298</v>
      </c>
      <c r="M966">
        <v>3</v>
      </c>
      <c r="N966" s="21" t="str">
        <f>IF(VLOOKUP(B966,'3.1.Base'!B:J,9,)&gt;M966,"O",IF(VLOOKUP(B966,'3.1.Base'!B:J,9,)&lt;M966,"X",""))</f>
        <v>O</v>
      </c>
      <c r="O966" t="s">
        <v>3434</v>
      </c>
    </row>
    <row r="967" spans="1:15" x14ac:dyDescent="0.3">
      <c r="A967" t="s">
        <v>5</v>
      </c>
      <c r="B967">
        <v>128683</v>
      </c>
      <c r="C967" t="s">
        <v>10</v>
      </c>
      <c r="D967">
        <v>6.3616200000000003</v>
      </c>
      <c r="E967">
        <v>2.5521500000000001</v>
      </c>
      <c r="F967">
        <v>0.42648000000000003</v>
      </c>
      <c r="G967">
        <v>7.0017500000000004</v>
      </c>
      <c r="H967">
        <v>856.06425999999999</v>
      </c>
      <c r="I967">
        <v>0.96038999999999997</v>
      </c>
      <c r="J967" s="44" t="s">
        <v>101</v>
      </c>
      <c r="K967">
        <v>0</v>
      </c>
      <c r="L967">
        <v>0</v>
      </c>
      <c r="M967">
        <v>187</v>
      </c>
      <c r="N967" s="21" t="str">
        <f>IF(VLOOKUP(B967,'3.1.Base'!B:J,9,)&gt;M967,"O",IF(VLOOKUP(B967,'3.1.Base'!B:J,9,)&lt;M967,"X",""))</f>
        <v>X</v>
      </c>
      <c r="O967" t="s">
        <v>4313</v>
      </c>
    </row>
    <row r="968" spans="1:15" x14ac:dyDescent="0.3">
      <c r="A968" t="s">
        <v>5</v>
      </c>
      <c r="B968">
        <v>312495</v>
      </c>
      <c r="C968" t="s">
        <v>11</v>
      </c>
      <c r="D968">
        <v>15.62529</v>
      </c>
      <c r="E968">
        <v>4.9116</v>
      </c>
      <c r="F968">
        <v>0.39872999999999997</v>
      </c>
      <c r="G968">
        <v>11.55125</v>
      </c>
      <c r="H968">
        <v>2296.7536399999999</v>
      </c>
      <c r="I968">
        <v>0.76504000000000005</v>
      </c>
      <c r="J968" s="44" t="s">
        <v>101</v>
      </c>
      <c r="K968" s="28">
        <v>0</v>
      </c>
      <c r="L968" s="28">
        <v>0</v>
      </c>
      <c r="M968">
        <v>23</v>
      </c>
      <c r="N968" s="21" t="str">
        <f>IF(VLOOKUP(B968,'3.1.Base'!B:J,9,)&gt;M968,"O",IF(VLOOKUP(B968,'3.1.Base'!B:J,9,)&lt;M968,"X",""))</f>
        <v>O</v>
      </c>
      <c r="O968" t="s">
        <v>4314</v>
      </c>
    </row>
    <row r="969" spans="1:15" x14ac:dyDescent="0.3">
      <c r="A969" t="s">
        <v>5</v>
      </c>
      <c r="B969">
        <v>217772</v>
      </c>
      <c r="C969" t="s">
        <v>11</v>
      </c>
      <c r="D969">
        <v>1.19404</v>
      </c>
      <c r="E969">
        <v>86.032259999999994</v>
      </c>
      <c r="F969">
        <v>5.3159999999999999E-2</v>
      </c>
      <c r="G969">
        <v>1.16997</v>
      </c>
      <c r="H969">
        <v>71.685590000000005</v>
      </c>
      <c r="I969">
        <v>0.93540999999999996</v>
      </c>
      <c r="J969" s="44" t="s">
        <v>101</v>
      </c>
      <c r="K969">
        <v>0</v>
      </c>
      <c r="L969">
        <v>0</v>
      </c>
      <c r="M969">
        <v>13</v>
      </c>
      <c r="N969" s="21" t="str">
        <f>IF(VLOOKUP(B969,'3.1.Base'!B:J,9,)&gt;M969,"O",IF(VLOOKUP(B969,'3.1.Base'!B:J,9,)&lt;M969,"X",""))</f>
        <v>O</v>
      </c>
      <c r="O969" t="s">
        <v>4315</v>
      </c>
    </row>
    <row r="970" spans="1:15" x14ac:dyDescent="0.3">
      <c r="A970" t="s">
        <v>5</v>
      </c>
      <c r="B970">
        <v>170678</v>
      </c>
      <c r="C970" t="s">
        <v>11</v>
      </c>
      <c r="D970">
        <v>5.5803000000000003</v>
      </c>
      <c r="E970">
        <v>5.7915299999999998</v>
      </c>
      <c r="F970">
        <v>0.17216999999999999</v>
      </c>
      <c r="G970">
        <v>4.6453899999999999</v>
      </c>
      <c r="H970">
        <v>374.80675000000002</v>
      </c>
      <c r="I970">
        <v>0.92147999999999997</v>
      </c>
      <c r="J970" s="44">
        <v>9</v>
      </c>
      <c r="K970">
        <v>0.11111111111111099</v>
      </c>
      <c r="L970">
        <v>0.11111111111111099</v>
      </c>
      <c r="M970">
        <v>9</v>
      </c>
      <c r="N970" s="21" t="str">
        <f>IF(VLOOKUP(B970,'3.1.Base'!B:J,9,)&gt;M970,"O",IF(VLOOKUP(B970,'3.1.Base'!B:J,9,)&lt;M970,"X",""))</f>
        <v>O</v>
      </c>
      <c r="O970" t="s">
        <v>3435</v>
      </c>
    </row>
    <row r="971" spans="1:15" x14ac:dyDescent="0.3">
      <c r="A971" t="s">
        <v>5</v>
      </c>
      <c r="B971">
        <v>221877</v>
      </c>
      <c r="C971" t="s">
        <v>26</v>
      </c>
      <c r="D971">
        <v>10.147539999999999</v>
      </c>
      <c r="E971">
        <v>1.7442800000000001</v>
      </c>
      <c r="F971">
        <v>0.55005999999999999</v>
      </c>
      <c r="G971">
        <v>8.6517599999999995</v>
      </c>
      <c r="H971">
        <v>1567.7626299999999</v>
      </c>
      <c r="I971">
        <v>0.60934999999999995</v>
      </c>
      <c r="J971" s="44" t="s">
        <v>101</v>
      </c>
      <c r="K971">
        <v>0</v>
      </c>
      <c r="L971">
        <v>0</v>
      </c>
      <c r="M971">
        <v>11</v>
      </c>
      <c r="N971" s="21" t="str">
        <f>IF(VLOOKUP(B971,'3.1.Base'!B:J,9,)&gt;M971,"O",IF(VLOOKUP(B971,'3.1.Base'!B:J,9,)&lt;M971,"X",""))</f>
        <v>O</v>
      </c>
      <c r="O971" t="s">
        <v>4316</v>
      </c>
    </row>
    <row r="972" spans="1:15" x14ac:dyDescent="0.3">
      <c r="A972" t="s">
        <v>5</v>
      </c>
      <c r="B972">
        <v>205493</v>
      </c>
      <c r="C972" t="s">
        <v>11</v>
      </c>
      <c r="D972">
        <v>14.35669</v>
      </c>
      <c r="E972">
        <v>2.5509300000000001</v>
      </c>
      <c r="F972">
        <v>0.64700000000000002</v>
      </c>
      <c r="G972">
        <v>13.053900000000001</v>
      </c>
      <c r="H972">
        <v>4291.3371900000002</v>
      </c>
      <c r="I972">
        <v>0.72192999999999996</v>
      </c>
      <c r="J972" s="44" t="s">
        <v>101</v>
      </c>
      <c r="K972">
        <v>0</v>
      </c>
      <c r="L972">
        <v>0</v>
      </c>
      <c r="M972">
        <v>89</v>
      </c>
      <c r="N972" s="21" t="str">
        <f>IF(VLOOKUP(B972,'3.1.Base'!B:J,9,)&gt;M972,"O",IF(VLOOKUP(B972,'3.1.Base'!B:J,9,)&lt;M972,"X",""))</f>
        <v>X</v>
      </c>
      <c r="O972" t="s">
        <v>4317</v>
      </c>
    </row>
    <row r="973" spans="1:15" x14ac:dyDescent="0.3">
      <c r="A973" t="s">
        <v>5</v>
      </c>
      <c r="B973">
        <v>116919</v>
      </c>
      <c r="C973" t="s">
        <v>10</v>
      </c>
      <c r="D973">
        <v>0.91879</v>
      </c>
      <c r="E973">
        <v>2667</v>
      </c>
      <c r="F973">
        <v>2.82E-3</v>
      </c>
      <c r="G973">
        <v>0.2414</v>
      </c>
      <c r="H973">
        <v>10.651199999999999</v>
      </c>
      <c r="I973">
        <v>0.31778000000000001</v>
      </c>
      <c r="J973" s="44" t="s">
        <v>101</v>
      </c>
      <c r="K973">
        <v>0</v>
      </c>
      <c r="L973">
        <v>0</v>
      </c>
      <c r="M973">
        <v>910</v>
      </c>
      <c r="N973" s="21" t="str">
        <f>IF(VLOOKUP(B973,'3.1.Base'!B:J,9,)&gt;M973,"O",IF(VLOOKUP(B973,'3.1.Base'!B:J,9,)&lt;M973,"X",""))</f>
        <v>O</v>
      </c>
      <c r="O973" t="s">
        <v>4318</v>
      </c>
    </row>
    <row r="974" spans="1:15" x14ac:dyDescent="0.3">
      <c r="A974" t="s">
        <v>5</v>
      </c>
      <c r="B974">
        <v>264383</v>
      </c>
      <c r="C974" t="s">
        <v>10</v>
      </c>
      <c r="D974">
        <v>7.64154</v>
      </c>
      <c r="E974">
        <v>2.6669999999999998</v>
      </c>
      <c r="F974">
        <v>0.32480999999999999</v>
      </c>
      <c r="G974">
        <v>7.4102100000000002</v>
      </c>
      <c r="H974">
        <v>1331.17309</v>
      </c>
      <c r="I974">
        <v>0.86746999999999996</v>
      </c>
      <c r="J974" s="44" t="s">
        <v>101</v>
      </c>
      <c r="K974">
        <v>0</v>
      </c>
      <c r="L974">
        <v>0</v>
      </c>
      <c r="M974">
        <v>19</v>
      </c>
      <c r="N974" s="21" t="str">
        <f>IF(VLOOKUP(B974,'3.1.Base'!B:J,9,)&gt;M974,"O",IF(VLOOKUP(B974,'3.1.Base'!B:J,9,)&lt;M974,"X",""))</f>
        <v>O</v>
      </c>
      <c r="O974" t="s">
        <v>3436</v>
      </c>
    </row>
    <row r="975" spans="1:15" x14ac:dyDescent="0.3">
      <c r="A975" t="s">
        <v>5</v>
      </c>
      <c r="B975">
        <v>215743</v>
      </c>
      <c r="C975" t="s">
        <v>10</v>
      </c>
      <c r="D975">
        <v>8.1023599999999991</v>
      </c>
      <c r="E975">
        <v>3.1193</v>
      </c>
      <c r="F975">
        <v>0.37847999999999998</v>
      </c>
      <c r="G975">
        <v>8.3069199999999999</v>
      </c>
      <c r="H975">
        <v>1479.4132</v>
      </c>
      <c r="I975">
        <v>0.73531999999999997</v>
      </c>
      <c r="J975" s="44">
        <v>6</v>
      </c>
      <c r="K975">
        <v>0.16666666666666599</v>
      </c>
      <c r="L975">
        <v>0.16666666666666599</v>
      </c>
      <c r="M975">
        <v>6</v>
      </c>
      <c r="N975" s="21" t="str">
        <f>IF(VLOOKUP(B975,'3.1.Base'!B:J,9,)&gt;M975,"O",IF(VLOOKUP(B975,'3.1.Base'!B:J,9,)&lt;M975,"X",""))</f>
        <v>O</v>
      </c>
      <c r="O975" t="s">
        <v>4319</v>
      </c>
    </row>
    <row r="976" spans="1:15" x14ac:dyDescent="0.3">
      <c r="A976" t="s">
        <v>5</v>
      </c>
      <c r="B976">
        <v>224447</v>
      </c>
      <c r="C976" t="s">
        <v>10</v>
      </c>
      <c r="D976">
        <v>8.9381500000000003</v>
      </c>
      <c r="E976">
        <v>1.89418</v>
      </c>
      <c r="F976">
        <v>0.34572000000000003</v>
      </c>
      <c r="G976">
        <v>8.1150599999999997</v>
      </c>
      <c r="H976">
        <v>1581.4585</v>
      </c>
      <c r="I976">
        <v>0.78415999999999997</v>
      </c>
      <c r="J976" s="44">
        <v>4</v>
      </c>
      <c r="K976">
        <v>0.25</v>
      </c>
      <c r="L976">
        <v>0.25</v>
      </c>
      <c r="M976">
        <v>4</v>
      </c>
      <c r="N976" s="21" t="str">
        <f>IF(VLOOKUP(B976,'3.1.Base'!B:J,9,)&gt;M976,"O",IF(VLOOKUP(B976,'3.1.Base'!B:J,9,)&lt;M976,"X",""))</f>
        <v>O</v>
      </c>
      <c r="O976" t="s">
        <v>4320</v>
      </c>
    </row>
    <row r="977" spans="1:15" x14ac:dyDescent="0.3">
      <c r="A977" t="s">
        <v>5</v>
      </c>
      <c r="B977">
        <v>484548</v>
      </c>
      <c r="C977" t="s">
        <v>11</v>
      </c>
      <c r="D977">
        <v>8.7411700000000003</v>
      </c>
      <c r="E977">
        <v>2.3940800000000002</v>
      </c>
      <c r="F977">
        <v>0.45105000000000001</v>
      </c>
      <c r="G977">
        <v>9.8942599999999992</v>
      </c>
      <c r="H977">
        <v>3006.0038199999999</v>
      </c>
      <c r="I977">
        <v>0.58498000000000006</v>
      </c>
      <c r="J977" s="44" t="s">
        <v>101</v>
      </c>
      <c r="K977">
        <v>0</v>
      </c>
      <c r="L977">
        <v>0</v>
      </c>
      <c r="M977">
        <v>155</v>
      </c>
      <c r="N977" s="21" t="str">
        <f>IF(VLOOKUP(B977,'3.1.Base'!B:J,9,)&gt;M977,"O",IF(VLOOKUP(B977,'3.1.Base'!B:J,9,)&lt;M977,"X",""))</f>
        <v>X</v>
      </c>
      <c r="O977" t="s">
        <v>4321</v>
      </c>
    </row>
    <row r="978" spans="1:15" x14ac:dyDescent="0.3">
      <c r="A978" t="s">
        <v>5</v>
      </c>
      <c r="B978">
        <v>243911</v>
      </c>
      <c r="C978" t="s">
        <v>11</v>
      </c>
      <c r="D978">
        <v>0</v>
      </c>
      <c r="E978">
        <v>0</v>
      </c>
      <c r="F978">
        <v>0</v>
      </c>
      <c r="G978">
        <v>0</v>
      </c>
      <c r="H978">
        <v>0</v>
      </c>
      <c r="I978">
        <v>1</v>
      </c>
      <c r="J978" s="44" t="s">
        <v>101</v>
      </c>
      <c r="K978">
        <v>0</v>
      </c>
      <c r="L978">
        <v>0</v>
      </c>
      <c r="M978">
        <v>20</v>
      </c>
      <c r="N978" s="21" t="str">
        <f>IF(VLOOKUP(B978,'3.1.Base'!B:J,9,)&gt;M978,"O",IF(VLOOKUP(B978,'3.1.Base'!B:J,9,)&lt;M978,"X",""))</f>
        <v/>
      </c>
      <c r="O978" t="s">
        <v>3437</v>
      </c>
    </row>
    <row r="979" spans="1:15" x14ac:dyDescent="0.3">
      <c r="A979" t="s">
        <v>5</v>
      </c>
      <c r="B979">
        <v>436418</v>
      </c>
      <c r="C979" t="s">
        <v>10</v>
      </c>
      <c r="D979">
        <v>2.0180400000000001</v>
      </c>
      <c r="E979">
        <v>17.546050000000001</v>
      </c>
      <c r="F979">
        <v>8.4400000000000003E-2</v>
      </c>
      <c r="G979">
        <v>1.9847999999999999</v>
      </c>
      <c r="H979">
        <v>216.46536</v>
      </c>
      <c r="I979">
        <v>0.93830999999999998</v>
      </c>
      <c r="J979" s="44" t="s">
        <v>101</v>
      </c>
      <c r="K979">
        <v>0</v>
      </c>
      <c r="L979">
        <v>0</v>
      </c>
      <c r="M979">
        <v>29</v>
      </c>
      <c r="N979" s="21" t="str">
        <f>IF(VLOOKUP(B979,'3.1.Base'!B:J,9,)&gt;M979,"O",IF(VLOOKUP(B979,'3.1.Base'!B:J,9,)&lt;M979,"X",""))</f>
        <v>O</v>
      </c>
      <c r="O979" t="s">
        <v>4322</v>
      </c>
    </row>
    <row r="980" spans="1:15" x14ac:dyDescent="0.3">
      <c r="A980" t="s">
        <v>5</v>
      </c>
      <c r="B980">
        <v>180420</v>
      </c>
      <c r="C980" t="s">
        <v>10</v>
      </c>
      <c r="D980">
        <v>9.4763500000000001</v>
      </c>
      <c r="E980">
        <v>3.10297</v>
      </c>
      <c r="F980">
        <v>0.45395999999999997</v>
      </c>
      <c r="G980">
        <v>9.2695600000000002</v>
      </c>
      <c r="H980">
        <v>1723.3963900000001</v>
      </c>
      <c r="I980">
        <v>0.92847999999999997</v>
      </c>
      <c r="J980" s="44">
        <v>6</v>
      </c>
      <c r="K980">
        <v>0.16666666666666599</v>
      </c>
      <c r="L980">
        <v>0.18333333333333299</v>
      </c>
      <c r="M980">
        <v>6</v>
      </c>
      <c r="N980" s="21" t="str">
        <f>IF(VLOOKUP(B980,'3.1.Base'!B:J,9,)&gt;M980,"O",IF(VLOOKUP(B980,'3.1.Base'!B:J,9,)&lt;M980,"X",""))</f>
        <v>O</v>
      </c>
      <c r="O980" t="s">
        <v>4323</v>
      </c>
    </row>
    <row r="981" spans="1:15" x14ac:dyDescent="0.3">
      <c r="A981" t="s">
        <v>5</v>
      </c>
      <c r="B981">
        <v>475855</v>
      </c>
      <c r="C981" t="s">
        <v>10</v>
      </c>
      <c r="D981">
        <v>7.5517599999999998</v>
      </c>
      <c r="E981">
        <v>5.9464899999999998</v>
      </c>
      <c r="F981">
        <v>0.56662999999999997</v>
      </c>
      <c r="G981">
        <v>6.06874</v>
      </c>
      <c r="H981">
        <v>648.19383000000005</v>
      </c>
      <c r="I981">
        <v>0.93172999999999995</v>
      </c>
      <c r="J981" s="44">
        <v>7</v>
      </c>
      <c r="K981">
        <v>0.14285714285714199</v>
      </c>
      <c r="L981">
        <v>0.14285714285714199</v>
      </c>
      <c r="M981">
        <v>7</v>
      </c>
      <c r="N981" s="21" t="str">
        <f>IF(VLOOKUP(B981,'3.1.Base'!B:J,9,)&gt;M981,"O",IF(VLOOKUP(B981,'3.1.Base'!B:J,9,)&lt;M981,"X",""))</f>
        <v>O</v>
      </c>
      <c r="O981" t="s">
        <v>3438</v>
      </c>
    </row>
    <row r="982" spans="1:15" x14ac:dyDescent="0.3">
      <c r="A982" t="s">
        <v>5</v>
      </c>
      <c r="B982">
        <v>148171</v>
      </c>
      <c r="C982" t="s">
        <v>10</v>
      </c>
      <c r="D982">
        <v>1.5513699999999999</v>
      </c>
      <c r="E982">
        <v>5.8679899999999998</v>
      </c>
      <c r="F982">
        <v>9.6820000000000003E-2</v>
      </c>
      <c r="G982">
        <v>1.2946899999999999</v>
      </c>
      <c r="H982">
        <v>61.91769</v>
      </c>
      <c r="I982">
        <v>0.87905</v>
      </c>
      <c r="J982" s="44" t="s">
        <v>101</v>
      </c>
      <c r="K982">
        <v>0</v>
      </c>
      <c r="L982">
        <v>0</v>
      </c>
      <c r="M982">
        <v>868</v>
      </c>
      <c r="N982" s="21" t="str">
        <f>IF(VLOOKUP(B982,'3.1.Base'!B:J,9,)&gt;M982,"O",IF(VLOOKUP(B982,'3.1.Base'!B:J,9,)&lt;M982,"X",""))</f>
        <v>O</v>
      </c>
      <c r="O982" t="s">
        <v>4324</v>
      </c>
    </row>
    <row r="983" spans="1:15" x14ac:dyDescent="0.3">
      <c r="A983" t="s">
        <v>5</v>
      </c>
      <c r="B983">
        <v>229070</v>
      </c>
      <c r="C983" t="s">
        <v>10</v>
      </c>
      <c r="D983">
        <v>6.3626899999999997</v>
      </c>
      <c r="E983">
        <v>2.4763199999999999</v>
      </c>
      <c r="F983">
        <v>0.39690999999999999</v>
      </c>
      <c r="G983">
        <v>6.0718800000000002</v>
      </c>
      <c r="H983">
        <v>757.39958999999999</v>
      </c>
      <c r="I983">
        <v>0.92025999999999997</v>
      </c>
      <c r="J983" s="44" t="s">
        <v>101</v>
      </c>
      <c r="K983">
        <v>0</v>
      </c>
      <c r="L983">
        <v>0</v>
      </c>
      <c r="M983">
        <v>140</v>
      </c>
      <c r="N983" s="21" t="str">
        <f>IF(VLOOKUP(B983,'3.1.Base'!B:J,9,)&gt;M983,"O",IF(VLOOKUP(B983,'3.1.Base'!B:J,9,)&lt;M983,"X",""))</f>
        <v>X</v>
      </c>
      <c r="O983" t="s">
        <v>4325</v>
      </c>
    </row>
    <row r="984" spans="1:15" x14ac:dyDescent="0.3">
      <c r="A984" t="s">
        <v>5</v>
      </c>
      <c r="B984">
        <v>221390</v>
      </c>
      <c r="C984" t="s">
        <v>10</v>
      </c>
      <c r="D984">
        <v>5.5447499999999996</v>
      </c>
      <c r="E984">
        <v>4.4228899999999998</v>
      </c>
      <c r="F984">
        <v>0.17354</v>
      </c>
      <c r="G984">
        <v>4.9681800000000003</v>
      </c>
      <c r="H984">
        <v>500.10268000000002</v>
      </c>
      <c r="I984">
        <v>0.79056999999999999</v>
      </c>
      <c r="J984" s="44" t="s">
        <v>101</v>
      </c>
      <c r="K984">
        <v>0</v>
      </c>
      <c r="L984">
        <v>0</v>
      </c>
      <c r="M984">
        <v>46</v>
      </c>
      <c r="N984" s="21" t="str">
        <f>IF(VLOOKUP(B984,'3.1.Base'!B:J,9,)&gt;M984,"O",IF(VLOOKUP(B984,'3.1.Base'!B:J,9,)&lt;M984,"X",""))</f>
        <v>O</v>
      </c>
      <c r="O984" t="s">
        <v>4326</v>
      </c>
    </row>
    <row r="985" spans="1:15" x14ac:dyDescent="0.3">
      <c r="A985" t="s">
        <v>5</v>
      </c>
      <c r="B985">
        <v>407755</v>
      </c>
      <c r="C985" t="s">
        <v>10</v>
      </c>
      <c r="D985">
        <v>10.24592</v>
      </c>
      <c r="E985">
        <v>1.9917800000000001</v>
      </c>
      <c r="F985">
        <v>0.34960999999999998</v>
      </c>
      <c r="G985">
        <v>9.4715000000000007</v>
      </c>
      <c r="H985">
        <v>2756.6979099999999</v>
      </c>
      <c r="I985">
        <v>0.79427000000000003</v>
      </c>
      <c r="J985" s="44" t="s">
        <v>101</v>
      </c>
      <c r="K985">
        <v>0</v>
      </c>
      <c r="L985">
        <v>0</v>
      </c>
      <c r="M985">
        <v>15</v>
      </c>
      <c r="N985" s="21" t="str">
        <f>IF(VLOOKUP(B985,'3.1.Base'!B:J,9,)&gt;M985,"O",IF(VLOOKUP(B985,'3.1.Base'!B:J,9,)&lt;M985,"X",""))</f>
        <v>O</v>
      </c>
      <c r="O985" t="s">
        <v>3439</v>
      </c>
    </row>
    <row r="986" spans="1:15" x14ac:dyDescent="0.3">
      <c r="A986" t="s">
        <v>5</v>
      </c>
      <c r="B986">
        <v>264394</v>
      </c>
      <c r="C986" t="s">
        <v>10</v>
      </c>
      <c r="D986">
        <v>4.1837999999999997</v>
      </c>
      <c r="E986">
        <v>12.20595</v>
      </c>
      <c r="F986">
        <v>0.25295000000000001</v>
      </c>
      <c r="G986">
        <v>3.2626300000000001</v>
      </c>
      <c r="H986">
        <v>111.68619</v>
      </c>
      <c r="I986">
        <v>0.90288999999999997</v>
      </c>
      <c r="J986" s="44" t="s">
        <v>101</v>
      </c>
      <c r="K986">
        <v>0</v>
      </c>
      <c r="L986">
        <v>0</v>
      </c>
      <c r="M986">
        <v>119</v>
      </c>
      <c r="N986" s="21" t="str">
        <f>IF(VLOOKUP(B986,'3.1.Base'!B:J,9,)&gt;M986,"O",IF(VLOOKUP(B986,'3.1.Base'!B:J,9,)&lt;M986,"X",""))</f>
        <v>X</v>
      </c>
      <c r="O986" t="s">
        <v>3440</v>
      </c>
    </row>
    <row r="987" spans="1:15" x14ac:dyDescent="0.3">
      <c r="A987" t="s">
        <v>5</v>
      </c>
      <c r="B987">
        <v>228044</v>
      </c>
      <c r="C987" t="s">
        <v>11</v>
      </c>
      <c r="D987">
        <v>1</v>
      </c>
      <c r="E987">
        <v>5334</v>
      </c>
      <c r="F987">
        <v>0</v>
      </c>
      <c r="G987">
        <v>0.15211</v>
      </c>
      <c r="H987">
        <v>0</v>
      </c>
      <c r="I987">
        <v>0.54495000000000005</v>
      </c>
      <c r="J987" s="44">
        <v>3</v>
      </c>
      <c r="K987">
        <v>0.33333333333333298</v>
      </c>
      <c r="L987">
        <v>0.33333333333333298</v>
      </c>
      <c r="M987">
        <v>3</v>
      </c>
      <c r="N987" s="21" t="str">
        <f>IF(VLOOKUP(B987,'3.1.Base'!B:J,9,)&gt;M987,"O",IF(VLOOKUP(B987,'3.1.Base'!B:J,9,)&lt;M987,"X",""))</f>
        <v>O</v>
      </c>
      <c r="O987" t="s">
        <v>4327</v>
      </c>
    </row>
    <row r="988" spans="1:15" x14ac:dyDescent="0.3">
      <c r="A988" t="s">
        <v>5</v>
      </c>
      <c r="B988">
        <v>113870</v>
      </c>
      <c r="C988" t="s">
        <v>10</v>
      </c>
      <c r="D988">
        <v>5.6336000000000004</v>
      </c>
      <c r="E988">
        <v>4.3793100000000003</v>
      </c>
      <c r="F988">
        <v>0.29813000000000001</v>
      </c>
      <c r="G988">
        <v>4.9454599999999997</v>
      </c>
      <c r="H988">
        <v>442.17684000000003</v>
      </c>
      <c r="I988">
        <v>0.63358000000000003</v>
      </c>
      <c r="J988" s="44" t="s">
        <v>101</v>
      </c>
      <c r="K988">
        <v>0</v>
      </c>
      <c r="L988">
        <v>0</v>
      </c>
      <c r="M988">
        <v>81</v>
      </c>
      <c r="N988" s="21" t="str">
        <f>IF(VLOOKUP(B988,'3.1.Base'!B:J,9,)&gt;M988,"O",IF(VLOOKUP(B988,'3.1.Base'!B:J,9,)&lt;M988,"X",""))</f>
        <v>O</v>
      </c>
      <c r="O988" t="s">
        <v>4328</v>
      </c>
    </row>
    <row r="989" spans="1:15" x14ac:dyDescent="0.3">
      <c r="A989" t="s">
        <v>5</v>
      </c>
      <c r="B989">
        <v>158418</v>
      </c>
      <c r="C989" t="s">
        <v>11</v>
      </c>
      <c r="D989">
        <v>0.87129000000000001</v>
      </c>
      <c r="E989">
        <v>1778</v>
      </c>
      <c r="F989">
        <v>2.0080000000000001E-2</v>
      </c>
      <c r="G989">
        <v>0.50087999999999999</v>
      </c>
      <c r="H989">
        <v>37.221589999999999</v>
      </c>
      <c r="I989">
        <v>0.60999000000000003</v>
      </c>
      <c r="J989" s="44" t="s">
        <v>101</v>
      </c>
      <c r="K989">
        <v>0</v>
      </c>
      <c r="L989">
        <v>0</v>
      </c>
      <c r="M989">
        <v>12</v>
      </c>
      <c r="N989" s="21" t="str">
        <f>IF(VLOOKUP(B989,'3.1.Base'!B:J,9,)&gt;M989,"O",IF(VLOOKUP(B989,'3.1.Base'!B:J,9,)&lt;M989,"X",""))</f>
        <v>O</v>
      </c>
      <c r="O989" t="s">
        <v>4329</v>
      </c>
    </row>
    <row r="990" spans="1:15" x14ac:dyDescent="0.3">
      <c r="A990" t="s">
        <v>5</v>
      </c>
      <c r="B990">
        <v>182483</v>
      </c>
      <c r="C990" t="s">
        <v>10</v>
      </c>
      <c r="D990">
        <v>0.69950000000000001</v>
      </c>
      <c r="E990">
        <v>410.30768999999998</v>
      </c>
      <c r="F990">
        <v>6.6E-3</v>
      </c>
      <c r="G990">
        <v>0.40884999999999999</v>
      </c>
      <c r="H990">
        <v>54.723509999999997</v>
      </c>
      <c r="I990">
        <v>0.6532</v>
      </c>
      <c r="J990" s="44" t="s">
        <v>101</v>
      </c>
      <c r="K990">
        <v>0</v>
      </c>
      <c r="L990">
        <v>0</v>
      </c>
      <c r="M990">
        <v>25</v>
      </c>
      <c r="N990" s="21" t="str">
        <f>IF(VLOOKUP(B990,'3.1.Base'!B:J,9,)&gt;M990,"O",IF(VLOOKUP(B990,'3.1.Base'!B:J,9,)&lt;M990,"X",""))</f>
        <v>O</v>
      </c>
      <c r="O990" t="s">
        <v>4330</v>
      </c>
    </row>
    <row r="991" spans="1:15" x14ac:dyDescent="0.3">
      <c r="A991" t="s">
        <v>5</v>
      </c>
      <c r="B991">
        <v>270549</v>
      </c>
      <c r="C991" t="s">
        <v>10</v>
      </c>
      <c r="D991">
        <v>7.7336400000000003</v>
      </c>
      <c r="E991">
        <v>3.3631799999999998</v>
      </c>
      <c r="F991">
        <v>0.29646</v>
      </c>
      <c r="G991">
        <v>6.1846199999999998</v>
      </c>
      <c r="H991">
        <v>1082.99379</v>
      </c>
      <c r="I991">
        <v>0.85607</v>
      </c>
      <c r="J991" s="44" t="s">
        <v>101</v>
      </c>
      <c r="K991">
        <v>0</v>
      </c>
      <c r="L991">
        <v>0</v>
      </c>
      <c r="M991">
        <v>52</v>
      </c>
      <c r="N991" s="21" t="str">
        <f>IF(VLOOKUP(B991,'3.1.Base'!B:J,9,)&gt;M991,"O",IF(VLOOKUP(B991,'3.1.Base'!B:J,9,)&lt;M991,"X",""))</f>
        <v>X</v>
      </c>
      <c r="O991" t="s">
        <v>4331</v>
      </c>
    </row>
    <row r="992" spans="1:15" x14ac:dyDescent="0.3">
      <c r="A992" t="s">
        <v>5</v>
      </c>
      <c r="B992">
        <v>274646</v>
      </c>
      <c r="C992" t="s">
        <v>10</v>
      </c>
      <c r="D992">
        <v>3.4200499999999998</v>
      </c>
      <c r="E992">
        <v>11.93289</v>
      </c>
      <c r="F992">
        <v>0.11258</v>
      </c>
      <c r="G992">
        <v>2.90944</v>
      </c>
      <c r="H992">
        <v>161.87815000000001</v>
      </c>
      <c r="I992">
        <v>0.90369999999999995</v>
      </c>
      <c r="J992" s="44" t="s">
        <v>101</v>
      </c>
      <c r="K992">
        <v>0</v>
      </c>
      <c r="L992">
        <v>0</v>
      </c>
      <c r="M992">
        <v>239</v>
      </c>
      <c r="N992" s="21" t="str">
        <f>IF(VLOOKUP(B992,'3.1.Base'!B:J,9,)&gt;M992,"O",IF(VLOOKUP(B992,'3.1.Base'!B:J,9,)&lt;M992,"X",""))</f>
        <v>O</v>
      </c>
      <c r="O992" t="s">
        <v>4332</v>
      </c>
    </row>
    <row r="993" spans="1:15" x14ac:dyDescent="0.3">
      <c r="A993" t="s">
        <v>5</v>
      </c>
      <c r="B993">
        <v>229584</v>
      </c>
      <c r="C993" t="s">
        <v>10</v>
      </c>
      <c r="D993">
        <v>4.9119099999999998</v>
      </c>
      <c r="E993">
        <v>10.75403</v>
      </c>
      <c r="F993">
        <v>0.16924</v>
      </c>
      <c r="G993">
        <v>3.90265</v>
      </c>
      <c r="H993">
        <v>203.34253000000001</v>
      </c>
      <c r="I993">
        <v>1</v>
      </c>
      <c r="J993" s="44" t="s">
        <v>101</v>
      </c>
      <c r="K993" s="28">
        <v>0</v>
      </c>
      <c r="L993" s="28">
        <v>0</v>
      </c>
      <c r="M993">
        <v>170</v>
      </c>
      <c r="N993" s="21" t="str">
        <f>IF(VLOOKUP(B993,'3.1.Base'!B:J,9,)&gt;M993,"O",IF(VLOOKUP(B993,'3.1.Base'!B:J,9,)&lt;M993,"X",""))</f>
        <v/>
      </c>
      <c r="O993" t="s">
        <v>4333</v>
      </c>
    </row>
    <row r="994" spans="1:15" x14ac:dyDescent="0.3">
      <c r="A994" t="s">
        <v>5</v>
      </c>
      <c r="B994">
        <v>187094</v>
      </c>
      <c r="C994" t="s">
        <v>26</v>
      </c>
      <c r="D994">
        <v>9.1441199999999991</v>
      </c>
      <c r="E994">
        <v>2.3727800000000001</v>
      </c>
      <c r="F994">
        <v>0.41815999999999998</v>
      </c>
      <c r="G994">
        <v>9.4188799999999997</v>
      </c>
      <c r="H994">
        <v>2629.2388599999999</v>
      </c>
      <c r="I994">
        <v>0.62417</v>
      </c>
      <c r="J994" s="44" t="s">
        <v>101</v>
      </c>
      <c r="K994">
        <v>0</v>
      </c>
      <c r="L994">
        <v>0</v>
      </c>
      <c r="M994">
        <v>153</v>
      </c>
      <c r="N994" s="21" t="str">
        <f>IF(VLOOKUP(B994,'3.1.Base'!B:J,9,)&gt;M994,"O",IF(VLOOKUP(B994,'3.1.Base'!B:J,9,)&lt;M994,"X",""))</f>
        <v>X</v>
      </c>
      <c r="O994" t="s">
        <v>4334</v>
      </c>
    </row>
    <row r="995" spans="1:15" x14ac:dyDescent="0.3">
      <c r="A995" t="s">
        <v>5</v>
      </c>
      <c r="B995">
        <v>139482</v>
      </c>
      <c r="C995" t="s">
        <v>11</v>
      </c>
      <c r="D995">
        <v>30.273330000000001</v>
      </c>
      <c r="E995">
        <v>1.89822</v>
      </c>
      <c r="F995">
        <v>1.45201</v>
      </c>
      <c r="G995">
        <v>31.08897</v>
      </c>
      <c r="H995">
        <v>23871.041669999999</v>
      </c>
      <c r="I995">
        <v>0.64419000000000004</v>
      </c>
      <c r="J995" s="44" t="s">
        <v>101</v>
      </c>
      <c r="K995">
        <v>0</v>
      </c>
      <c r="L995">
        <v>0</v>
      </c>
      <c r="M995">
        <v>19</v>
      </c>
      <c r="N995" s="21" t="str">
        <f>IF(VLOOKUP(B995,'3.1.Base'!B:J,9,)&gt;M995,"O",IF(VLOOKUP(B995,'3.1.Base'!B:J,9,)&lt;M995,"X",""))</f>
        <v>X</v>
      </c>
      <c r="O995" t="s">
        <v>4335</v>
      </c>
    </row>
    <row r="996" spans="1:15" x14ac:dyDescent="0.3">
      <c r="A996" t="s">
        <v>5</v>
      </c>
      <c r="B996">
        <v>160475</v>
      </c>
      <c r="C996" t="s">
        <v>10</v>
      </c>
      <c r="D996">
        <v>11.211130000000001</v>
      </c>
      <c r="E996">
        <v>2.7395999999999998</v>
      </c>
      <c r="F996">
        <v>0.44429999999999997</v>
      </c>
      <c r="G996">
        <v>9.9739599999999999</v>
      </c>
      <c r="H996">
        <v>2260.3474700000002</v>
      </c>
      <c r="I996">
        <v>0.86917999999999995</v>
      </c>
      <c r="J996" s="44">
        <v>7</v>
      </c>
      <c r="K996">
        <v>0.14285714285714199</v>
      </c>
      <c r="L996">
        <v>0.14285714285714199</v>
      </c>
      <c r="M996">
        <v>7</v>
      </c>
      <c r="N996" s="21" t="str">
        <f>IF(VLOOKUP(B996,'3.1.Base'!B:J,9,)&gt;M996,"O",IF(VLOOKUP(B996,'3.1.Base'!B:J,9,)&lt;M996,"X",""))</f>
        <v>O</v>
      </c>
      <c r="O996" t="s">
        <v>4336</v>
      </c>
    </row>
    <row r="997" spans="1:15" x14ac:dyDescent="0.3">
      <c r="A997" t="s">
        <v>5</v>
      </c>
      <c r="B997">
        <v>203993</v>
      </c>
      <c r="C997" t="s">
        <v>11</v>
      </c>
      <c r="D997">
        <v>4.9467999999999996</v>
      </c>
      <c r="E997">
        <v>3.6888000000000001</v>
      </c>
      <c r="F997">
        <v>0.36437999999999998</v>
      </c>
      <c r="G997">
        <v>4.9204999999999997</v>
      </c>
      <c r="H997">
        <v>564.26036999999997</v>
      </c>
      <c r="I997">
        <v>0.42087000000000002</v>
      </c>
      <c r="J997" s="44">
        <v>6</v>
      </c>
      <c r="K997">
        <v>0.16666666666666599</v>
      </c>
      <c r="L997">
        <v>0.16666666666666599</v>
      </c>
      <c r="M997">
        <v>6</v>
      </c>
      <c r="N997" s="21" t="str">
        <f>IF(VLOOKUP(B997,'3.1.Base'!B:J,9,)&gt;M997,"O",IF(VLOOKUP(B997,'3.1.Base'!B:J,9,)&lt;M997,"X",""))</f>
        <v>O</v>
      </c>
      <c r="O997" t="s">
        <v>4337</v>
      </c>
    </row>
    <row r="998" spans="1:15" x14ac:dyDescent="0.3">
      <c r="A998" t="s">
        <v>5</v>
      </c>
      <c r="B998">
        <v>221913</v>
      </c>
      <c r="C998" t="s">
        <v>10</v>
      </c>
      <c r="D998">
        <v>6.5189300000000001</v>
      </c>
      <c r="E998">
        <v>1.0377400000000001</v>
      </c>
      <c r="F998">
        <v>0.33421000000000001</v>
      </c>
      <c r="G998">
        <v>6.7413999999999996</v>
      </c>
      <c r="H998">
        <v>1036.8602699999999</v>
      </c>
      <c r="I998">
        <v>0.92784</v>
      </c>
      <c r="J998" s="44">
        <v>10</v>
      </c>
      <c r="K998">
        <v>0.1</v>
      </c>
      <c r="L998">
        <v>0.1</v>
      </c>
      <c r="M998">
        <v>10</v>
      </c>
      <c r="N998" s="21" t="str">
        <f>IF(VLOOKUP(B998,'3.1.Base'!B:J,9,)&gt;M998,"O",IF(VLOOKUP(B998,'3.1.Base'!B:J,9,)&lt;M998,"X",""))</f>
        <v>O</v>
      </c>
      <c r="O998" t="s">
        <v>4338</v>
      </c>
    </row>
    <row r="999" spans="1:15" x14ac:dyDescent="0.3">
      <c r="A999" t="s">
        <v>5</v>
      </c>
      <c r="B999">
        <v>199896</v>
      </c>
      <c r="C999" t="s">
        <v>10</v>
      </c>
      <c r="D999">
        <v>11.80824</v>
      </c>
      <c r="E999">
        <v>3.5967600000000002</v>
      </c>
      <c r="F999">
        <v>0.41526999999999997</v>
      </c>
      <c r="G999">
        <v>10.466559999999999</v>
      </c>
      <c r="H999">
        <v>2123.2017999999998</v>
      </c>
      <c r="I999">
        <v>0.93581999999999999</v>
      </c>
      <c r="J999" s="44">
        <v>4</v>
      </c>
      <c r="K999">
        <v>0.25</v>
      </c>
      <c r="L999">
        <v>0.25</v>
      </c>
      <c r="M999">
        <v>4</v>
      </c>
      <c r="N999" s="21" t="str">
        <f>IF(VLOOKUP(B999,'3.1.Base'!B:J,9,)&gt;M999,"O",IF(VLOOKUP(B999,'3.1.Base'!B:J,9,)&lt;M999,"X",""))</f>
        <v>O</v>
      </c>
      <c r="O999" t="s">
        <v>4339</v>
      </c>
    </row>
    <row r="1000" spans="1:15" x14ac:dyDescent="0.3">
      <c r="A1000" t="s">
        <v>5</v>
      </c>
      <c r="B1000">
        <v>173791</v>
      </c>
      <c r="C1000" t="s">
        <v>10</v>
      </c>
      <c r="D1000">
        <v>11.79036</v>
      </c>
      <c r="E1000">
        <v>2.7007599999999998</v>
      </c>
      <c r="F1000">
        <v>0.54218999999999995</v>
      </c>
      <c r="G1000">
        <v>11.242000000000001</v>
      </c>
      <c r="H1000">
        <v>3536.3935900000001</v>
      </c>
      <c r="I1000">
        <v>0.79427000000000003</v>
      </c>
      <c r="J1000" s="44" t="s">
        <v>101</v>
      </c>
      <c r="K1000">
        <v>0</v>
      </c>
      <c r="L1000">
        <v>0</v>
      </c>
      <c r="M1000">
        <v>12</v>
      </c>
      <c r="N1000" s="21" t="str">
        <f>IF(VLOOKUP(B1000,'3.1.Base'!B:J,9,)&gt;M1000,"O",IF(VLOOKUP(B1000,'3.1.Base'!B:J,9,)&lt;M1000,"X",""))</f>
        <v>O</v>
      </c>
      <c r="O1000" t="s">
        <v>4340</v>
      </c>
    </row>
    <row r="1001" spans="1:15" x14ac:dyDescent="0.3">
      <c r="A1001" t="s">
        <v>5</v>
      </c>
      <c r="B1001">
        <v>233699</v>
      </c>
      <c r="C1001" t="s">
        <v>11</v>
      </c>
      <c r="D1001">
        <v>1</v>
      </c>
      <c r="E1001">
        <v>5334</v>
      </c>
      <c r="F1001">
        <v>0</v>
      </c>
      <c r="G1001">
        <v>0.15211</v>
      </c>
      <c r="H1001">
        <v>8.6258400000000002</v>
      </c>
      <c r="I1001">
        <v>0.39756999999999998</v>
      </c>
      <c r="J1001" s="44">
        <v>3</v>
      </c>
      <c r="K1001">
        <v>0.33333333333333298</v>
      </c>
      <c r="L1001">
        <v>0.33333333333333298</v>
      </c>
      <c r="M1001">
        <v>3</v>
      </c>
      <c r="N1001" s="21" t="str">
        <f>IF(VLOOKUP(B1001,'3.1.Base'!B:J,9,)&gt;M1001,"O",IF(VLOOKUP(B1001,'3.1.Base'!B:J,9,)&lt;M1001,"X",""))</f>
        <v>O</v>
      </c>
      <c r="O1001" t="s">
        <v>4341</v>
      </c>
    </row>
    <row r="1002" spans="1:15" x14ac:dyDescent="0.3">
      <c r="A1002" t="s">
        <v>5</v>
      </c>
      <c r="B1002">
        <v>177379</v>
      </c>
      <c r="C1002" t="s">
        <v>26</v>
      </c>
      <c r="D1002">
        <v>21.562460000000002</v>
      </c>
      <c r="E1002">
        <v>2.4751699999999999</v>
      </c>
      <c r="F1002">
        <v>0.94211999999999996</v>
      </c>
      <c r="G1002">
        <v>19.607959999999999</v>
      </c>
      <c r="H1002">
        <v>12805.900079999999</v>
      </c>
      <c r="I1002">
        <v>0.38936999999999999</v>
      </c>
      <c r="J1002" s="44" t="s">
        <v>101</v>
      </c>
      <c r="K1002">
        <v>0</v>
      </c>
      <c r="L1002">
        <v>0</v>
      </c>
      <c r="M1002">
        <v>173</v>
      </c>
      <c r="N1002" s="21" t="str">
        <f>IF(VLOOKUP(B1002,'3.1.Base'!B:J,9,)&gt;M1002,"O",IF(VLOOKUP(B1002,'3.1.Base'!B:J,9,)&lt;M1002,"X",""))</f>
        <v>O</v>
      </c>
      <c r="O1002" t="s">
        <v>4342</v>
      </c>
    </row>
    <row r="1003" spans="1:15" x14ac:dyDescent="0.3">
      <c r="A1003" t="s">
        <v>5</v>
      </c>
      <c r="B1003">
        <v>156385</v>
      </c>
      <c r="C1003" t="s">
        <v>26</v>
      </c>
      <c r="D1003">
        <v>1.93468</v>
      </c>
      <c r="E1003">
        <v>5.9932600000000003</v>
      </c>
      <c r="F1003">
        <v>6.7349999999999993E-2</v>
      </c>
      <c r="G1003">
        <v>1.7455000000000001</v>
      </c>
      <c r="H1003">
        <v>97.363659999999996</v>
      </c>
      <c r="I1003">
        <v>0.47903000000000001</v>
      </c>
      <c r="J1003" s="44" t="s">
        <v>101</v>
      </c>
      <c r="K1003">
        <v>0</v>
      </c>
      <c r="L1003">
        <v>0</v>
      </c>
      <c r="M1003">
        <v>339</v>
      </c>
      <c r="N1003" s="21" t="str">
        <f>IF(VLOOKUP(B1003,'3.1.Base'!B:J,9,)&gt;M1003,"O",IF(VLOOKUP(B1003,'3.1.Base'!B:J,9,)&lt;M1003,"X",""))</f>
        <v>O</v>
      </c>
      <c r="O1003" t="s">
        <v>4343</v>
      </c>
    </row>
    <row r="1004" spans="1:15" x14ac:dyDescent="0.3">
      <c r="A1004" t="s">
        <v>5</v>
      </c>
      <c r="B1004">
        <v>217824</v>
      </c>
      <c r="C1004" t="s">
        <v>26</v>
      </c>
      <c r="D1004">
        <v>7.7889999999999997</v>
      </c>
      <c r="E1004">
        <v>5.4539900000000001</v>
      </c>
      <c r="F1004">
        <v>0.21723000000000001</v>
      </c>
      <c r="G1004">
        <v>6.1608599999999996</v>
      </c>
      <c r="H1004">
        <v>1134.69821</v>
      </c>
      <c r="I1004">
        <v>0.60492000000000001</v>
      </c>
      <c r="J1004" s="44" t="s">
        <v>101</v>
      </c>
      <c r="K1004">
        <v>0</v>
      </c>
      <c r="L1004">
        <v>0</v>
      </c>
      <c r="M1004">
        <v>246</v>
      </c>
      <c r="N1004" s="21" t="str">
        <f>IF(VLOOKUP(B1004,'3.1.Base'!B:J,9,)&gt;M1004,"O",IF(VLOOKUP(B1004,'3.1.Base'!B:J,9,)&lt;M1004,"X",""))</f>
        <v>O</v>
      </c>
      <c r="O1004" t="s">
        <v>4344</v>
      </c>
    </row>
    <row r="1005" spans="1:15" x14ac:dyDescent="0.3">
      <c r="A1005" t="s">
        <v>5</v>
      </c>
      <c r="B1005">
        <v>154853</v>
      </c>
      <c r="C1005" t="s">
        <v>10</v>
      </c>
      <c r="D1005">
        <v>2.5586000000000002</v>
      </c>
      <c r="E1005">
        <v>5.0415900000000002</v>
      </c>
      <c r="F1005">
        <v>7.6039999999999996E-2</v>
      </c>
      <c r="G1005">
        <v>1.9332100000000001</v>
      </c>
      <c r="H1005">
        <v>217.38021000000001</v>
      </c>
      <c r="I1005">
        <v>0.83567000000000002</v>
      </c>
      <c r="J1005" s="44" t="s">
        <v>101</v>
      </c>
      <c r="K1005">
        <v>0</v>
      </c>
      <c r="L1005">
        <v>0</v>
      </c>
      <c r="M1005">
        <v>29</v>
      </c>
      <c r="N1005" s="21" t="str">
        <f>IF(VLOOKUP(B1005,'3.1.Base'!B:J,9,)&gt;M1005,"O",IF(VLOOKUP(B1005,'3.1.Base'!B:J,9,)&lt;M1005,"X",""))</f>
        <v>O</v>
      </c>
      <c r="O1005" t="s">
        <v>4345</v>
      </c>
    </row>
    <row r="1006" spans="1:15" x14ac:dyDescent="0.3">
      <c r="A1006" t="s">
        <v>5</v>
      </c>
      <c r="B1006">
        <v>443114</v>
      </c>
      <c r="C1006" t="s">
        <v>10</v>
      </c>
      <c r="D1006">
        <v>6.5196399999999999</v>
      </c>
      <c r="E1006">
        <v>2.3508200000000001</v>
      </c>
      <c r="F1006">
        <v>0.35208</v>
      </c>
      <c r="G1006">
        <v>5.6782599999999999</v>
      </c>
      <c r="H1006">
        <v>626.94015999999999</v>
      </c>
      <c r="I1006">
        <v>0.96225000000000005</v>
      </c>
      <c r="J1006" s="44" t="s">
        <v>101</v>
      </c>
      <c r="K1006">
        <v>0</v>
      </c>
      <c r="L1006">
        <v>0</v>
      </c>
      <c r="M1006">
        <v>50</v>
      </c>
      <c r="N1006" s="21" t="str">
        <f>IF(VLOOKUP(B1006,'3.1.Base'!B:J,9,)&gt;M1006,"O",IF(VLOOKUP(B1006,'3.1.Base'!B:J,9,)&lt;M1006,"X",""))</f>
        <v>X</v>
      </c>
      <c r="O1006" t="s">
        <v>3441</v>
      </c>
    </row>
    <row r="1007" spans="1:15" x14ac:dyDescent="0.3">
      <c r="A1007" t="s">
        <v>5</v>
      </c>
      <c r="B1007">
        <v>201966</v>
      </c>
      <c r="C1007" t="s">
        <v>10</v>
      </c>
      <c r="D1007">
        <v>0.49896000000000001</v>
      </c>
      <c r="E1007">
        <v>74.083330000000004</v>
      </c>
      <c r="F1007">
        <v>5.459E-2</v>
      </c>
      <c r="G1007">
        <v>0.66607000000000005</v>
      </c>
      <c r="H1007">
        <v>89.332920000000001</v>
      </c>
      <c r="I1007">
        <v>0.70598000000000005</v>
      </c>
      <c r="J1007" s="44" t="s">
        <v>101</v>
      </c>
      <c r="K1007">
        <v>0</v>
      </c>
      <c r="L1007">
        <v>0</v>
      </c>
      <c r="M1007">
        <v>12</v>
      </c>
      <c r="N1007" s="21" t="str">
        <f>IF(VLOOKUP(B1007,'3.1.Base'!B:J,9,)&gt;M1007,"O",IF(VLOOKUP(B1007,'3.1.Base'!B:J,9,)&lt;M1007,"X",""))</f>
        <v>O</v>
      </c>
      <c r="O1007" t="s">
        <v>4346</v>
      </c>
    </row>
    <row r="1008" spans="1:15" x14ac:dyDescent="0.3">
      <c r="A1008" t="s">
        <v>5</v>
      </c>
      <c r="B1008">
        <v>181997</v>
      </c>
      <c r="C1008" t="s">
        <v>11</v>
      </c>
      <c r="D1008">
        <v>2.9031699999999998</v>
      </c>
      <c r="E1008">
        <v>20.052630000000001</v>
      </c>
      <c r="F1008">
        <v>0.14168</v>
      </c>
      <c r="G1008">
        <v>2.5533600000000001</v>
      </c>
      <c r="H1008">
        <v>128.74378999999999</v>
      </c>
      <c r="I1008">
        <v>1</v>
      </c>
      <c r="J1008" s="44" t="s">
        <v>101</v>
      </c>
      <c r="K1008">
        <v>0</v>
      </c>
      <c r="L1008">
        <v>0</v>
      </c>
      <c r="M1008">
        <v>-1</v>
      </c>
      <c r="N1008" s="21" t="str">
        <f>IF(VLOOKUP(B1008,'3.1.Base'!B:J,9,)&gt;M1008,"O",IF(VLOOKUP(B1008,'3.1.Base'!B:J,9,)&lt;M1008,"X",""))</f>
        <v>O</v>
      </c>
      <c r="O1008" t="s">
        <v>1086</v>
      </c>
    </row>
    <row r="1009" spans="1:15" x14ac:dyDescent="0.3">
      <c r="A1009" t="s">
        <v>5</v>
      </c>
      <c r="B1009">
        <v>272107</v>
      </c>
      <c r="C1009" t="s">
        <v>10</v>
      </c>
      <c r="D1009">
        <v>7.3447100000000001</v>
      </c>
      <c r="E1009">
        <v>2.54121</v>
      </c>
      <c r="F1009">
        <v>0.35126000000000002</v>
      </c>
      <c r="G1009">
        <v>7.6990600000000002</v>
      </c>
      <c r="H1009">
        <v>1368.68417</v>
      </c>
      <c r="I1009">
        <v>0.86577000000000004</v>
      </c>
      <c r="J1009" s="44">
        <v>5</v>
      </c>
      <c r="K1009">
        <v>0.2</v>
      </c>
      <c r="L1009">
        <v>0.2</v>
      </c>
      <c r="M1009">
        <v>5</v>
      </c>
      <c r="N1009" s="21" t="str">
        <f>IF(VLOOKUP(B1009,'3.1.Base'!B:J,9,)&gt;M1009,"O",IF(VLOOKUP(B1009,'3.1.Base'!B:J,9,)&lt;M1009,"X",""))</f>
        <v>O</v>
      </c>
      <c r="O1009" t="s">
        <v>4347</v>
      </c>
    </row>
    <row r="1010" spans="1:15" x14ac:dyDescent="0.3">
      <c r="A1010" t="s">
        <v>5</v>
      </c>
      <c r="B1010">
        <v>227570</v>
      </c>
      <c r="C1010" t="s">
        <v>11</v>
      </c>
      <c r="D1010">
        <v>0.65503999999999996</v>
      </c>
      <c r="E1010">
        <v>280.73683999999997</v>
      </c>
      <c r="F1010">
        <v>2.018E-2</v>
      </c>
      <c r="G1010">
        <v>0.51758000000000004</v>
      </c>
      <c r="H1010">
        <v>30.4465</v>
      </c>
      <c r="I1010">
        <v>0.63900999999999997</v>
      </c>
      <c r="J1010" s="44">
        <v>6</v>
      </c>
      <c r="K1010">
        <v>0.16666666666666599</v>
      </c>
      <c r="L1010">
        <v>0.16666666666666599</v>
      </c>
      <c r="M1010">
        <v>6</v>
      </c>
      <c r="N1010" s="21" t="str">
        <f>IF(VLOOKUP(B1010,'3.1.Base'!B:J,9,)&gt;M1010,"O",IF(VLOOKUP(B1010,'3.1.Base'!B:J,9,)&lt;M1010,"X",""))</f>
        <v>O</v>
      </c>
      <c r="O1010" t="s">
        <v>4348</v>
      </c>
    </row>
    <row r="1011" spans="1:15" x14ac:dyDescent="0.3">
      <c r="A1011" t="s">
        <v>5</v>
      </c>
      <c r="B1011">
        <v>209138</v>
      </c>
      <c r="C1011" t="s">
        <v>10</v>
      </c>
      <c r="D1011">
        <v>0.91879</v>
      </c>
      <c r="E1011">
        <v>2667</v>
      </c>
      <c r="F1011">
        <v>1.345E-2</v>
      </c>
      <c r="G1011">
        <v>0.2414</v>
      </c>
      <c r="H1011">
        <v>0</v>
      </c>
      <c r="I1011">
        <v>0.63246000000000002</v>
      </c>
      <c r="J1011" s="44">
        <v>1</v>
      </c>
      <c r="K1011" s="28">
        <v>1</v>
      </c>
      <c r="L1011" s="28">
        <v>1</v>
      </c>
      <c r="M1011">
        <v>1</v>
      </c>
      <c r="N1011" s="21" t="str">
        <f>IF(VLOOKUP(B1011,'3.1.Base'!B:J,9,)&gt;M1011,"O",IF(VLOOKUP(B1011,'3.1.Base'!B:J,9,)&lt;M1011,"X",""))</f>
        <v>O</v>
      </c>
      <c r="O1011" t="s">
        <v>3442</v>
      </c>
    </row>
    <row r="1012" spans="1:15" x14ac:dyDescent="0.3">
      <c r="A1012" t="s">
        <v>5</v>
      </c>
      <c r="B1012">
        <v>246001</v>
      </c>
      <c r="C1012" t="s">
        <v>11</v>
      </c>
      <c r="D1012">
        <v>1</v>
      </c>
      <c r="E1012">
        <v>5334</v>
      </c>
      <c r="F1012">
        <v>0</v>
      </c>
      <c r="G1012">
        <v>0.15211</v>
      </c>
      <c r="H1012">
        <v>10.24376</v>
      </c>
      <c r="I1012">
        <v>0.52636000000000005</v>
      </c>
      <c r="J1012" s="44">
        <v>2</v>
      </c>
      <c r="K1012">
        <v>0.5</v>
      </c>
      <c r="L1012">
        <v>0.5</v>
      </c>
      <c r="M1012">
        <v>2</v>
      </c>
      <c r="N1012" s="21" t="str">
        <f>IF(VLOOKUP(B1012,'3.1.Base'!B:J,9,)&gt;M1012,"O",IF(VLOOKUP(B1012,'3.1.Base'!B:J,9,)&lt;M1012,"X",""))</f>
        <v>O</v>
      </c>
      <c r="O1012" t="s">
        <v>4349</v>
      </c>
    </row>
    <row r="1013" spans="1:15" x14ac:dyDescent="0.3">
      <c r="A1013" t="s">
        <v>5</v>
      </c>
      <c r="B1013">
        <v>298742</v>
      </c>
      <c r="C1013" t="s">
        <v>10</v>
      </c>
      <c r="D1013">
        <v>7.1028900000000004</v>
      </c>
      <c r="E1013">
        <v>3.2113200000000002</v>
      </c>
      <c r="F1013">
        <v>0.24445</v>
      </c>
      <c r="G1013">
        <v>5.8667299999999996</v>
      </c>
      <c r="H1013">
        <v>817.29547000000002</v>
      </c>
      <c r="I1013">
        <v>0.77395000000000003</v>
      </c>
      <c r="J1013" s="44" t="s">
        <v>101</v>
      </c>
      <c r="K1013">
        <v>0</v>
      </c>
      <c r="L1013">
        <v>0</v>
      </c>
      <c r="M1013">
        <v>71</v>
      </c>
      <c r="N1013" s="21" t="str">
        <f>IF(VLOOKUP(B1013,'3.1.Base'!B:J,9,)&gt;M1013,"O",IF(VLOOKUP(B1013,'3.1.Base'!B:J,9,)&lt;M1013,"X",""))</f>
        <v>X</v>
      </c>
      <c r="O1013" t="s">
        <v>4350</v>
      </c>
    </row>
    <row r="1014" spans="1:15" x14ac:dyDescent="0.3">
      <c r="A1014" t="s">
        <v>5</v>
      </c>
      <c r="B1014">
        <v>226037</v>
      </c>
      <c r="C1014" t="s">
        <v>10</v>
      </c>
      <c r="D1014">
        <v>12.998950000000001</v>
      </c>
      <c r="E1014">
        <v>2.23367</v>
      </c>
      <c r="F1014">
        <v>0.44028</v>
      </c>
      <c r="G1014">
        <v>12.412649999999999</v>
      </c>
      <c r="H1014">
        <v>3342.3353200000001</v>
      </c>
      <c r="I1014">
        <v>0.70786000000000004</v>
      </c>
      <c r="J1014" s="44" t="s">
        <v>101</v>
      </c>
      <c r="K1014">
        <v>0</v>
      </c>
      <c r="L1014">
        <v>0</v>
      </c>
      <c r="M1014">
        <v>28</v>
      </c>
      <c r="N1014" s="21" t="str">
        <f>IF(VLOOKUP(B1014,'3.1.Base'!B:J,9,)&gt;M1014,"O",IF(VLOOKUP(B1014,'3.1.Base'!B:J,9,)&lt;M1014,"X",""))</f>
        <v>X</v>
      </c>
      <c r="O1014" t="s">
        <v>4351</v>
      </c>
    </row>
    <row r="1015" spans="1:15" x14ac:dyDescent="0.3">
      <c r="A1015" t="s">
        <v>5</v>
      </c>
      <c r="B1015">
        <v>229626</v>
      </c>
      <c r="C1015" t="s">
        <v>10</v>
      </c>
      <c r="D1015">
        <v>4.8635599999999997</v>
      </c>
      <c r="E1015">
        <v>3.3007399999999998</v>
      </c>
      <c r="F1015">
        <v>0.43724000000000002</v>
      </c>
      <c r="G1015">
        <v>5.4553000000000003</v>
      </c>
      <c r="H1015">
        <v>700.90377999999998</v>
      </c>
      <c r="I1015">
        <v>0.92269000000000001</v>
      </c>
      <c r="J1015" s="44" t="s">
        <v>101</v>
      </c>
      <c r="K1015">
        <v>0</v>
      </c>
      <c r="L1015">
        <v>0</v>
      </c>
      <c r="M1015">
        <v>16</v>
      </c>
      <c r="N1015" s="21" t="str">
        <f>IF(VLOOKUP(B1015,'3.1.Base'!B:J,9,)&gt;M1015,"O",IF(VLOOKUP(B1015,'3.1.Base'!B:J,9,)&lt;M1015,"X",""))</f>
        <v>X</v>
      </c>
      <c r="O1015" t="s">
        <v>3443</v>
      </c>
    </row>
    <row r="1016" spans="1:15" x14ac:dyDescent="0.3">
      <c r="A1016" t="s">
        <v>5</v>
      </c>
      <c r="B1016">
        <v>496382</v>
      </c>
      <c r="C1016" t="s">
        <v>10</v>
      </c>
      <c r="D1016">
        <v>2.3555799999999998</v>
      </c>
      <c r="E1016">
        <v>5.0178700000000003</v>
      </c>
      <c r="F1016">
        <v>0.13411999999999999</v>
      </c>
      <c r="G1016">
        <v>2.28864</v>
      </c>
      <c r="H1016">
        <v>154.31187</v>
      </c>
      <c r="I1016">
        <v>0.88895999999999997</v>
      </c>
      <c r="J1016" s="44">
        <v>4</v>
      </c>
      <c r="K1016">
        <v>0.25</v>
      </c>
      <c r="L1016">
        <v>0.25</v>
      </c>
      <c r="M1016">
        <v>4</v>
      </c>
      <c r="N1016" s="21" t="str">
        <f>IF(VLOOKUP(B1016,'3.1.Base'!B:J,9,)&gt;M1016,"O",IF(VLOOKUP(B1016,'3.1.Base'!B:J,9,)&lt;M1016,"X",""))</f>
        <v>O</v>
      </c>
      <c r="O1016" t="s">
        <v>4352</v>
      </c>
    </row>
    <row r="1017" spans="1:15" x14ac:dyDescent="0.3">
      <c r="A1017" t="s">
        <v>5</v>
      </c>
      <c r="B1017">
        <v>229624</v>
      </c>
      <c r="C1017" t="s">
        <v>10</v>
      </c>
      <c r="D1017">
        <v>2.6228600000000002</v>
      </c>
      <c r="E1017">
        <v>3.3547199999999999</v>
      </c>
      <c r="F1017">
        <v>0.15298999999999999</v>
      </c>
      <c r="G1017">
        <v>3.0815700000000001</v>
      </c>
      <c r="H1017">
        <v>196.26643000000001</v>
      </c>
      <c r="I1017">
        <v>1</v>
      </c>
      <c r="J1017" s="44" t="s">
        <v>101</v>
      </c>
      <c r="K1017">
        <v>0</v>
      </c>
      <c r="L1017">
        <v>0</v>
      </c>
      <c r="M1017">
        <v>44</v>
      </c>
      <c r="N1017" s="21" t="str">
        <f>IF(VLOOKUP(B1017,'3.1.Base'!B:J,9,)&gt;M1017,"O",IF(VLOOKUP(B1017,'3.1.Base'!B:J,9,)&lt;M1017,"X",""))</f>
        <v/>
      </c>
      <c r="O1017" t="s">
        <v>4353</v>
      </c>
    </row>
    <row r="1018" spans="1:15" x14ac:dyDescent="0.3">
      <c r="A1018" t="s">
        <v>5</v>
      </c>
      <c r="B1018">
        <v>274687</v>
      </c>
      <c r="C1018" t="s">
        <v>10</v>
      </c>
      <c r="D1018">
        <v>4.9313000000000002</v>
      </c>
      <c r="E1018">
        <v>4.5824699999999998</v>
      </c>
      <c r="F1018">
        <v>0.17146</v>
      </c>
      <c r="G1018">
        <v>3.75989</v>
      </c>
      <c r="H1018">
        <v>306.69898000000001</v>
      </c>
      <c r="I1018">
        <v>0.86824000000000001</v>
      </c>
      <c r="J1018" s="44" t="s">
        <v>101</v>
      </c>
      <c r="K1018">
        <v>0</v>
      </c>
      <c r="L1018">
        <v>0</v>
      </c>
      <c r="M1018">
        <v>49</v>
      </c>
      <c r="N1018" s="21" t="str">
        <f>IF(VLOOKUP(B1018,'3.1.Base'!B:J,9,)&gt;M1018,"O",IF(VLOOKUP(B1018,'3.1.Base'!B:J,9,)&lt;M1018,"X",""))</f>
        <v>X</v>
      </c>
      <c r="O1018" t="s">
        <v>3444</v>
      </c>
    </row>
    <row r="1019" spans="1:15" x14ac:dyDescent="0.3">
      <c r="A1019" t="s">
        <v>5</v>
      </c>
      <c r="B1019">
        <v>175356</v>
      </c>
      <c r="C1019" t="s">
        <v>26</v>
      </c>
      <c r="D1019">
        <v>1.5801700000000001</v>
      </c>
      <c r="E1019">
        <v>889</v>
      </c>
      <c r="F1019">
        <v>3.8100000000000002E-2</v>
      </c>
      <c r="G1019">
        <v>1.25356</v>
      </c>
      <c r="H1019">
        <v>36.50517</v>
      </c>
      <c r="I1019">
        <v>0.45157000000000003</v>
      </c>
      <c r="J1019" s="44" t="s">
        <v>101</v>
      </c>
      <c r="K1019">
        <v>0</v>
      </c>
      <c r="L1019">
        <v>0</v>
      </c>
      <c r="M1019">
        <v>17</v>
      </c>
      <c r="N1019" s="21" t="str">
        <f>IF(VLOOKUP(B1019,'3.1.Base'!B:J,9,)&gt;M1019,"O",IF(VLOOKUP(B1019,'3.1.Base'!B:J,9,)&lt;M1019,"X",""))</f>
        <v>O</v>
      </c>
      <c r="O1019" t="s">
        <v>4354</v>
      </c>
    </row>
    <row r="1020" spans="1:15" x14ac:dyDescent="0.3">
      <c r="A1020" t="s">
        <v>5</v>
      </c>
      <c r="B1020">
        <v>162557</v>
      </c>
      <c r="C1020" t="s">
        <v>26</v>
      </c>
      <c r="D1020">
        <v>11.565390000000001</v>
      </c>
      <c r="E1020">
        <v>2.1421700000000001</v>
      </c>
      <c r="F1020">
        <v>0.45323999999999998</v>
      </c>
      <c r="G1020">
        <v>10.7996</v>
      </c>
      <c r="H1020">
        <v>5226.11445</v>
      </c>
      <c r="I1020">
        <v>0.46705000000000002</v>
      </c>
      <c r="J1020" s="44">
        <v>1</v>
      </c>
      <c r="K1020">
        <v>1</v>
      </c>
      <c r="L1020">
        <v>1</v>
      </c>
      <c r="M1020">
        <v>1</v>
      </c>
      <c r="N1020" s="21" t="str">
        <f>IF(VLOOKUP(B1020,'3.1.Base'!B:J,9,)&gt;M1020,"O",IF(VLOOKUP(B1020,'3.1.Base'!B:J,9,)&lt;M1020,"X",""))</f>
        <v>O</v>
      </c>
      <c r="O1020" t="s">
        <v>4355</v>
      </c>
    </row>
    <row r="1021" spans="1:15" x14ac:dyDescent="0.3">
      <c r="A1021" t="s">
        <v>5</v>
      </c>
      <c r="B1021">
        <v>185597</v>
      </c>
      <c r="C1021" t="s">
        <v>10</v>
      </c>
      <c r="D1021">
        <v>2.71732</v>
      </c>
      <c r="E1021">
        <v>5.08969</v>
      </c>
      <c r="F1021">
        <v>0.11393</v>
      </c>
      <c r="G1021">
        <v>2.6291899999999999</v>
      </c>
      <c r="H1021">
        <v>252.91997000000001</v>
      </c>
      <c r="I1021">
        <v>0.67593000000000003</v>
      </c>
      <c r="J1021" s="44" t="s">
        <v>101</v>
      </c>
      <c r="K1021">
        <v>0</v>
      </c>
      <c r="L1021">
        <v>0</v>
      </c>
      <c r="M1021">
        <v>234</v>
      </c>
      <c r="N1021" s="21" t="str">
        <f>IF(VLOOKUP(B1021,'3.1.Base'!B:J,9,)&gt;M1021,"O",IF(VLOOKUP(B1021,'3.1.Base'!B:J,9,)&lt;M1021,"X",""))</f>
        <v>X</v>
      </c>
      <c r="O1021" t="s">
        <v>4356</v>
      </c>
    </row>
    <row r="1022" spans="1:15" x14ac:dyDescent="0.3">
      <c r="A1022" t="s">
        <v>5</v>
      </c>
      <c r="B1022">
        <v>209155</v>
      </c>
      <c r="C1022" t="s">
        <v>26</v>
      </c>
      <c r="D1022">
        <v>31.745229999999999</v>
      </c>
      <c r="E1022">
        <v>2.0884900000000002</v>
      </c>
      <c r="F1022">
        <v>1.5784400000000001</v>
      </c>
      <c r="G1022">
        <v>32.787120000000002</v>
      </c>
      <c r="H1022">
        <v>35522.54322</v>
      </c>
      <c r="I1022">
        <v>0.28164</v>
      </c>
      <c r="J1022" s="44">
        <v>5</v>
      </c>
      <c r="K1022">
        <v>0.2</v>
      </c>
      <c r="L1022">
        <v>0.2</v>
      </c>
      <c r="M1022">
        <v>5</v>
      </c>
      <c r="N1022" s="21" t="str">
        <f>IF(VLOOKUP(B1022,'3.1.Base'!B:J,9,)&gt;M1022,"O",IF(VLOOKUP(B1022,'3.1.Base'!B:J,9,)&lt;M1022,"X",""))</f>
        <v>O</v>
      </c>
      <c r="O1022" t="s">
        <v>4357</v>
      </c>
    </row>
    <row r="1023" spans="1:15" x14ac:dyDescent="0.3">
      <c r="A1023" t="s">
        <v>5</v>
      </c>
      <c r="B1023">
        <v>483591</v>
      </c>
      <c r="C1023" t="s">
        <v>11</v>
      </c>
      <c r="D1023">
        <v>0.59397</v>
      </c>
      <c r="E1023">
        <v>166.6875</v>
      </c>
      <c r="F1023">
        <v>1.102E-2</v>
      </c>
      <c r="G1023">
        <v>0.58413999999999999</v>
      </c>
      <c r="H1023">
        <v>29.041319999999999</v>
      </c>
      <c r="I1023">
        <v>0.61858999999999997</v>
      </c>
      <c r="J1023" s="44">
        <v>2</v>
      </c>
      <c r="K1023">
        <v>0.5</v>
      </c>
      <c r="L1023">
        <v>0.58333333333333304</v>
      </c>
      <c r="M1023">
        <v>2</v>
      </c>
      <c r="N1023" s="21" t="str">
        <f>IF(VLOOKUP(B1023,'3.1.Base'!B:J,9,)&gt;M1023,"O",IF(VLOOKUP(B1023,'3.1.Base'!B:J,9,)&lt;M1023,"X",""))</f>
        <v>O</v>
      </c>
      <c r="O1023" t="s">
        <v>4358</v>
      </c>
    </row>
    <row r="1024" spans="1:15" x14ac:dyDescent="0.3">
      <c r="A1024" t="s">
        <v>5</v>
      </c>
      <c r="B1024">
        <v>232706</v>
      </c>
      <c r="C1024" t="s">
        <v>10</v>
      </c>
      <c r="D1024">
        <v>7.08148</v>
      </c>
      <c r="E1024">
        <v>1.7935399999999999</v>
      </c>
      <c r="F1024">
        <v>0.31931999999999999</v>
      </c>
      <c r="G1024">
        <v>6.0501699999999996</v>
      </c>
      <c r="H1024">
        <v>730.53860999999995</v>
      </c>
      <c r="I1024">
        <v>0.90185999999999999</v>
      </c>
      <c r="J1024" s="44">
        <v>2</v>
      </c>
      <c r="K1024">
        <v>0.5</v>
      </c>
      <c r="L1024">
        <v>0.5</v>
      </c>
      <c r="M1024">
        <v>2</v>
      </c>
      <c r="N1024" s="21" t="str">
        <f>IF(VLOOKUP(B1024,'3.1.Base'!B:J,9,)&gt;M1024,"O",IF(VLOOKUP(B1024,'3.1.Base'!B:J,9,)&lt;M1024,"X",""))</f>
        <v>O</v>
      </c>
      <c r="O1024" t="s">
        <v>4359</v>
      </c>
    </row>
    <row r="1025" spans="1:15" x14ac:dyDescent="0.3">
      <c r="A1025" t="s">
        <v>5</v>
      </c>
      <c r="B1025">
        <v>134400</v>
      </c>
      <c r="C1025" t="s">
        <v>26</v>
      </c>
      <c r="D1025">
        <v>13.40771</v>
      </c>
      <c r="E1025">
        <v>1.9291100000000001</v>
      </c>
      <c r="F1025">
        <v>0.56425000000000003</v>
      </c>
      <c r="G1025">
        <v>11.81091</v>
      </c>
      <c r="H1025">
        <v>5844.2211299999999</v>
      </c>
      <c r="I1025">
        <v>0.47313</v>
      </c>
      <c r="J1025" s="44">
        <v>1</v>
      </c>
      <c r="K1025">
        <v>1</v>
      </c>
      <c r="L1025">
        <v>1</v>
      </c>
      <c r="M1025">
        <v>1</v>
      </c>
      <c r="N1025" s="21" t="str">
        <f>IF(VLOOKUP(B1025,'3.1.Base'!B:J,9,)&gt;M1025,"O",IF(VLOOKUP(B1025,'3.1.Base'!B:J,9,)&lt;M1025,"X",""))</f>
        <v>O</v>
      </c>
      <c r="O1025" t="s">
        <v>4360</v>
      </c>
    </row>
    <row r="1026" spans="1:15" x14ac:dyDescent="0.3">
      <c r="A1026" t="s">
        <v>5</v>
      </c>
      <c r="B1026">
        <v>206081</v>
      </c>
      <c r="C1026" t="s">
        <v>10</v>
      </c>
      <c r="D1026">
        <v>2.1796000000000002</v>
      </c>
      <c r="E1026">
        <v>21.16667</v>
      </c>
      <c r="F1026">
        <v>7.5109999999999996E-2</v>
      </c>
      <c r="G1026">
        <v>2.0538799999999999</v>
      </c>
      <c r="H1026">
        <v>72.376490000000004</v>
      </c>
      <c r="I1026">
        <v>0.79681999999999997</v>
      </c>
      <c r="J1026" s="44" t="s">
        <v>101</v>
      </c>
      <c r="K1026">
        <v>0</v>
      </c>
      <c r="L1026">
        <v>0</v>
      </c>
      <c r="M1026">
        <v>19</v>
      </c>
      <c r="N1026" s="21" t="str">
        <f>IF(VLOOKUP(B1026,'3.1.Base'!B:J,9,)&gt;M1026,"O",IF(VLOOKUP(B1026,'3.1.Base'!B:J,9,)&lt;M1026,"X",""))</f>
        <v>X</v>
      </c>
      <c r="O1026" t="s">
        <v>4361</v>
      </c>
    </row>
    <row r="1027" spans="1:15" x14ac:dyDescent="0.3">
      <c r="A1027" t="s">
        <v>5</v>
      </c>
      <c r="B1027">
        <v>247553</v>
      </c>
      <c r="C1027" t="s">
        <v>10</v>
      </c>
      <c r="D1027">
        <v>0.83758999999999995</v>
      </c>
      <c r="E1027">
        <v>1333.5</v>
      </c>
      <c r="F1027">
        <v>1.489E-2</v>
      </c>
      <c r="G1027">
        <v>0.31273000000000001</v>
      </c>
      <c r="H1027">
        <v>72.611159999999998</v>
      </c>
      <c r="I1027">
        <v>0.56494999999999995</v>
      </c>
      <c r="J1027" s="44" t="s">
        <v>101</v>
      </c>
      <c r="K1027">
        <v>0</v>
      </c>
      <c r="L1027">
        <v>0</v>
      </c>
      <c r="M1027">
        <v>12</v>
      </c>
      <c r="N1027" s="21" t="str">
        <f>IF(VLOOKUP(B1027,'3.1.Base'!B:J,9,)&gt;M1027,"O",IF(VLOOKUP(B1027,'3.1.Base'!B:J,9,)&lt;M1027,"X",""))</f>
        <v>O</v>
      </c>
      <c r="O1027" t="s">
        <v>4362</v>
      </c>
    </row>
    <row r="1028" spans="1:15" x14ac:dyDescent="0.3">
      <c r="A1028" t="s">
        <v>5</v>
      </c>
      <c r="B1028">
        <v>262918</v>
      </c>
      <c r="C1028" t="s">
        <v>10</v>
      </c>
      <c r="D1028">
        <v>8.9391400000000001</v>
      </c>
      <c r="E1028">
        <v>3.3610600000000002</v>
      </c>
      <c r="F1028">
        <v>0.45122000000000001</v>
      </c>
      <c r="G1028">
        <v>9.4699100000000005</v>
      </c>
      <c r="H1028">
        <v>2175.0116200000002</v>
      </c>
      <c r="I1028">
        <v>0.70504999999999995</v>
      </c>
      <c r="J1028" s="44" t="s">
        <v>101</v>
      </c>
      <c r="K1028" s="28">
        <v>0</v>
      </c>
      <c r="L1028" s="28">
        <v>0</v>
      </c>
      <c r="M1028">
        <v>11</v>
      </c>
      <c r="N1028" s="21" t="str">
        <f>IF(VLOOKUP(B1028,'3.1.Base'!B:J,9,)&gt;M1028,"O",IF(VLOOKUP(B1028,'3.1.Base'!B:J,9,)&lt;M1028,"X",""))</f>
        <v>O</v>
      </c>
      <c r="O1028" t="s">
        <v>4363</v>
      </c>
    </row>
    <row r="1029" spans="1:15" x14ac:dyDescent="0.3">
      <c r="A1029" t="s">
        <v>5</v>
      </c>
      <c r="B1029">
        <v>168198</v>
      </c>
      <c r="C1029" t="s">
        <v>26</v>
      </c>
      <c r="D1029">
        <v>21.37041</v>
      </c>
      <c r="E1029">
        <v>1.92147</v>
      </c>
      <c r="F1029">
        <v>0.96936999999999995</v>
      </c>
      <c r="G1029">
        <v>21.484089999999998</v>
      </c>
      <c r="H1029">
        <v>12891.67374</v>
      </c>
      <c r="I1029">
        <v>0.43546000000000001</v>
      </c>
      <c r="J1029" s="44">
        <v>5</v>
      </c>
      <c r="K1029">
        <v>0.2</v>
      </c>
      <c r="L1029">
        <v>0.2</v>
      </c>
      <c r="M1029">
        <v>5</v>
      </c>
      <c r="N1029" s="21" t="str">
        <f>IF(VLOOKUP(B1029,'3.1.Base'!B:J,9,)&gt;M1029,"O",IF(VLOOKUP(B1029,'3.1.Base'!B:J,9,)&lt;M1029,"X",""))</f>
        <v>O</v>
      </c>
      <c r="O1029" t="s">
        <v>4364</v>
      </c>
    </row>
    <row r="1030" spans="1:15" x14ac:dyDescent="0.3">
      <c r="A1030" t="s">
        <v>5</v>
      </c>
      <c r="B1030">
        <v>139526</v>
      </c>
      <c r="C1030" t="s">
        <v>10</v>
      </c>
      <c r="D1030">
        <v>5.0769599999999997</v>
      </c>
      <c r="E1030">
        <v>2.1057999999999999</v>
      </c>
      <c r="F1030">
        <v>0.21825</v>
      </c>
      <c r="G1030">
        <v>5.03132</v>
      </c>
      <c r="H1030">
        <v>724.47720000000004</v>
      </c>
      <c r="I1030">
        <v>0.89442999999999995</v>
      </c>
      <c r="J1030" s="44" t="s">
        <v>101</v>
      </c>
      <c r="K1030">
        <v>0</v>
      </c>
      <c r="L1030">
        <v>0</v>
      </c>
      <c r="M1030">
        <v>55</v>
      </c>
      <c r="N1030" s="21" t="str">
        <f>IF(VLOOKUP(B1030,'3.1.Base'!B:J,9,)&gt;M1030,"O",IF(VLOOKUP(B1030,'3.1.Base'!B:J,9,)&lt;M1030,"X",""))</f>
        <v/>
      </c>
      <c r="O1030" t="s">
        <v>3445</v>
      </c>
    </row>
    <row r="1031" spans="1:15" x14ac:dyDescent="0.3">
      <c r="A1031" t="s">
        <v>5</v>
      </c>
      <c r="B1031">
        <v>184068</v>
      </c>
      <c r="C1031" t="s">
        <v>10</v>
      </c>
      <c r="D1031">
        <v>0.66807000000000005</v>
      </c>
      <c r="E1031">
        <v>313.76470999999998</v>
      </c>
      <c r="F1031">
        <v>1.431E-2</v>
      </c>
      <c r="G1031">
        <v>0.49018</v>
      </c>
      <c r="H1031">
        <v>12.188179999999999</v>
      </c>
      <c r="I1031">
        <v>0.76375999999999999</v>
      </c>
      <c r="J1031" s="44" t="s">
        <v>101</v>
      </c>
      <c r="K1031">
        <v>0</v>
      </c>
      <c r="L1031">
        <v>0</v>
      </c>
      <c r="M1031">
        <v>356</v>
      </c>
      <c r="N1031" s="21" t="str">
        <f>IF(VLOOKUP(B1031,'3.1.Base'!B:J,9,)&gt;M1031,"O",IF(VLOOKUP(B1031,'3.1.Base'!B:J,9,)&lt;M1031,"X",""))</f>
        <v>O</v>
      </c>
      <c r="O1031" t="s">
        <v>3446</v>
      </c>
    </row>
    <row r="1032" spans="1:15" x14ac:dyDescent="0.3">
      <c r="A1032" t="s">
        <v>5</v>
      </c>
      <c r="B1032">
        <v>188168</v>
      </c>
      <c r="C1032" t="s">
        <v>10</v>
      </c>
      <c r="D1032">
        <v>6.6386099999999999</v>
      </c>
      <c r="E1032">
        <v>4.2333299999999996</v>
      </c>
      <c r="F1032">
        <v>0.26590999999999998</v>
      </c>
      <c r="G1032">
        <v>5.9221000000000004</v>
      </c>
      <c r="H1032">
        <v>778.32830999999999</v>
      </c>
      <c r="I1032">
        <v>0.67152000000000001</v>
      </c>
      <c r="J1032" s="44" t="s">
        <v>101</v>
      </c>
      <c r="K1032">
        <v>0</v>
      </c>
      <c r="L1032">
        <v>0</v>
      </c>
      <c r="M1032">
        <v>49</v>
      </c>
      <c r="N1032" s="21" t="str">
        <f>IF(VLOOKUP(B1032,'3.1.Base'!B:J,9,)&gt;M1032,"O",IF(VLOOKUP(B1032,'3.1.Base'!B:J,9,)&lt;M1032,"X",""))</f>
        <v>O</v>
      </c>
      <c r="O1032" t="s">
        <v>4365</v>
      </c>
    </row>
    <row r="1033" spans="1:15" x14ac:dyDescent="0.3">
      <c r="A1033" t="s">
        <v>5</v>
      </c>
      <c r="B1033">
        <v>272654</v>
      </c>
      <c r="C1033" t="s">
        <v>10</v>
      </c>
      <c r="D1033">
        <v>5.1358300000000003</v>
      </c>
      <c r="E1033">
        <v>2.3384499999999999</v>
      </c>
      <c r="F1033">
        <v>0.25364999999999999</v>
      </c>
      <c r="G1033">
        <v>5.2174100000000001</v>
      </c>
      <c r="H1033">
        <v>790.81574000000001</v>
      </c>
      <c r="I1033">
        <v>0.95257999999999998</v>
      </c>
      <c r="J1033" s="44" t="s">
        <v>101</v>
      </c>
      <c r="K1033">
        <v>0</v>
      </c>
      <c r="L1033">
        <v>0</v>
      </c>
      <c r="M1033">
        <v>58</v>
      </c>
      <c r="N1033" s="21" t="str">
        <f>IF(VLOOKUP(B1033,'3.1.Base'!B:J,9,)&gt;M1033,"O",IF(VLOOKUP(B1033,'3.1.Base'!B:J,9,)&lt;M1033,"X",""))</f>
        <v>O</v>
      </c>
      <c r="O1033" t="s">
        <v>4366</v>
      </c>
    </row>
    <row r="1034" spans="1:15" x14ac:dyDescent="0.3">
      <c r="A1034" t="s">
        <v>5</v>
      </c>
      <c r="B1034">
        <v>231688</v>
      </c>
      <c r="C1034" t="s">
        <v>10</v>
      </c>
      <c r="D1034">
        <v>4.2857399999999997</v>
      </c>
      <c r="E1034">
        <v>2.2114400000000001</v>
      </c>
      <c r="F1034">
        <v>0.27256999999999998</v>
      </c>
      <c r="G1034">
        <v>5.6814499999999999</v>
      </c>
      <c r="H1034">
        <v>770.94741999999997</v>
      </c>
      <c r="I1034">
        <v>0.96087</v>
      </c>
      <c r="J1034" s="44" t="s">
        <v>101</v>
      </c>
      <c r="K1034">
        <v>0</v>
      </c>
      <c r="L1034">
        <v>0</v>
      </c>
      <c r="M1034">
        <v>221</v>
      </c>
      <c r="N1034" s="21" t="str">
        <f>IF(VLOOKUP(B1034,'3.1.Base'!B:J,9,)&gt;M1034,"O",IF(VLOOKUP(B1034,'3.1.Base'!B:J,9,)&lt;M1034,"X",""))</f>
        <v>X</v>
      </c>
      <c r="O1034" t="s">
        <v>4367</v>
      </c>
    </row>
    <row r="1035" spans="1:15" x14ac:dyDescent="0.3">
      <c r="A1035" t="s">
        <v>5</v>
      </c>
      <c r="B1035">
        <v>101644</v>
      </c>
      <c r="C1035" t="s">
        <v>10</v>
      </c>
      <c r="D1035">
        <v>2.4537</v>
      </c>
      <c r="E1035">
        <v>2.6314799999999998</v>
      </c>
      <c r="F1035">
        <v>0.15462000000000001</v>
      </c>
      <c r="G1035">
        <v>3.2479</v>
      </c>
      <c r="H1035">
        <v>340.72546999999997</v>
      </c>
      <c r="I1035">
        <v>0.94298999999999999</v>
      </c>
      <c r="J1035" s="44" t="s">
        <v>101</v>
      </c>
      <c r="K1035">
        <v>0</v>
      </c>
      <c r="L1035">
        <v>0</v>
      </c>
      <c r="M1035">
        <v>74</v>
      </c>
      <c r="N1035" s="21" t="str">
        <f>IF(VLOOKUP(B1035,'3.1.Base'!B:J,9,)&gt;M1035,"O",IF(VLOOKUP(B1035,'3.1.Base'!B:J,9,)&lt;M1035,"X",""))</f>
        <v>X</v>
      </c>
      <c r="O1035" t="s">
        <v>4368</v>
      </c>
    </row>
    <row r="1036" spans="1:15" x14ac:dyDescent="0.3">
      <c r="A1036" t="s">
        <v>5</v>
      </c>
      <c r="B1036">
        <v>177420</v>
      </c>
      <c r="C1036" t="s">
        <v>11</v>
      </c>
      <c r="D1036">
        <v>12.888809999999999</v>
      </c>
      <c r="E1036">
        <v>2.5018799999999999</v>
      </c>
      <c r="F1036">
        <v>0.57015000000000005</v>
      </c>
      <c r="G1036">
        <v>13.118119999999999</v>
      </c>
      <c r="H1036">
        <v>4736.9009500000002</v>
      </c>
      <c r="I1036">
        <v>0.87873999999999997</v>
      </c>
      <c r="J1036" s="44">
        <v>8</v>
      </c>
      <c r="K1036">
        <v>0.125</v>
      </c>
      <c r="L1036">
        <v>0.125</v>
      </c>
      <c r="M1036">
        <v>8</v>
      </c>
      <c r="N1036" s="21" t="str">
        <f>IF(VLOOKUP(B1036,'3.1.Base'!B:J,9,)&gt;M1036,"O",IF(VLOOKUP(B1036,'3.1.Base'!B:J,9,)&lt;M1036,"X",""))</f>
        <v>O</v>
      </c>
      <c r="O1036" t="s">
        <v>4369</v>
      </c>
    </row>
    <row r="1037" spans="1:15" x14ac:dyDescent="0.3">
      <c r="A1037" t="s">
        <v>5</v>
      </c>
      <c r="B1037">
        <v>404744</v>
      </c>
      <c r="C1037" t="s">
        <v>11</v>
      </c>
      <c r="D1037">
        <v>8.3292000000000002</v>
      </c>
      <c r="E1037">
        <v>2.3110900000000001</v>
      </c>
      <c r="F1037">
        <v>1.1493100000000001</v>
      </c>
      <c r="G1037">
        <v>8.8806799999999999</v>
      </c>
      <c r="H1037">
        <v>1726.73414</v>
      </c>
      <c r="I1037">
        <v>0.88319000000000003</v>
      </c>
      <c r="J1037" s="44" t="s">
        <v>101</v>
      </c>
      <c r="K1037">
        <v>0</v>
      </c>
      <c r="L1037">
        <v>0</v>
      </c>
      <c r="M1037">
        <v>13</v>
      </c>
      <c r="N1037" s="21" t="str">
        <f>IF(VLOOKUP(B1037,'3.1.Base'!B:J,9,)&gt;M1037,"O",IF(VLOOKUP(B1037,'3.1.Base'!B:J,9,)&lt;M1037,"X",""))</f>
        <v/>
      </c>
      <c r="O1037" t="s">
        <v>4370</v>
      </c>
    </row>
    <row r="1038" spans="1:15" x14ac:dyDescent="0.3">
      <c r="A1038" t="s">
        <v>5</v>
      </c>
      <c r="B1038">
        <v>122638</v>
      </c>
      <c r="C1038" t="s">
        <v>10</v>
      </c>
      <c r="D1038">
        <v>1.26044</v>
      </c>
      <c r="E1038">
        <v>13.81865</v>
      </c>
      <c r="F1038">
        <v>0.67164999999999997</v>
      </c>
      <c r="G1038">
        <v>1.5322800000000001</v>
      </c>
      <c r="H1038">
        <v>40.133240000000001</v>
      </c>
      <c r="I1038">
        <v>0.74741000000000002</v>
      </c>
      <c r="J1038" s="44">
        <v>9</v>
      </c>
      <c r="K1038">
        <v>0.11111111111111099</v>
      </c>
      <c r="L1038">
        <v>0.11111111111111099</v>
      </c>
      <c r="M1038">
        <v>9</v>
      </c>
      <c r="N1038" s="21" t="str">
        <f>IF(VLOOKUP(B1038,'3.1.Base'!B:J,9,)&gt;M1038,"O",IF(VLOOKUP(B1038,'3.1.Base'!B:J,9,)&lt;M1038,"X",""))</f>
        <v>O</v>
      </c>
      <c r="O1038" t="s">
        <v>4371</v>
      </c>
    </row>
    <row r="1039" spans="1:15" x14ac:dyDescent="0.3">
      <c r="A1039" t="s">
        <v>5</v>
      </c>
      <c r="B1039">
        <v>481559</v>
      </c>
      <c r="C1039" t="s">
        <v>10</v>
      </c>
      <c r="D1039">
        <v>1.18279</v>
      </c>
      <c r="E1039">
        <v>9.9329599999999996</v>
      </c>
      <c r="F1039">
        <v>3.6650000000000002E-2</v>
      </c>
      <c r="G1039">
        <v>0.63471999999999995</v>
      </c>
      <c r="H1039">
        <v>8.9265100000000004</v>
      </c>
      <c r="I1039">
        <v>0.94281000000000004</v>
      </c>
      <c r="J1039" s="44" t="s">
        <v>101</v>
      </c>
      <c r="K1039">
        <v>0</v>
      </c>
      <c r="L1039">
        <v>0</v>
      </c>
      <c r="M1039">
        <v>194</v>
      </c>
      <c r="N1039" s="21" t="str">
        <f>IF(VLOOKUP(B1039,'3.1.Base'!B:J,9,)&gt;M1039,"O",IF(VLOOKUP(B1039,'3.1.Base'!B:J,9,)&lt;M1039,"X",""))</f>
        <v>O</v>
      </c>
      <c r="O1039" t="s">
        <v>3447</v>
      </c>
    </row>
    <row r="1040" spans="1:15" x14ac:dyDescent="0.3">
      <c r="A1040" t="s">
        <v>5</v>
      </c>
      <c r="B1040">
        <v>206610</v>
      </c>
      <c r="C1040" t="s">
        <v>10</v>
      </c>
      <c r="D1040">
        <v>2.7746300000000002</v>
      </c>
      <c r="E1040">
        <v>4.3365900000000002</v>
      </c>
      <c r="F1040">
        <v>0.11656</v>
      </c>
      <c r="G1040">
        <v>2.8910300000000002</v>
      </c>
      <c r="H1040">
        <v>322.42824999999999</v>
      </c>
      <c r="I1040">
        <v>0.56803999999999999</v>
      </c>
      <c r="J1040" s="44" t="s">
        <v>101</v>
      </c>
      <c r="K1040">
        <v>0</v>
      </c>
      <c r="L1040">
        <v>0</v>
      </c>
      <c r="M1040">
        <v>292</v>
      </c>
      <c r="N1040" s="21" t="str">
        <f>IF(VLOOKUP(B1040,'3.1.Base'!B:J,9,)&gt;M1040,"O",IF(VLOOKUP(B1040,'3.1.Base'!B:J,9,)&lt;M1040,"X",""))</f>
        <v>O</v>
      </c>
      <c r="O1040" t="s">
        <v>4372</v>
      </c>
    </row>
    <row r="1041" spans="1:15" x14ac:dyDescent="0.3">
      <c r="A1041" t="s">
        <v>5</v>
      </c>
      <c r="B1041">
        <v>215314</v>
      </c>
      <c r="C1041" t="s">
        <v>10</v>
      </c>
      <c r="D1041">
        <v>0.70887999999999995</v>
      </c>
      <c r="E1041">
        <v>444.5</v>
      </c>
      <c r="F1041">
        <v>1.9040000000000001E-2</v>
      </c>
      <c r="G1041">
        <v>0.45806999999999998</v>
      </c>
      <c r="H1041">
        <v>0</v>
      </c>
      <c r="I1041">
        <v>0.31235000000000002</v>
      </c>
      <c r="J1041" s="44">
        <v>2</v>
      </c>
      <c r="K1041" s="28">
        <v>0.5</v>
      </c>
      <c r="L1041" s="28">
        <v>0.5</v>
      </c>
      <c r="M1041">
        <v>2</v>
      </c>
      <c r="N1041" s="21" t="str">
        <f>IF(VLOOKUP(B1041,'3.1.Base'!B:J,9,)&gt;M1041,"O",IF(VLOOKUP(B1041,'3.1.Base'!B:J,9,)&lt;M1041,"X",""))</f>
        <v>O</v>
      </c>
      <c r="O1041" t="s">
        <v>4373</v>
      </c>
    </row>
    <row r="1042" spans="1:15" x14ac:dyDescent="0.3">
      <c r="A1042" t="s">
        <v>5</v>
      </c>
      <c r="B1042">
        <v>299792</v>
      </c>
      <c r="C1042" t="s">
        <v>26</v>
      </c>
      <c r="D1042">
        <v>20.372219999999999</v>
      </c>
      <c r="E1042">
        <v>4.8535000000000004</v>
      </c>
      <c r="F1042">
        <v>0.93998000000000004</v>
      </c>
      <c r="G1042">
        <v>16.004740000000002</v>
      </c>
      <c r="H1042">
        <v>6525.2422399999996</v>
      </c>
      <c r="I1042">
        <v>0.35694999999999999</v>
      </c>
      <c r="J1042" s="44">
        <v>2</v>
      </c>
      <c r="K1042">
        <v>0.5</v>
      </c>
      <c r="L1042">
        <v>0.5</v>
      </c>
      <c r="M1042">
        <v>2</v>
      </c>
      <c r="N1042" s="21" t="str">
        <f>IF(VLOOKUP(B1042,'3.1.Base'!B:J,9,)&gt;M1042,"O",IF(VLOOKUP(B1042,'3.1.Base'!B:J,9,)&lt;M1042,"X",""))</f>
        <v>O</v>
      </c>
      <c r="O1042" t="s">
        <v>4374</v>
      </c>
    </row>
    <row r="1043" spans="1:15" x14ac:dyDescent="0.3">
      <c r="A1043" t="s">
        <v>5</v>
      </c>
      <c r="B1043">
        <v>225047</v>
      </c>
      <c r="C1043" t="s">
        <v>11</v>
      </c>
      <c r="D1043">
        <v>18.840250000000001</v>
      </c>
      <c r="E1043">
        <v>2.2317999999999998</v>
      </c>
      <c r="F1043">
        <v>0.95115000000000005</v>
      </c>
      <c r="G1043">
        <v>17.956679999999999</v>
      </c>
      <c r="H1043">
        <v>7941.1578200000004</v>
      </c>
      <c r="I1043">
        <v>0.74048000000000003</v>
      </c>
      <c r="J1043" s="44" t="s">
        <v>101</v>
      </c>
      <c r="K1043">
        <v>0</v>
      </c>
      <c r="L1043">
        <v>0</v>
      </c>
      <c r="M1043">
        <v>1397</v>
      </c>
      <c r="N1043" s="21" t="str">
        <f>IF(VLOOKUP(B1043,'3.1.Base'!B:J,9,)&gt;M1043,"O",IF(VLOOKUP(B1043,'3.1.Base'!B:J,9,)&lt;M1043,"X",""))</f>
        <v>X</v>
      </c>
      <c r="O1043" t="s">
        <v>4375</v>
      </c>
    </row>
    <row r="1044" spans="1:15" x14ac:dyDescent="0.3">
      <c r="A1044" t="s">
        <v>5</v>
      </c>
      <c r="B1044">
        <v>490770</v>
      </c>
      <c r="C1044" t="s">
        <v>11</v>
      </c>
      <c r="D1044">
        <v>6.02</v>
      </c>
      <c r="E1044">
        <v>1.0438400000000001</v>
      </c>
      <c r="F1044">
        <v>0.31773000000000001</v>
      </c>
      <c r="G1044">
        <v>5.17476</v>
      </c>
      <c r="H1044">
        <v>832.17101000000002</v>
      </c>
      <c r="I1044">
        <v>0.77771000000000001</v>
      </c>
      <c r="J1044" s="44">
        <v>3</v>
      </c>
      <c r="K1044">
        <v>0.33333333333333298</v>
      </c>
      <c r="L1044">
        <v>0.33333333333333298</v>
      </c>
      <c r="M1044">
        <v>3</v>
      </c>
      <c r="N1044" s="21" t="str">
        <f>IF(VLOOKUP(B1044,'3.1.Base'!B:J,9,)&gt;M1044,"O",IF(VLOOKUP(B1044,'3.1.Base'!B:J,9,)&lt;M1044,"X",""))</f>
        <v>O</v>
      </c>
      <c r="O1044" t="s">
        <v>4376</v>
      </c>
    </row>
    <row r="1045" spans="1:15" x14ac:dyDescent="0.3">
      <c r="A1045" t="s">
        <v>5</v>
      </c>
      <c r="B1045">
        <v>121622</v>
      </c>
      <c r="C1045" t="s">
        <v>10</v>
      </c>
      <c r="D1045">
        <v>4.3951099999999999</v>
      </c>
      <c r="E1045">
        <v>3.3358300000000001</v>
      </c>
      <c r="F1045">
        <v>0.20399</v>
      </c>
      <c r="G1045">
        <v>4.9083800000000002</v>
      </c>
      <c r="H1045">
        <v>531.33804999999995</v>
      </c>
      <c r="I1045">
        <v>0.86602999999999997</v>
      </c>
      <c r="J1045" s="44" t="s">
        <v>101</v>
      </c>
      <c r="K1045">
        <v>0</v>
      </c>
      <c r="L1045">
        <v>0</v>
      </c>
      <c r="M1045">
        <v>13</v>
      </c>
      <c r="N1045" s="21" t="str">
        <f>IF(VLOOKUP(B1045,'3.1.Base'!B:J,9,)&gt;M1045,"O",IF(VLOOKUP(B1045,'3.1.Base'!B:J,9,)&lt;M1045,"X",""))</f>
        <v>O</v>
      </c>
      <c r="O1045" t="s">
        <v>4377</v>
      </c>
    </row>
    <row r="1046" spans="1:15" x14ac:dyDescent="0.3">
      <c r="A1046" t="s">
        <v>5</v>
      </c>
      <c r="B1046">
        <v>129817</v>
      </c>
      <c r="C1046" t="s">
        <v>11</v>
      </c>
      <c r="D1046">
        <v>9.1066500000000001</v>
      </c>
      <c r="E1046">
        <v>2.5315599999999998</v>
      </c>
      <c r="F1046">
        <v>0.44368999999999997</v>
      </c>
      <c r="G1046">
        <v>8.9113500000000005</v>
      </c>
      <c r="H1046">
        <v>2164.6725999999999</v>
      </c>
      <c r="I1046">
        <v>0.86602999999999997</v>
      </c>
      <c r="J1046" s="44" t="s">
        <v>101</v>
      </c>
      <c r="K1046">
        <v>0</v>
      </c>
      <c r="L1046">
        <v>0</v>
      </c>
      <c r="M1046">
        <v>928</v>
      </c>
      <c r="N1046" s="21" t="str">
        <f>IF(VLOOKUP(B1046,'3.1.Base'!B:J,9,)&gt;M1046,"O",IF(VLOOKUP(B1046,'3.1.Base'!B:J,9,)&lt;M1046,"X",""))</f>
        <v>O</v>
      </c>
      <c r="O1046" t="s">
        <v>4378</v>
      </c>
    </row>
    <row r="1047" spans="1:15" x14ac:dyDescent="0.3">
      <c r="A1047" t="s">
        <v>5</v>
      </c>
      <c r="B1047">
        <v>139037</v>
      </c>
      <c r="C1047" t="s">
        <v>10</v>
      </c>
      <c r="D1047">
        <v>3.5457100000000001</v>
      </c>
      <c r="E1047">
        <v>3.0169700000000002</v>
      </c>
      <c r="F1047">
        <v>0.25821</v>
      </c>
      <c r="G1047">
        <v>4.5648200000000001</v>
      </c>
      <c r="H1047">
        <v>425.62461000000002</v>
      </c>
      <c r="I1047">
        <v>0.76375999999999999</v>
      </c>
      <c r="J1047" s="44" t="s">
        <v>101</v>
      </c>
      <c r="K1047">
        <v>0</v>
      </c>
      <c r="L1047">
        <v>0</v>
      </c>
      <c r="M1047">
        <v>625</v>
      </c>
      <c r="N1047" s="21" t="str">
        <f>IF(VLOOKUP(B1047,'3.1.Base'!B:J,9,)&gt;M1047,"O",IF(VLOOKUP(B1047,'3.1.Base'!B:J,9,)&lt;M1047,"X",""))</f>
        <v>X</v>
      </c>
      <c r="O1047" t="s">
        <v>4379</v>
      </c>
    </row>
    <row r="1048" spans="1:15" x14ac:dyDescent="0.3">
      <c r="A1048" t="s">
        <v>5</v>
      </c>
      <c r="B1048">
        <v>354586</v>
      </c>
      <c r="C1048" t="s">
        <v>10</v>
      </c>
      <c r="D1048">
        <v>7.3858699999999997</v>
      </c>
      <c r="E1048">
        <v>2.23929</v>
      </c>
      <c r="F1048">
        <v>0.38834000000000002</v>
      </c>
      <c r="G1048">
        <v>8.4742599999999992</v>
      </c>
      <c r="H1048">
        <v>2298.5116699999999</v>
      </c>
      <c r="I1048">
        <v>0.89802999999999999</v>
      </c>
      <c r="J1048" s="44">
        <v>10</v>
      </c>
      <c r="K1048">
        <v>0.1</v>
      </c>
      <c r="L1048">
        <v>0.1</v>
      </c>
      <c r="M1048">
        <v>10</v>
      </c>
      <c r="N1048" s="21" t="str">
        <f>IF(VLOOKUP(B1048,'3.1.Base'!B:J,9,)&gt;M1048,"O",IF(VLOOKUP(B1048,'3.1.Base'!B:J,9,)&lt;M1048,"X",""))</f>
        <v>O</v>
      </c>
      <c r="O1048" t="s">
        <v>4380</v>
      </c>
    </row>
    <row r="1049" spans="1:15" x14ac:dyDescent="0.3">
      <c r="A1049" t="s">
        <v>5</v>
      </c>
      <c r="B1049">
        <v>319268</v>
      </c>
      <c r="C1049" t="s">
        <v>11</v>
      </c>
      <c r="D1049">
        <v>0.87129000000000001</v>
      </c>
      <c r="E1049">
        <v>1778</v>
      </c>
      <c r="F1049">
        <v>4.1209999999999997E-2</v>
      </c>
      <c r="G1049">
        <v>0.32556000000000002</v>
      </c>
      <c r="H1049">
        <v>19.092510000000001</v>
      </c>
      <c r="I1049">
        <v>0.53881999999999997</v>
      </c>
      <c r="J1049" s="44" t="s">
        <v>101</v>
      </c>
      <c r="K1049">
        <v>0</v>
      </c>
      <c r="L1049">
        <v>0</v>
      </c>
      <c r="M1049">
        <v>386</v>
      </c>
      <c r="N1049" s="21" t="str">
        <f>IF(VLOOKUP(B1049,'3.1.Base'!B:J,9,)&gt;M1049,"O",IF(VLOOKUP(B1049,'3.1.Base'!B:J,9,)&lt;M1049,"X",""))</f>
        <v>X</v>
      </c>
      <c r="O1049" t="s">
        <v>4381</v>
      </c>
    </row>
    <row r="1050" spans="1:15" x14ac:dyDescent="0.3">
      <c r="A1050" t="s">
        <v>5</v>
      </c>
      <c r="B1050">
        <v>272164</v>
      </c>
      <c r="C1050" t="s">
        <v>10</v>
      </c>
      <c r="D1050">
        <v>2.7898700000000001</v>
      </c>
      <c r="E1050">
        <v>4.5434400000000004</v>
      </c>
      <c r="F1050">
        <v>0.17482</v>
      </c>
      <c r="G1050">
        <v>3.4684499999999998</v>
      </c>
      <c r="H1050">
        <v>314.43189000000001</v>
      </c>
      <c r="I1050">
        <v>0.90139000000000002</v>
      </c>
      <c r="J1050" s="44" t="s">
        <v>101</v>
      </c>
      <c r="K1050">
        <v>0</v>
      </c>
      <c r="L1050">
        <v>0</v>
      </c>
      <c r="M1050">
        <v>16</v>
      </c>
      <c r="N1050" s="21" t="str">
        <f>IF(VLOOKUP(B1050,'3.1.Base'!B:J,9,)&gt;M1050,"O",IF(VLOOKUP(B1050,'3.1.Base'!B:J,9,)&lt;M1050,"X",""))</f>
        <v>O</v>
      </c>
      <c r="O1050" t="s">
        <v>4382</v>
      </c>
    </row>
    <row r="1051" spans="1:15" x14ac:dyDescent="0.3">
      <c r="A1051" t="s">
        <v>5</v>
      </c>
      <c r="B1051">
        <v>150305</v>
      </c>
      <c r="C1051" t="s">
        <v>10</v>
      </c>
      <c r="D1051">
        <v>14.69088</v>
      </c>
      <c r="E1051">
        <v>2.6912199999999999</v>
      </c>
      <c r="F1051">
        <v>0.36606</v>
      </c>
      <c r="G1051">
        <v>9.8770500000000006</v>
      </c>
      <c r="H1051">
        <v>1765.01623</v>
      </c>
      <c r="I1051">
        <v>0.93086000000000002</v>
      </c>
      <c r="J1051" s="44" t="s">
        <v>101</v>
      </c>
      <c r="K1051">
        <v>0</v>
      </c>
      <c r="L1051">
        <v>0</v>
      </c>
      <c r="M1051">
        <v>135</v>
      </c>
      <c r="N1051" s="21" t="str">
        <f>IF(VLOOKUP(B1051,'3.1.Base'!B:J,9,)&gt;M1051,"O",IF(VLOOKUP(B1051,'3.1.Base'!B:J,9,)&lt;M1051,"X",""))</f>
        <v>O</v>
      </c>
      <c r="O1051" t="s">
        <v>4383</v>
      </c>
    </row>
    <row r="1052" spans="1:15" x14ac:dyDescent="0.3">
      <c r="A1052" t="s">
        <v>5</v>
      </c>
      <c r="B1052">
        <v>183073</v>
      </c>
      <c r="C1052" t="s">
        <v>10</v>
      </c>
      <c r="D1052">
        <v>3.8715700000000002</v>
      </c>
      <c r="E1052">
        <v>2.89419</v>
      </c>
      <c r="F1052">
        <v>0.1744</v>
      </c>
      <c r="G1052">
        <v>3.69462</v>
      </c>
      <c r="H1052">
        <v>343.87256000000002</v>
      </c>
      <c r="I1052">
        <v>0.88929999999999998</v>
      </c>
      <c r="J1052" s="44" t="s">
        <v>101</v>
      </c>
      <c r="K1052">
        <v>0</v>
      </c>
      <c r="L1052">
        <v>0</v>
      </c>
      <c r="M1052">
        <v>13</v>
      </c>
      <c r="N1052" s="21" t="str">
        <f>IF(VLOOKUP(B1052,'3.1.Base'!B:J,9,)&gt;M1052,"O",IF(VLOOKUP(B1052,'3.1.Base'!B:J,9,)&lt;M1052,"X",""))</f>
        <v>O</v>
      </c>
      <c r="O1052" t="s">
        <v>3448</v>
      </c>
    </row>
    <row r="1053" spans="1:15" x14ac:dyDescent="0.3">
      <c r="A1053" t="s">
        <v>5</v>
      </c>
      <c r="B1053">
        <v>208164</v>
      </c>
      <c r="C1053" t="s">
        <v>10</v>
      </c>
      <c r="D1053">
        <v>4.4632699999999996</v>
      </c>
      <c r="E1053">
        <v>2.67503</v>
      </c>
      <c r="F1053">
        <v>0.20688999999999999</v>
      </c>
      <c r="G1053">
        <v>4.2320200000000003</v>
      </c>
      <c r="H1053">
        <v>357.41188</v>
      </c>
      <c r="I1053">
        <v>0.94411999999999996</v>
      </c>
      <c r="J1053" s="44" t="s">
        <v>101</v>
      </c>
      <c r="K1053">
        <v>0</v>
      </c>
      <c r="L1053">
        <v>0</v>
      </c>
      <c r="M1053">
        <v>193</v>
      </c>
      <c r="N1053" s="21" t="str">
        <f>IF(VLOOKUP(B1053,'3.1.Base'!B:J,9,)&gt;M1053,"O",IF(VLOOKUP(B1053,'3.1.Base'!B:J,9,)&lt;M1053,"X",""))</f>
        <v>X</v>
      </c>
      <c r="O1053" t="s">
        <v>4384</v>
      </c>
    </row>
    <row r="1054" spans="1:15" x14ac:dyDescent="0.3">
      <c r="A1054" t="s">
        <v>5</v>
      </c>
      <c r="B1054">
        <v>165672</v>
      </c>
      <c r="C1054" t="s">
        <v>10</v>
      </c>
      <c r="D1054">
        <v>21.36326</v>
      </c>
      <c r="E1054">
        <v>3.2584</v>
      </c>
      <c r="F1054">
        <v>0.78276999999999997</v>
      </c>
      <c r="G1054">
        <v>17.301439999999999</v>
      </c>
      <c r="H1054">
        <v>5609.6305499999999</v>
      </c>
      <c r="I1054">
        <v>0.59121000000000001</v>
      </c>
      <c r="J1054" s="44" t="s">
        <v>101</v>
      </c>
      <c r="K1054">
        <v>0</v>
      </c>
      <c r="L1054">
        <v>0</v>
      </c>
      <c r="M1054">
        <v>232</v>
      </c>
      <c r="N1054" s="21" t="str">
        <f>IF(VLOOKUP(B1054,'3.1.Base'!B:J,9,)&gt;M1054,"O",IF(VLOOKUP(B1054,'3.1.Base'!B:J,9,)&lt;M1054,"X",""))</f>
        <v>X</v>
      </c>
      <c r="O1054" t="s">
        <v>4385</v>
      </c>
    </row>
    <row r="1055" spans="1:15" x14ac:dyDescent="0.3">
      <c r="A1055" t="s">
        <v>5</v>
      </c>
      <c r="B1055">
        <v>469803</v>
      </c>
      <c r="C1055" t="s">
        <v>11</v>
      </c>
      <c r="D1055">
        <v>5.8006200000000003</v>
      </c>
      <c r="E1055">
        <v>3.5161500000000001</v>
      </c>
      <c r="F1055">
        <v>0.27711000000000002</v>
      </c>
      <c r="G1055">
        <v>4.9996999999999998</v>
      </c>
      <c r="H1055">
        <v>493.63904000000002</v>
      </c>
      <c r="I1055">
        <v>0.91391</v>
      </c>
      <c r="J1055" s="44" t="s">
        <v>101</v>
      </c>
      <c r="K1055">
        <v>0</v>
      </c>
      <c r="L1055">
        <v>0</v>
      </c>
      <c r="M1055">
        <v>269</v>
      </c>
      <c r="N1055" s="21" t="str">
        <f>IF(VLOOKUP(B1055,'3.1.Base'!B:J,9,)&gt;M1055,"O",IF(VLOOKUP(B1055,'3.1.Base'!B:J,9,)&lt;M1055,"X",""))</f>
        <v>O</v>
      </c>
      <c r="O1055" t="s">
        <v>3449</v>
      </c>
    </row>
    <row r="1056" spans="1:15" x14ac:dyDescent="0.3">
      <c r="A1056" t="s">
        <v>5</v>
      </c>
      <c r="B1056">
        <v>266548</v>
      </c>
      <c r="C1056" t="s">
        <v>10</v>
      </c>
      <c r="D1056">
        <v>14.219810000000001</v>
      </c>
      <c r="E1056">
        <v>2.6510899999999999</v>
      </c>
      <c r="F1056">
        <v>0.49656</v>
      </c>
      <c r="G1056">
        <v>13.106120000000001</v>
      </c>
      <c r="H1056">
        <v>3362.0902000000001</v>
      </c>
      <c r="I1056">
        <v>0.89903</v>
      </c>
      <c r="J1056" s="44" t="s">
        <v>101</v>
      </c>
      <c r="K1056">
        <v>0</v>
      </c>
      <c r="L1056">
        <v>0</v>
      </c>
      <c r="M1056">
        <v>19</v>
      </c>
      <c r="N1056" s="21" t="str">
        <f>IF(VLOOKUP(B1056,'3.1.Base'!B:J,9,)&gt;M1056,"O",IF(VLOOKUP(B1056,'3.1.Base'!B:J,9,)&lt;M1056,"X",""))</f>
        <v>O</v>
      </c>
      <c r="O1056" t="s">
        <v>4386</v>
      </c>
    </row>
    <row r="1057" spans="1:15" x14ac:dyDescent="0.3">
      <c r="A1057" t="s">
        <v>5</v>
      </c>
      <c r="B1057">
        <v>198961</v>
      </c>
      <c r="C1057" t="s">
        <v>10</v>
      </c>
      <c r="D1057">
        <v>14.247719999999999</v>
      </c>
      <c r="E1057">
        <v>2.4344999999999999</v>
      </c>
      <c r="F1057">
        <v>0.66124000000000005</v>
      </c>
      <c r="G1057">
        <v>13.837260000000001</v>
      </c>
      <c r="H1057">
        <v>4700.8617299999996</v>
      </c>
      <c r="I1057">
        <v>0.76004000000000005</v>
      </c>
      <c r="J1057" s="44" t="s">
        <v>101</v>
      </c>
      <c r="K1057">
        <v>0</v>
      </c>
      <c r="L1057">
        <v>0</v>
      </c>
      <c r="M1057">
        <v>43</v>
      </c>
      <c r="N1057" s="21" t="str">
        <f>IF(VLOOKUP(B1057,'3.1.Base'!B:J,9,)&gt;M1057,"O",IF(VLOOKUP(B1057,'3.1.Base'!B:J,9,)&lt;M1057,"X",""))</f>
        <v>X</v>
      </c>
      <c r="O1057" t="s">
        <v>4387</v>
      </c>
    </row>
    <row r="1058" spans="1:15" x14ac:dyDescent="0.3">
      <c r="A1058" t="s">
        <v>5</v>
      </c>
      <c r="B1058">
        <v>149816</v>
      </c>
      <c r="C1058" t="s">
        <v>11</v>
      </c>
      <c r="D1058">
        <v>1.74258</v>
      </c>
      <c r="E1058">
        <v>1778</v>
      </c>
      <c r="F1058">
        <v>1.044E-2</v>
      </c>
      <c r="G1058">
        <v>0.57060999999999995</v>
      </c>
      <c r="H1058">
        <v>55.392449999999997</v>
      </c>
      <c r="I1058">
        <v>0.67647000000000002</v>
      </c>
      <c r="J1058" s="44" t="s">
        <v>101</v>
      </c>
      <c r="K1058">
        <v>0</v>
      </c>
      <c r="L1058">
        <v>0</v>
      </c>
      <c r="M1058">
        <v>1148</v>
      </c>
      <c r="N1058" s="21" t="str">
        <f>IF(VLOOKUP(B1058,'3.1.Base'!B:J,9,)&gt;M1058,"O",IF(VLOOKUP(B1058,'3.1.Base'!B:J,9,)&lt;M1058,"X",""))</f>
        <v>O</v>
      </c>
      <c r="O1058" t="s">
        <v>4388</v>
      </c>
    </row>
    <row r="1059" spans="1:15" x14ac:dyDescent="0.3">
      <c r="A1059" t="s">
        <v>5</v>
      </c>
      <c r="B1059">
        <v>238392</v>
      </c>
      <c r="C1059" t="s">
        <v>26</v>
      </c>
      <c r="D1059">
        <v>3.3731300000000002</v>
      </c>
      <c r="E1059">
        <v>2.1691699999999998</v>
      </c>
      <c r="F1059">
        <v>0.151</v>
      </c>
      <c r="G1059">
        <v>3.5421800000000001</v>
      </c>
      <c r="H1059">
        <v>645.64739999999995</v>
      </c>
      <c r="I1059">
        <v>0.52088999999999996</v>
      </c>
      <c r="J1059" s="44" t="s">
        <v>101</v>
      </c>
      <c r="K1059">
        <v>0</v>
      </c>
      <c r="L1059">
        <v>0</v>
      </c>
      <c r="M1059">
        <v>47</v>
      </c>
      <c r="N1059" s="21" t="str">
        <f>IF(VLOOKUP(B1059,'3.1.Base'!B:J,9,)&gt;M1059,"O",IF(VLOOKUP(B1059,'3.1.Base'!B:J,9,)&lt;M1059,"X",""))</f>
        <v>O</v>
      </c>
      <c r="O1059" t="s">
        <v>4389</v>
      </c>
    </row>
    <row r="1060" spans="1:15" x14ac:dyDescent="0.3">
      <c r="A1060" t="s">
        <v>5</v>
      </c>
      <c r="B1060">
        <v>171838</v>
      </c>
      <c r="C1060" t="s">
        <v>10</v>
      </c>
      <c r="D1060">
        <v>8.3043399999999998</v>
      </c>
      <c r="E1060">
        <v>2.5267599999999999</v>
      </c>
      <c r="F1060">
        <v>0.34647</v>
      </c>
      <c r="G1060">
        <v>7.9453199999999997</v>
      </c>
      <c r="H1060">
        <v>1414.6251999999999</v>
      </c>
      <c r="I1060">
        <v>0.92952000000000001</v>
      </c>
      <c r="J1060" s="44" t="s">
        <v>101</v>
      </c>
      <c r="K1060">
        <v>0</v>
      </c>
      <c r="L1060">
        <v>0</v>
      </c>
      <c r="M1060">
        <v>825</v>
      </c>
      <c r="N1060" s="21" t="str">
        <f>IF(VLOOKUP(B1060,'3.1.Base'!B:J,9,)&gt;M1060,"O",IF(VLOOKUP(B1060,'3.1.Base'!B:J,9,)&lt;M1060,"X",""))</f>
        <v>X</v>
      </c>
      <c r="O1060" t="s">
        <v>4390</v>
      </c>
    </row>
    <row r="1061" spans="1:15" x14ac:dyDescent="0.3">
      <c r="A1061" t="s">
        <v>5</v>
      </c>
      <c r="B1061">
        <v>190780</v>
      </c>
      <c r="C1061" t="s">
        <v>26</v>
      </c>
      <c r="D1061">
        <v>11.427110000000001</v>
      </c>
      <c r="E1061">
        <v>3.14134</v>
      </c>
      <c r="F1061">
        <v>0.63104000000000005</v>
      </c>
      <c r="G1061">
        <v>11.539400000000001</v>
      </c>
      <c r="H1061">
        <v>3879.12599</v>
      </c>
      <c r="I1061">
        <v>0.47600999999999999</v>
      </c>
      <c r="J1061" s="44" t="s">
        <v>101</v>
      </c>
      <c r="K1061">
        <v>0</v>
      </c>
      <c r="L1061">
        <v>0</v>
      </c>
      <c r="M1061">
        <v>180</v>
      </c>
      <c r="N1061" s="21" t="str">
        <f>IF(VLOOKUP(B1061,'3.1.Base'!B:J,9,)&gt;M1061,"O",IF(VLOOKUP(B1061,'3.1.Base'!B:J,9,)&lt;M1061,"X",""))</f>
        <v>O</v>
      </c>
      <c r="O1061" t="s">
        <v>4391</v>
      </c>
    </row>
    <row r="1062" spans="1:15" x14ac:dyDescent="0.3">
      <c r="A1062" t="s">
        <v>5</v>
      </c>
      <c r="B1062">
        <v>383802</v>
      </c>
      <c r="C1062" t="s">
        <v>10</v>
      </c>
      <c r="D1062">
        <v>0.91879</v>
      </c>
      <c r="E1062">
        <v>2667</v>
      </c>
      <c r="F1062">
        <v>1.5900000000000001E-3</v>
      </c>
      <c r="G1062">
        <v>0.37658000000000003</v>
      </c>
      <c r="H1062">
        <v>0</v>
      </c>
      <c r="I1062">
        <v>0.73497000000000001</v>
      </c>
      <c r="J1062" s="44" t="s">
        <v>101</v>
      </c>
      <c r="K1062">
        <v>0</v>
      </c>
      <c r="L1062">
        <v>0</v>
      </c>
      <c r="M1062">
        <v>19</v>
      </c>
      <c r="N1062" s="21" t="str">
        <f>IF(VLOOKUP(B1062,'3.1.Base'!B:J,9,)&gt;M1062,"O",IF(VLOOKUP(B1062,'3.1.Base'!B:J,9,)&lt;M1062,"X",""))</f>
        <v>O</v>
      </c>
      <c r="O1062" t="s">
        <v>4392</v>
      </c>
    </row>
    <row r="1063" spans="1:15" x14ac:dyDescent="0.3">
      <c r="A1063" t="s">
        <v>5</v>
      </c>
      <c r="B1063">
        <v>232771</v>
      </c>
      <c r="C1063" t="s">
        <v>11</v>
      </c>
      <c r="D1063">
        <v>2.2561599999999999</v>
      </c>
      <c r="E1063">
        <v>36.285710000000002</v>
      </c>
      <c r="F1063">
        <v>0.12637000000000001</v>
      </c>
      <c r="G1063">
        <v>1.0495699999999999</v>
      </c>
      <c r="H1063">
        <v>9.4864099999999993</v>
      </c>
      <c r="I1063">
        <v>0.60553000000000001</v>
      </c>
      <c r="J1063" s="44" t="s">
        <v>101</v>
      </c>
      <c r="K1063">
        <v>0</v>
      </c>
      <c r="L1063">
        <v>0</v>
      </c>
      <c r="M1063">
        <v>19</v>
      </c>
      <c r="N1063" s="21" t="str">
        <f>IF(VLOOKUP(B1063,'3.1.Base'!B:J,9,)&gt;M1063,"O",IF(VLOOKUP(B1063,'3.1.Base'!B:J,9,)&lt;M1063,"X",""))</f>
        <v>O</v>
      </c>
      <c r="O1063" t="s">
        <v>4393</v>
      </c>
    </row>
    <row r="1064" spans="1:15" x14ac:dyDescent="0.3">
      <c r="A1064" t="s">
        <v>5</v>
      </c>
      <c r="B1064">
        <v>307524</v>
      </c>
      <c r="C1064" t="s">
        <v>11</v>
      </c>
      <c r="D1064">
        <v>7.90306</v>
      </c>
      <c r="E1064">
        <v>4.6789500000000004</v>
      </c>
      <c r="F1064">
        <v>0.29888999999999999</v>
      </c>
      <c r="G1064">
        <v>7.1382199999999996</v>
      </c>
      <c r="H1064">
        <v>1563.0535500000001</v>
      </c>
      <c r="I1064">
        <v>0.59455999999999998</v>
      </c>
      <c r="J1064" s="44" t="s">
        <v>101</v>
      </c>
      <c r="K1064">
        <v>0</v>
      </c>
      <c r="L1064">
        <v>0</v>
      </c>
      <c r="M1064">
        <v>19</v>
      </c>
      <c r="N1064" s="21" t="str">
        <f>IF(VLOOKUP(B1064,'3.1.Base'!B:J,9,)&gt;M1064,"O",IF(VLOOKUP(B1064,'3.1.Base'!B:J,9,)&lt;M1064,"X",""))</f>
        <v>O</v>
      </c>
      <c r="O1064" t="s">
        <v>4394</v>
      </c>
    </row>
    <row r="1065" spans="1:15" x14ac:dyDescent="0.3">
      <c r="A1065" t="s">
        <v>5</v>
      </c>
      <c r="B1065">
        <v>157504</v>
      </c>
      <c r="C1065" t="s">
        <v>26</v>
      </c>
      <c r="D1065">
        <v>15.212910000000001</v>
      </c>
      <c r="E1065">
        <v>2.2290000000000001</v>
      </c>
      <c r="F1065">
        <v>0.72441</v>
      </c>
      <c r="G1065">
        <v>14.01829</v>
      </c>
      <c r="H1065">
        <v>5588.5329099999999</v>
      </c>
      <c r="I1065">
        <v>0.43697999999999998</v>
      </c>
      <c r="J1065" s="44" t="s">
        <v>101</v>
      </c>
      <c r="K1065">
        <v>0</v>
      </c>
      <c r="L1065">
        <v>0</v>
      </c>
      <c r="M1065">
        <v>41</v>
      </c>
      <c r="N1065" s="21" t="str">
        <f>IF(VLOOKUP(B1065,'3.1.Base'!B:J,9,)&gt;M1065,"O",IF(VLOOKUP(B1065,'3.1.Base'!B:J,9,)&lt;M1065,"X",""))</f>
        <v>O</v>
      </c>
      <c r="O1065" t="s">
        <v>4395</v>
      </c>
    </row>
    <row r="1066" spans="1:15" x14ac:dyDescent="0.3">
      <c r="A1066" t="s">
        <v>5</v>
      </c>
      <c r="B1066">
        <v>230209</v>
      </c>
      <c r="C1066" t="s">
        <v>11</v>
      </c>
      <c r="D1066">
        <v>11.392010000000001</v>
      </c>
      <c r="E1066">
        <v>1.01911</v>
      </c>
      <c r="F1066">
        <v>1.0065</v>
      </c>
      <c r="G1066">
        <v>9.4484999999999992</v>
      </c>
      <c r="H1066">
        <v>2056.29781</v>
      </c>
      <c r="I1066">
        <v>0.87890000000000001</v>
      </c>
      <c r="J1066" s="44" t="s">
        <v>101</v>
      </c>
      <c r="K1066">
        <v>0</v>
      </c>
      <c r="L1066">
        <v>0</v>
      </c>
      <c r="M1066">
        <v>96</v>
      </c>
      <c r="N1066" s="21" t="str">
        <f>IF(VLOOKUP(B1066,'3.1.Base'!B:J,9,)&gt;M1066,"O",IF(VLOOKUP(B1066,'3.1.Base'!B:J,9,)&lt;M1066,"X",""))</f>
        <v>O</v>
      </c>
      <c r="O1066" t="s">
        <v>4396</v>
      </c>
    </row>
    <row r="1067" spans="1:15" x14ac:dyDescent="0.3">
      <c r="A1067" t="s">
        <v>5</v>
      </c>
      <c r="B1067">
        <v>474948</v>
      </c>
      <c r="C1067" t="s">
        <v>10</v>
      </c>
      <c r="D1067">
        <v>0.42795</v>
      </c>
      <c r="E1067">
        <v>40.409089999999999</v>
      </c>
      <c r="F1067">
        <v>3.304E-2</v>
      </c>
      <c r="G1067">
        <v>0.56886999999999999</v>
      </c>
      <c r="H1067">
        <v>0</v>
      </c>
      <c r="I1067">
        <v>1</v>
      </c>
      <c r="J1067" s="44" t="s">
        <v>101</v>
      </c>
      <c r="K1067" s="28">
        <v>0</v>
      </c>
      <c r="L1067" s="28">
        <v>0</v>
      </c>
      <c r="M1067">
        <v>-1</v>
      </c>
      <c r="N1067" s="21" t="str">
        <f>IF(VLOOKUP(B1067,'3.1.Base'!B:J,9,)&gt;M1067,"O",IF(VLOOKUP(B1067,'3.1.Base'!B:J,9,)&lt;M1067,"X",""))</f>
        <v>O</v>
      </c>
      <c r="O1067" t="s">
        <v>1213</v>
      </c>
    </row>
    <row r="1068" spans="1:15" x14ac:dyDescent="0.3">
      <c r="A1068" t="s">
        <v>5</v>
      </c>
      <c r="B1068">
        <v>262976</v>
      </c>
      <c r="C1068" t="s">
        <v>26</v>
      </c>
      <c r="D1068">
        <v>7.5689200000000003</v>
      </c>
      <c r="E1068">
        <v>2.6392899999999999</v>
      </c>
      <c r="F1068">
        <v>0.37551000000000001</v>
      </c>
      <c r="G1068">
        <v>8.3003400000000003</v>
      </c>
      <c r="H1068">
        <v>2146.67058</v>
      </c>
      <c r="I1068">
        <v>0.74536999999999998</v>
      </c>
      <c r="J1068" s="44">
        <v>9</v>
      </c>
      <c r="K1068">
        <v>0.11111111111111099</v>
      </c>
      <c r="L1068">
        <v>0.11111111111111099</v>
      </c>
      <c r="M1068">
        <v>9</v>
      </c>
      <c r="N1068" s="21" t="str">
        <f>IF(VLOOKUP(B1068,'3.1.Base'!B:J,9,)&gt;M1068,"O",IF(VLOOKUP(B1068,'3.1.Base'!B:J,9,)&lt;M1068,"X",""))</f>
        <v>O</v>
      </c>
      <c r="O1068" t="s">
        <v>4397</v>
      </c>
    </row>
    <row r="1069" spans="1:15" x14ac:dyDescent="0.3">
      <c r="A1069" t="s">
        <v>5</v>
      </c>
      <c r="B1069">
        <v>184646</v>
      </c>
      <c r="C1069" t="s">
        <v>10</v>
      </c>
      <c r="D1069">
        <v>9.7334800000000001</v>
      </c>
      <c r="E1069">
        <v>8.6032299999999999</v>
      </c>
      <c r="F1069">
        <v>0.27093</v>
      </c>
      <c r="G1069">
        <v>6.8273799999999998</v>
      </c>
      <c r="H1069">
        <v>575.82065999999998</v>
      </c>
      <c r="I1069">
        <v>0.92015999999999998</v>
      </c>
      <c r="J1069" s="44">
        <v>7</v>
      </c>
      <c r="K1069">
        <v>0.14285714285714199</v>
      </c>
      <c r="L1069">
        <v>0.14285714285714199</v>
      </c>
      <c r="M1069">
        <v>7</v>
      </c>
      <c r="N1069" s="21" t="str">
        <f>IF(VLOOKUP(B1069,'3.1.Base'!B:J,9,)&gt;M1069,"O",IF(VLOOKUP(B1069,'3.1.Base'!B:J,9,)&lt;M1069,"X",""))</f>
        <v>O</v>
      </c>
      <c r="O1069" t="s">
        <v>4398</v>
      </c>
    </row>
    <row r="1070" spans="1:15" x14ac:dyDescent="0.3">
      <c r="A1070" t="s">
        <v>5</v>
      </c>
      <c r="B1070">
        <v>97605</v>
      </c>
      <c r="C1070" t="s">
        <v>10</v>
      </c>
      <c r="D1070">
        <v>5.0935199999999998</v>
      </c>
      <c r="E1070">
        <v>4.4413</v>
      </c>
      <c r="F1070">
        <v>0.16411999999999999</v>
      </c>
      <c r="G1070">
        <v>4.5190999999999999</v>
      </c>
      <c r="H1070">
        <v>371.01681000000002</v>
      </c>
      <c r="I1070">
        <v>0.94672999999999996</v>
      </c>
      <c r="J1070" s="44" t="s">
        <v>101</v>
      </c>
      <c r="K1070">
        <v>0</v>
      </c>
      <c r="L1070">
        <v>0</v>
      </c>
      <c r="M1070">
        <v>15</v>
      </c>
      <c r="N1070" s="21" t="str">
        <f>IF(VLOOKUP(B1070,'3.1.Base'!B:J,9,)&gt;M1070,"O",IF(VLOOKUP(B1070,'3.1.Base'!B:J,9,)&lt;M1070,"X",""))</f>
        <v>O</v>
      </c>
      <c r="O1070" t="s">
        <v>4399</v>
      </c>
    </row>
    <row r="1071" spans="1:15" x14ac:dyDescent="0.3">
      <c r="A1071" t="s">
        <v>5</v>
      </c>
      <c r="B1071">
        <v>417603</v>
      </c>
      <c r="C1071" t="s">
        <v>11</v>
      </c>
      <c r="D1071">
        <v>5.7314999999999996</v>
      </c>
      <c r="E1071">
        <v>2.3323100000000001</v>
      </c>
      <c r="F1071">
        <v>0.2485</v>
      </c>
      <c r="G1071">
        <v>6.0242699999999996</v>
      </c>
      <c r="H1071">
        <v>1283.91048</v>
      </c>
      <c r="I1071">
        <v>0.82921999999999996</v>
      </c>
      <c r="J1071" s="44">
        <v>10</v>
      </c>
      <c r="K1071">
        <v>0.1</v>
      </c>
      <c r="L1071">
        <v>0.1</v>
      </c>
      <c r="M1071">
        <v>10</v>
      </c>
      <c r="N1071" s="21" t="str">
        <f>IF(VLOOKUP(B1071,'3.1.Base'!B:J,9,)&gt;M1071,"O",IF(VLOOKUP(B1071,'3.1.Base'!B:J,9,)&lt;M1071,"X",""))</f>
        <v>O</v>
      </c>
      <c r="O1071" t="s">
        <v>4400</v>
      </c>
    </row>
    <row r="1072" spans="1:15" x14ac:dyDescent="0.3">
      <c r="A1072" t="s">
        <v>5</v>
      </c>
      <c r="B1072">
        <v>184644</v>
      </c>
      <c r="C1072" t="s">
        <v>10</v>
      </c>
      <c r="D1072">
        <v>1.94658</v>
      </c>
      <c r="E1072">
        <v>4.0531899999999998</v>
      </c>
      <c r="F1072">
        <v>0.12898000000000001</v>
      </c>
      <c r="G1072">
        <v>2.2562899999999999</v>
      </c>
      <c r="H1072">
        <v>178.47196</v>
      </c>
      <c r="I1072">
        <v>0.86302999999999996</v>
      </c>
      <c r="J1072" s="44" t="s">
        <v>101</v>
      </c>
      <c r="K1072">
        <v>0</v>
      </c>
      <c r="L1072">
        <v>0</v>
      </c>
      <c r="M1072">
        <v>284</v>
      </c>
      <c r="N1072" s="21" t="str">
        <f>IF(VLOOKUP(B1072,'3.1.Base'!B:J,9,)&gt;M1072,"O",IF(VLOOKUP(B1072,'3.1.Base'!B:J,9,)&lt;M1072,"X",""))</f>
        <v>O</v>
      </c>
      <c r="O1072" t="s">
        <v>4401</v>
      </c>
    </row>
    <row r="1073" spans="1:15" x14ac:dyDescent="0.3">
      <c r="A1073" t="s">
        <v>5</v>
      </c>
      <c r="B1073">
        <v>98123</v>
      </c>
      <c r="C1073" t="s">
        <v>26</v>
      </c>
      <c r="D1073">
        <v>35.398820000000001</v>
      </c>
      <c r="E1073">
        <v>1.7482800000000001</v>
      </c>
      <c r="F1073">
        <v>1.3812199999999999</v>
      </c>
      <c r="G1073">
        <v>31.332940000000001</v>
      </c>
      <c r="H1073">
        <v>26292.318190000002</v>
      </c>
      <c r="I1073">
        <v>0.45667000000000002</v>
      </c>
      <c r="J1073" s="44" t="s">
        <v>101</v>
      </c>
      <c r="K1073" s="28">
        <v>0</v>
      </c>
      <c r="L1073" s="28">
        <v>0</v>
      </c>
      <c r="M1073">
        <v>135</v>
      </c>
      <c r="N1073" s="21" t="str">
        <f>IF(VLOOKUP(B1073,'3.1.Base'!B:J,9,)&gt;M1073,"O",IF(VLOOKUP(B1073,'3.1.Base'!B:J,9,)&lt;M1073,"X",""))</f>
        <v>O</v>
      </c>
      <c r="O1073" t="s">
        <v>4402</v>
      </c>
    </row>
    <row r="1074" spans="1:15" x14ac:dyDescent="0.3">
      <c r="A1074" t="s">
        <v>5</v>
      </c>
      <c r="B1074">
        <v>235336</v>
      </c>
      <c r="C1074" t="s">
        <v>10</v>
      </c>
      <c r="D1074">
        <v>11.6692</v>
      </c>
      <c r="E1074">
        <v>2.5112999999999999</v>
      </c>
      <c r="F1074">
        <v>0.56557999999999997</v>
      </c>
      <c r="G1074">
        <v>10.63646</v>
      </c>
      <c r="H1074">
        <v>3101.8883300000002</v>
      </c>
      <c r="I1074">
        <v>0.81325000000000003</v>
      </c>
      <c r="J1074" s="44" t="s">
        <v>101</v>
      </c>
      <c r="K1074">
        <v>0</v>
      </c>
      <c r="L1074">
        <v>0</v>
      </c>
      <c r="M1074">
        <v>14</v>
      </c>
      <c r="N1074" s="21" t="str">
        <f>IF(VLOOKUP(B1074,'3.1.Base'!B:J,9,)&gt;M1074,"O",IF(VLOOKUP(B1074,'3.1.Base'!B:J,9,)&lt;M1074,"X",""))</f>
        <v/>
      </c>
      <c r="O1074" t="s">
        <v>4403</v>
      </c>
    </row>
    <row r="1075" spans="1:15" x14ac:dyDescent="0.3">
      <c r="A1075" t="s">
        <v>5</v>
      </c>
      <c r="B1075">
        <v>252751</v>
      </c>
      <c r="C1075" t="s">
        <v>10</v>
      </c>
      <c r="D1075">
        <v>4.9704499999999996</v>
      </c>
      <c r="E1075">
        <v>4.3260300000000003</v>
      </c>
      <c r="F1075">
        <v>0.26225999999999999</v>
      </c>
      <c r="G1075">
        <v>4.53871</v>
      </c>
      <c r="H1075">
        <v>443.87828000000002</v>
      </c>
      <c r="I1075">
        <v>1</v>
      </c>
      <c r="J1075" s="44" t="s">
        <v>101</v>
      </c>
      <c r="K1075">
        <v>0</v>
      </c>
      <c r="L1075">
        <v>0</v>
      </c>
      <c r="M1075">
        <v>108</v>
      </c>
      <c r="N1075" s="21" t="str">
        <f>IF(VLOOKUP(B1075,'3.1.Base'!B:J,9,)&gt;M1075,"O",IF(VLOOKUP(B1075,'3.1.Base'!B:J,9,)&lt;M1075,"X",""))</f>
        <v/>
      </c>
      <c r="O1075" t="s">
        <v>1139</v>
      </c>
    </row>
    <row r="1076" spans="1:15" x14ac:dyDescent="0.3">
      <c r="A1076" t="s">
        <v>5</v>
      </c>
      <c r="B1076">
        <v>151884</v>
      </c>
      <c r="C1076" t="s">
        <v>26</v>
      </c>
      <c r="D1076">
        <v>9.7304200000000005</v>
      </c>
      <c r="E1076">
        <v>1.8105899999999999</v>
      </c>
      <c r="F1076">
        <v>0.54910999999999999</v>
      </c>
      <c r="G1076">
        <v>10.21311</v>
      </c>
      <c r="H1076">
        <v>3417.2728099999999</v>
      </c>
      <c r="I1076">
        <v>0.51993999999999996</v>
      </c>
      <c r="J1076" s="44">
        <v>1</v>
      </c>
      <c r="K1076">
        <v>1</v>
      </c>
      <c r="L1076">
        <v>1</v>
      </c>
      <c r="M1076">
        <v>1</v>
      </c>
      <c r="N1076" s="21" t="str">
        <f>IF(VLOOKUP(B1076,'3.1.Base'!B:J,9,)&gt;M1076,"O",IF(VLOOKUP(B1076,'3.1.Base'!B:J,9,)&lt;M1076,"X",""))</f>
        <v>O</v>
      </c>
      <c r="O1076" t="s">
        <v>3450</v>
      </c>
    </row>
    <row r="1077" spans="1:15" x14ac:dyDescent="0.3">
      <c r="A1077" t="s">
        <v>5</v>
      </c>
      <c r="B1077">
        <v>186701</v>
      </c>
      <c r="C1077" t="s">
        <v>10</v>
      </c>
      <c r="D1077">
        <v>1.5801700000000001</v>
      </c>
      <c r="E1077">
        <v>355.6</v>
      </c>
      <c r="F1077">
        <v>5.9560000000000002E-2</v>
      </c>
      <c r="G1077">
        <v>0.73807</v>
      </c>
      <c r="H1077">
        <v>32.087090000000003</v>
      </c>
      <c r="I1077">
        <v>0.60485999999999995</v>
      </c>
      <c r="J1077" s="44" t="s">
        <v>101</v>
      </c>
      <c r="K1077">
        <v>0</v>
      </c>
      <c r="L1077">
        <v>0</v>
      </c>
      <c r="M1077">
        <v>53</v>
      </c>
      <c r="N1077" s="21" t="str">
        <f>IF(VLOOKUP(B1077,'3.1.Base'!B:J,9,)&gt;M1077,"O",IF(VLOOKUP(B1077,'3.1.Base'!B:J,9,)&lt;M1077,"X",""))</f>
        <v>O</v>
      </c>
      <c r="O1077" t="s">
        <v>4404</v>
      </c>
    </row>
    <row r="1078" spans="1:15" x14ac:dyDescent="0.3">
      <c r="A1078" t="s">
        <v>5</v>
      </c>
      <c r="B1078">
        <v>226640</v>
      </c>
      <c r="C1078" t="s">
        <v>11</v>
      </c>
      <c r="D1078">
        <v>0.70887999999999995</v>
      </c>
      <c r="E1078">
        <v>444.5</v>
      </c>
      <c r="F1078">
        <v>1.55E-2</v>
      </c>
      <c r="G1078">
        <v>0.42176000000000002</v>
      </c>
      <c r="H1078">
        <v>10.0967</v>
      </c>
      <c r="I1078">
        <v>0.75434000000000001</v>
      </c>
      <c r="J1078" s="44" t="s">
        <v>101</v>
      </c>
      <c r="K1078">
        <v>0</v>
      </c>
      <c r="L1078">
        <v>0</v>
      </c>
      <c r="M1078">
        <v>174</v>
      </c>
      <c r="N1078" s="21" t="str">
        <f>IF(VLOOKUP(B1078,'3.1.Base'!B:J,9,)&gt;M1078,"O",IF(VLOOKUP(B1078,'3.1.Base'!B:J,9,)&lt;M1078,"X",""))</f>
        <v>O</v>
      </c>
      <c r="O1078" t="s">
        <v>4405</v>
      </c>
    </row>
    <row r="1079" spans="1:15" x14ac:dyDescent="0.3">
      <c r="A1079" t="s">
        <v>5</v>
      </c>
      <c r="B1079">
        <v>205655</v>
      </c>
      <c r="C1079" t="s">
        <v>26</v>
      </c>
      <c r="D1079">
        <v>22.394649999999999</v>
      </c>
      <c r="E1079">
        <v>2.49369</v>
      </c>
      <c r="F1079">
        <v>1.1022400000000001</v>
      </c>
      <c r="G1079">
        <v>20.184650000000001</v>
      </c>
      <c r="H1079">
        <v>9569.2631099999999</v>
      </c>
      <c r="I1079">
        <v>0.40952</v>
      </c>
      <c r="J1079" s="44" t="s">
        <v>101</v>
      </c>
      <c r="K1079">
        <v>0</v>
      </c>
      <c r="L1079">
        <v>0</v>
      </c>
      <c r="M1079">
        <v>451</v>
      </c>
      <c r="N1079" s="21" t="str">
        <f>IF(VLOOKUP(B1079,'3.1.Base'!B:J,9,)&gt;M1079,"O",IF(VLOOKUP(B1079,'3.1.Base'!B:J,9,)&lt;M1079,"X",""))</f>
        <v>O</v>
      </c>
      <c r="O1079" t="s">
        <v>4406</v>
      </c>
    </row>
    <row r="1080" spans="1:15" x14ac:dyDescent="0.3">
      <c r="A1080" t="s">
        <v>5</v>
      </c>
      <c r="B1080">
        <v>97109</v>
      </c>
      <c r="C1080" t="s">
        <v>26</v>
      </c>
      <c r="D1080">
        <v>13.20532</v>
      </c>
      <c r="E1080">
        <v>2.1638899999999999</v>
      </c>
      <c r="F1080">
        <v>0.67127999999999999</v>
      </c>
      <c r="G1080">
        <v>13.966189999999999</v>
      </c>
      <c r="H1080">
        <v>6317.5874899999999</v>
      </c>
      <c r="I1080">
        <v>0.44735999999999998</v>
      </c>
      <c r="J1080" s="44" t="s">
        <v>101</v>
      </c>
      <c r="K1080">
        <v>0</v>
      </c>
      <c r="L1080">
        <v>0</v>
      </c>
      <c r="M1080">
        <v>22</v>
      </c>
      <c r="N1080" s="21" t="str">
        <f>IF(VLOOKUP(B1080,'3.1.Base'!B:J,9,)&gt;M1080,"O",IF(VLOOKUP(B1080,'3.1.Base'!B:J,9,)&lt;M1080,"X",""))</f>
        <v>O</v>
      </c>
      <c r="O1080" t="s">
        <v>4407</v>
      </c>
    </row>
    <row r="1081" spans="1:15" x14ac:dyDescent="0.3">
      <c r="A1081" t="s">
        <v>5</v>
      </c>
      <c r="B1081">
        <v>172374</v>
      </c>
      <c r="C1081" t="s">
        <v>10</v>
      </c>
      <c r="D1081">
        <v>21.995010000000001</v>
      </c>
      <c r="E1081">
        <v>1.82796</v>
      </c>
      <c r="F1081">
        <v>1.02274</v>
      </c>
      <c r="G1081">
        <v>21.361969999999999</v>
      </c>
      <c r="H1081">
        <v>10775.1641</v>
      </c>
      <c r="I1081">
        <v>0.70033000000000001</v>
      </c>
      <c r="J1081" s="44">
        <v>9</v>
      </c>
      <c r="K1081">
        <v>0.11111111111111099</v>
      </c>
      <c r="L1081">
        <v>0.11111111111111099</v>
      </c>
      <c r="M1081">
        <v>9</v>
      </c>
      <c r="N1081" s="21" t="str">
        <f>IF(VLOOKUP(B1081,'3.1.Base'!B:J,9,)&gt;M1081,"O",IF(VLOOKUP(B1081,'3.1.Base'!B:J,9,)&lt;M1081,"X",""))</f>
        <v>O</v>
      </c>
      <c r="O1081" t="s">
        <v>4408</v>
      </c>
    </row>
    <row r="1082" spans="1:15" x14ac:dyDescent="0.3">
      <c r="A1082" t="s">
        <v>5</v>
      </c>
      <c r="B1082">
        <v>256343</v>
      </c>
      <c r="C1082" t="s">
        <v>10</v>
      </c>
      <c r="D1082">
        <v>10.23114</v>
      </c>
      <c r="E1082">
        <v>2.8816899999999999</v>
      </c>
      <c r="F1082">
        <v>0.88016000000000005</v>
      </c>
      <c r="G1082">
        <v>10.715260000000001</v>
      </c>
      <c r="H1082">
        <v>1925.7007100000001</v>
      </c>
      <c r="I1082">
        <v>0.95025999999999999</v>
      </c>
      <c r="J1082" s="44" t="s">
        <v>101</v>
      </c>
      <c r="K1082">
        <v>0</v>
      </c>
      <c r="L1082">
        <v>0</v>
      </c>
      <c r="M1082">
        <v>343</v>
      </c>
      <c r="N1082" s="21" t="str">
        <f>IF(VLOOKUP(B1082,'3.1.Base'!B:J,9,)&gt;M1082,"O",IF(VLOOKUP(B1082,'3.1.Base'!B:J,9,)&lt;M1082,"X",""))</f>
        <v>X</v>
      </c>
      <c r="O1082" t="s">
        <v>4409</v>
      </c>
    </row>
    <row r="1083" spans="1:15" x14ac:dyDescent="0.3">
      <c r="A1083" t="s">
        <v>5</v>
      </c>
      <c r="B1083">
        <v>263505</v>
      </c>
      <c r="C1083" t="s">
        <v>11</v>
      </c>
      <c r="D1083">
        <v>0.60960999999999999</v>
      </c>
      <c r="E1083">
        <v>190.5</v>
      </c>
      <c r="F1083">
        <v>1.2619999999999999E-2</v>
      </c>
      <c r="G1083">
        <v>0.50688</v>
      </c>
      <c r="H1083">
        <v>24.162009999999999</v>
      </c>
      <c r="I1083">
        <v>0.74421000000000004</v>
      </c>
      <c r="J1083" s="44">
        <v>8</v>
      </c>
      <c r="K1083">
        <v>0.125</v>
      </c>
      <c r="L1083">
        <v>0.125</v>
      </c>
      <c r="M1083">
        <v>8</v>
      </c>
      <c r="N1083" s="21" t="str">
        <f>IF(VLOOKUP(B1083,'3.1.Base'!B:J,9,)&gt;M1083,"O",IF(VLOOKUP(B1083,'3.1.Base'!B:J,9,)&lt;M1083,"X",""))</f>
        <v>O</v>
      </c>
      <c r="O1083" t="s">
        <v>3451</v>
      </c>
    </row>
    <row r="1084" spans="1:15" x14ac:dyDescent="0.3">
      <c r="A1084" t="s">
        <v>5</v>
      </c>
      <c r="B1084">
        <v>201044</v>
      </c>
      <c r="C1084" t="s">
        <v>10</v>
      </c>
      <c r="D1084">
        <v>4.4823500000000003</v>
      </c>
      <c r="E1084">
        <v>3.2643800000000001</v>
      </c>
      <c r="F1084">
        <v>0.2407</v>
      </c>
      <c r="G1084">
        <v>5.0085600000000001</v>
      </c>
      <c r="H1084">
        <v>840.87527</v>
      </c>
      <c r="I1084">
        <v>0.90658000000000005</v>
      </c>
      <c r="J1084" s="44" t="s">
        <v>101</v>
      </c>
      <c r="K1084">
        <v>0</v>
      </c>
      <c r="L1084">
        <v>0</v>
      </c>
      <c r="M1084">
        <v>27</v>
      </c>
      <c r="N1084" s="21" t="str">
        <f>IF(VLOOKUP(B1084,'3.1.Base'!B:J,9,)&gt;M1084,"O",IF(VLOOKUP(B1084,'3.1.Base'!B:J,9,)&lt;M1084,"X",""))</f>
        <v>X</v>
      </c>
      <c r="O1084" t="s">
        <v>4410</v>
      </c>
    </row>
    <row r="1085" spans="1:15" x14ac:dyDescent="0.3">
      <c r="A1085" t="s">
        <v>5</v>
      </c>
      <c r="B1085">
        <v>159066</v>
      </c>
      <c r="C1085" t="s">
        <v>10</v>
      </c>
      <c r="D1085">
        <v>17.65889</v>
      </c>
      <c r="E1085">
        <v>2.3539300000000001</v>
      </c>
      <c r="F1085">
        <v>0.62563000000000002</v>
      </c>
      <c r="G1085">
        <v>12.98113</v>
      </c>
      <c r="H1085">
        <v>2927.4722000000002</v>
      </c>
      <c r="I1085">
        <v>0.93700000000000006</v>
      </c>
      <c r="J1085" s="44" t="s">
        <v>101</v>
      </c>
      <c r="K1085">
        <v>0</v>
      </c>
      <c r="L1085">
        <v>0</v>
      </c>
      <c r="M1085">
        <v>32</v>
      </c>
      <c r="N1085" s="21" t="str">
        <f>IF(VLOOKUP(B1085,'3.1.Base'!B:J,9,)&gt;M1085,"O",IF(VLOOKUP(B1085,'3.1.Base'!B:J,9,)&lt;M1085,"X",""))</f>
        <v>X</v>
      </c>
      <c r="O1085" t="s">
        <v>4411</v>
      </c>
    </row>
    <row r="1086" spans="1:15" x14ac:dyDescent="0.3">
      <c r="A1086" t="s">
        <v>5</v>
      </c>
      <c r="B1086">
        <v>260953</v>
      </c>
      <c r="C1086" t="s">
        <v>11</v>
      </c>
      <c r="D1086">
        <v>0.54647000000000001</v>
      </c>
      <c r="E1086">
        <v>111.125</v>
      </c>
      <c r="F1086">
        <v>1.179E-2</v>
      </c>
      <c r="G1086">
        <v>0.47610999999999998</v>
      </c>
      <c r="H1086">
        <v>45.400289999999998</v>
      </c>
      <c r="I1086">
        <v>0.53483999999999998</v>
      </c>
      <c r="J1086" s="44">
        <v>1</v>
      </c>
      <c r="K1086">
        <v>1</v>
      </c>
      <c r="L1086">
        <v>1</v>
      </c>
      <c r="M1086">
        <v>1</v>
      </c>
      <c r="N1086" s="21" t="str">
        <f>IF(VLOOKUP(B1086,'3.1.Base'!B:J,9,)&gt;M1086,"O",IF(VLOOKUP(B1086,'3.1.Base'!B:J,9,)&lt;M1086,"X",""))</f>
        <v>O</v>
      </c>
      <c r="O1086" t="s">
        <v>4412</v>
      </c>
    </row>
    <row r="1087" spans="1:15" x14ac:dyDescent="0.3">
      <c r="A1087" t="s">
        <v>5</v>
      </c>
      <c r="B1087">
        <v>163161</v>
      </c>
      <c r="C1087" t="s">
        <v>10</v>
      </c>
      <c r="D1087">
        <v>0.81144000000000005</v>
      </c>
      <c r="E1087">
        <v>1066.8</v>
      </c>
      <c r="F1087">
        <v>7.9900000000000006E-3</v>
      </c>
      <c r="G1087">
        <v>0.35564000000000001</v>
      </c>
      <c r="H1087">
        <v>21.267769999999999</v>
      </c>
      <c r="I1087">
        <v>0.35282999999999998</v>
      </c>
      <c r="J1087" s="44" t="s">
        <v>101</v>
      </c>
      <c r="K1087">
        <v>0</v>
      </c>
      <c r="L1087">
        <v>0</v>
      </c>
      <c r="M1087">
        <v>313</v>
      </c>
      <c r="N1087" s="21" t="str">
        <f>IF(VLOOKUP(B1087,'3.1.Base'!B:J,9,)&gt;M1087,"O",IF(VLOOKUP(B1087,'3.1.Base'!B:J,9,)&lt;M1087,"X",""))</f>
        <v>X</v>
      </c>
      <c r="O1087" t="s">
        <v>4413</v>
      </c>
    </row>
    <row r="1088" spans="1:15" x14ac:dyDescent="0.3">
      <c r="A1088" t="s">
        <v>5</v>
      </c>
      <c r="B1088">
        <v>290136</v>
      </c>
      <c r="C1088" t="s">
        <v>26</v>
      </c>
      <c r="D1088">
        <v>29.019829999999999</v>
      </c>
      <c r="E1088">
        <v>2.2468400000000002</v>
      </c>
      <c r="F1088">
        <v>1.6390499999999999</v>
      </c>
      <c r="G1088">
        <v>29.45833</v>
      </c>
      <c r="H1088">
        <v>24262.511630000001</v>
      </c>
      <c r="I1088">
        <v>0.31838</v>
      </c>
      <c r="J1088" s="44">
        <v>3</v>
      </c>
      <c r="K1088">
        <v>0.33333333333333298</v>
      </c>
      <c r="L1088">
        <v>0.33333333333333298</v>
      </c>
      <c r="M1088">
        <v>3</v>
      </c>
      <c r="N1088" s="21" t="str">
        <f>IF(VLOOKUP(B1088,'3.1.Base'!B:J,9,)&gt;M1088,"O",IF(VLOOKUP(B1088,'3.1.Base'!B:J,9,)&lt;M1088,"X",""))</f>
        <v>O</v>
      </c>
      <c r="O1088" t="s">
        <v>4414</v>
      </c>
    </row>
    <row r="1089" spans="1:15" x14ac:dyDescent="0.3">
      <c r="A1089" t="s">
        <v>5</v>
      </c>
      <c r="B1089">
        <v>167774</v>
      </c>
      <c r="C1089" t="s">
        <v>26</v>
      </c>
      <c r="D1089">
        <v>4.7435600000000004</v>
      </c>
      <c r="E1089">
        <v>1.8386800000000001</v>
      </c>
      <c r="F1089">
        <v>0.20896999999999999</v>
      </c>
      <c r="G1089">
        <v>5.2325699999999999</v>
      </c>
      <c r="H1089">
        <v>1110.79548</v>
      </c>
      <c r="I1089">
        <v>0.73446</v>
      </c>
      <c r="J1089" s="44">
        <v>5</v>
      </c>
      <c r="K1089" s="28">
        <v>0.2</v>
      </c>
      <c r="L1089">
        <v>0.2</v>
      </c>
      <c r="M1089">
        <v>5</v>
      </c>
      <c r="N1089" s="21" t="str">
        <f>IF(VLOOKUP(B1089,'3.1.Base'!B:J,9,)&gt;M1089,"O",IF(VLOOKUP(B1089,'3.1.Base'!B:J,9,)&lt;M1089,"X",""))</f>
        <v>O</v>
      </c>
      <c r="O1089" t="s">
        <v>4415</v>
      </c>
    </row>
    <row r="1090" spans="1:15" x14ac:dyDescent="0.3">
      <c r="A1090" t="s">
        <v>5</v>
      </c>
      <c r="B1090">
        <v>483163</v>
      </c>
      <c r="C1090" t="s">
        <v>10</v>
      </c>
      <c r="D1090">
        <v>3.62656</v>
      </c>
      <c r="E1090">
        <v>14.338710000000001</v>
      </c>
      <c r="F1090">
        <v>0.11953999999999999</v>
      </c>
      <c r="G1090">
        <v>2.8176199999999998</v>
      </c>
      <c r="H1090">
        <v>110.80528</v>
      </c>
      <c r="I1090">
        <v>0.96699000000000002</v>
      </c>
      <c r="J1090" s="44" t="s">
        <v>101</v>
      </c>
      <c r="K1090">
        <v>0</v>
      </c>
      <c r="L1090">
        <v>0</v>
      </c>
      <c r="M1090">
        <v>28</v>
      </c>
      <c r="N1090" s="21" t="str">
        <f>IF(VLOOKUP(B1090,'3.1.Base'!B:J,9,)&gt;M1090,"O",IF(VLOOKUP(B1090,'3.1.Base'!B:J,9,)&lt;M1090,"X",""))</f>
        <v>O</v>
      </c>
      <c r="O1090" t="s">
        <v>3452</v>
      </c>
    </row>
    <row r="1091" spans="1:15" x14ac:dyDescent="0.3">
      <c r="A1091" t="s">
        <v>5</v>
      </c>
      <c r="B1091">
        <v>147298</v>
      </c>
      <c r="C1091" t="s">
        <v>10</v>
      </c>
      <c r="D1091">
        <v>4.1693600000000002</v>
      </c>
      <c r="E1091">
        <v>4.4082600000000003</v>
      </c>
      <c r="F1091">
        <v>0.20305000000000001</v>
      </c>
      <c r="G1091">
        <v>4.2839299999999998</v>
      </c>
      <c r="H1091">
        <v>454.48532999999998</v>
      </c>
      <c r="I1091">
        <v>0.94579000000000002</v>
      </c>
      <c r="J1091" s="44" t="s">
        <v>101</v>
      </c>
      <c r="K1091">
        <v>0</v>
      </c>
      <c r="L1091">
        <v>0</v>
      </c>
      <c r="M1091">
        <v>146</v>
      </c>
      <c r="N1091" s="21" t="str">
        <f>IF(VLOOKUP(B1091,'3.1.Base'!B:J,9,)&gt;M1091,"O",IF(VLOOKUP(B1091,'3.1.Base'!B:J,9,)&lt;M1091,"X",""))</f>
        <v>O</v>
      </c>
      <c r="O1091" t="s">
        <v>3453</v>
      </c>
    </row>
    <row r="1092" spans="1:15" x14ac:dyDescent="0.3">
      <c r="A1092" t="s">
        <v>5</v>
      </c>
      <c r="B1092">
        <v>181091</v>
      </c>
      <c r="C1092" t="s">
        <v>10</v>
      </c>
      <c r="D1092">
        <v>5.59117</v>
      </c>
      <c r="E1092">
        <v>1.0438400000000001</v>
      </c>
      <c r="F1092">
        <v>0.23397000000000001</v>
      </c>
      <c r="G1092">
        <v>5.2890300000000003</v>
      </c>
      <c r="H1092">
        <v>736.22094000000004</v>
      </c>
      <c r="I1092">
        <v>0.96475999999999995</v>
      </c>
      <c r="J1092" s="44" t="s">
        <v>101</v>
      </c>
      <c r="K1092">
        <v>0</v>
      </c>
      <c r="L1092">
        <v>0</v>
      </c>
      <c r="M1092">
        <v>99</v>
      </c>
      <c r="N1092" s="21" t="str">
        <f>IF(VLOOKUP(B1092,'3.1.Base'!B:J,9,)&gt;M1092,"O",IF(VLOOKUP(B1092,'3.1.Base'!B:J,9,)&lt;M1092,"X",""))</f>
        <v>O</v>
      </c>
      <c r="O1092" t="s">
        <v>4416</v>
      </c>
    </row>
    <row r="1093" spans="1:15" x14ac:dyDescent="0.3">
      <c r="A1093" t="s">
        <v>5</v>
      </c>
      <c r="B1093">
        <v>261474</v>
      </c>
      <c r="C1093" t="s">
        <v>10</v>
      </c>
      <c r="D1093">
        <v>5.9466000000000001</v>
      </c>
      <c r="E1093">
        <v>3.3931300000000002</v>
      </c>
      <c r="F1093">
        <v>0.39113999999999999</v>
      </c>
      <c r="G1093">
        <v>6.2098100000000001</v>
      </c>
      <c r="H1093">
        <v>895.85365000000002</v>
      </c>
      <c r="I1093">
        <v>0.86858999999999997</v>
      </c>
      <c r="J1093" s="44" t="s">
        <v>101</v>
      </c>
      <c r="K1093">
        <v>0</v>
      </c>
      <c r="L1093">
        <v>0</v>
      </c>
      <c r="M1093">
        <v>16</v>
      </c>
      <c r="N1093" s="21" t="str">
        <f>IF(VLOOKUP(B1093,'3.1.Base'!B:J,9,)&gt;M1093,"O",IF(VLOOKUP(B1093,'3.1.Base'!B:J,9,)&lt;M1093,"X",""))</f>
        <v>O</v>
      </c>
      <c r="O1093" t="s">
        <v>4417</v>
      </c>
    </row>
    <row r="1094" spans="1:15" x14ac:dyDescent="0.3">
      <c r="A1094" t="s">
        <v>5</v>
      </c>
      <c r="B1094">
        <v>488805</v>
      </c>
      <c r="C1094" t="s">
        <v>11</v>
      </c>
      <c r="D1094">
        <v>10.545769999999999</v>
      </c>
      <c r="E1094">
        <v>2.6032199999999999</v>
      </c>
      <c r="F1094">
        <v>0.42415999999999998</v>
      </c>
      <c r="G1094">
        <v>9.9984900000000003</v>
      </c>
      <c r="H1094">
        <v>2080.67371</v>
      </c>
      <c r="I1094">
        <v>0.91032999999999997</v>
      </c>
      <c r="J1094" s="44">
        <v>5</v>
      </c>
      <c r="K1094">
        <v>0.2</v>
      </c>
      <c r="L1094">
        <v>0.2</v>
      </c>
      <c r="M1094">
        <v>5</v>
      </c>
      <c r="N1094" s="21" t="str">
        <f>IF(VLOOKUP(B1094,'3.1.Base'!B:J,9,)&gt;M1094,"O",IF(VLOOKUP(B1094,'3.1.Base'!B:J,9,)&lt;M1094,"X",""))</f>
        <v>O</v>
      </c>
      <c r="O1094" t="s">
        <v>3454</v>
      </c>
    </row>
    <row r="1095" spans="1:15" x14ac:dyDescent="0.3">
      <c r="A1095" t="s">
        <v>5</v>
      </c>
      <c r="B1095">
        <v>50018</v>
      </c>
      <c r="C1095" t="s">
        <v>10</v>
      </c>
      <c r="D1095">
        <v>7.1635299999999997</v>
      </c>
      <c r="E1095">
        <v>2.69258</v>
      </c>
      <c r="F1095">
        <v>0.22294</v>
      </c>
      <c r="G1095">
        <v>6.0650199999999996</v>
      </c>
      <c r="H1095">
        <v>972.68813</v>
      </c>
      <c r="I1095">
        <v>1</v>
      </c>
      <c r="J1095" s="44" t="s">
        <v>101</v>
      </c>
      <c r="K1095">
        <v>0</v>
      </c>
      <c r="L1095">
        <v>0</v>
      </c>
      <c r="M1095">
        <v>122</v>
      </c>
      <c r="N1095" s="21" t="str">
        <f>IF(VLOOKUP(B1095,'3.1.Base'!B:J,9,)&gt;M1095,"O",IF(VLOOKUP(B1095,'3.1.Base'!B:J,9,)&lt;M1095,"X",""))</f>
        <v/>
      </c>
      <c r="O1095" t="s">
        <v>1228</v>
      </c>
    </row>
    <row r="1096" spans="1:15" x14ac:dyDescent="0.3">
      <c r="A1096" t="s">
        <v>5</v>
      </c>
      <c r="B1096">
        <v>157030</v>
      </c>
      <c r="C1096" t="s">
        <v>26</v>
      </c>
      <c r="D1096">
        <v>17.674600000000002</v>
      </c>
      <c r="E1096">
        <v>2.3161100000000001</v>
      </c>
      <c r="F1096">
        <v>0.63702999999999999</v>
      </c>
      <c r="G1096">
        <v>14.72213</v>
      </c>
      <c r="H1096">
        <v>4952.3108400000001</v>
      </c>
      <c r="I1096">
        <v>0.47395999999999999</v>
      </c>
      <c r="J1096" s="44" t="s">
        <v>101</v>
      </c>
      <c r="K1096">
        <v>0</v>
      </c>
      <c r="L1096">
        <v>0</v>
      </c>
      <c r="M1096">
        <v>38</v>
      </c>
      <c r="N1096" s="21" t="str">
        <f>IF(VLOOKUP(B1096,'3.1.Base'!B:J,9,)&gt;M1096,"O",IF(VLOOKUP(B1096,'3.1.Base'!B:J,9,)&lt;M1096,"X",""))</f>
        <v>O</v>
      </c>
      <c r="O1096" t="s">
        <v>4418</v>
      </c>
    </row>
    <row r="1097" spans="1:15" x14ac:dyDescent="0.3">
      <c r="A1097" t="s">
        <v>5</v>
      </c>
      <c r="B1097">
        <v>275296</v>
      </c>
      <c r="C1097" t="s">
        <v>26</v>
      </c>
      <c r="D1097">
        <v>18.885090000000002</v>
      </c>
      <c r="E1097">
        <v>2.22621</v>
      </c>
      <c r="F1097">
        <v>0.90788000000000002</v>
      </c>
      <c r="G1097">
        <v>18.098020000000002</v>
      </c>
      <c r="H1097">
        <v>10014.23784</v>
      </c>
      <c r="I1097">
        <v>0.36373</v>
      </c>
      <c r="J1097" s="44">
        <v>1</v>
      </c>
      <c r="K1097">
        <v>1</v>
      </c>
      <c r="L1097">
        <v>1</v>
      </c>
      <c r="M1097">
        <v>1</v>
      </c>
      <c r="N1097" s="21" t="str">
        <f>IF(VLOOKUP(B1097,'3.1.Base'!B:J,9,)&gt;M1097,"O",IF(VLOOKUP(B1097,'3.1.Base'!B:J,9,)&lt;M1097,"X",""))</f>
        <v>O</v>
      </c>
      <c r="O1097" t="s">
        <v>4419</v>
      </c>
    </row>
    <row r="1098" spans="1:15" x14ac:dyDescent="0.3">
      <c r="A1098" t="s">
        <v>5</v>
      </c>
      <c r="B1098">
        <v>344929</v>
      </c>
      <c r="C1098" t="s">
        <v>26</v>
      </c>
      <c r="D1098">
        <v>14.642110000000001</v>
      </c>
      <c r="E1098">
        <v>2.6550500000000001</v>
      </c>
      <c r="F1098">
        <v>0.69499999999999995</v>
      </c>
      <c r="G1098">
        <v>14.09487</v>
      </c>
      <c r="H1098">
        <v>7994.6590500000002</v>
      </c>
      <c r="I1098">
        <v>0.33644000000000002</v>
      </c>
      <c r="J1098" s="44" t="s">
        <v>101</v>
      </c>
      <c r="K1098">
        <v>0</v>
      </c>
      <c r="L1098">
        <v>0</v>
      </c>
      <c r="M1098">
        <v>47</v>
      </c>
      <c r="N1098" s="21" t="str">
        <f>IF(VLOOKUP(B1098,'3.1.Base'!B:J,9,)&gt;M1098,"O",IF(VLOOKUP(B1098,'3.1.Base'!B:J,9,)&lt;M1098,"X",""))</f>
        <v>O</v>
      </c>
      <c r="O1098" t="s">
        <v>4420</v>
      </c>
    </row>
    <row r="1099" spans="1:15" x14ac:dyDescent="0.3">
      <c r="A1099" t="s">
        <v>5</v>
      </c>
      <c r="B1099">
        <v>218983</v>
      </c>
      <c r="C1099" t="s">
        <v>11</v>
      </c>
      <c r="D1099">
        <v>0.81144000000000005</v>
      </c>
      <c r="E1099">
        <v>1066.8</v>
      </c>
      <c r="F1099">
        <v>1.209E-2</v>
      </c>
      <c r="G1099">
        <v>0.33185999999999999</v>
      </c>
      <c r="H1099">
        <v>32.96575</v>
      </c>
      <c r="I1099">
        <v>0.58191000000000004</v>
      </c>
      <c r="J1099" s="44" t="s">
        <v>101</v>
      </c>
      <c r="K1099">
        <v>0</v>
      </c>
      <c r="L1099">
        <v>0</v>
      </c>
      <c r="M1099">
        <v>245</v>
      </c>
      <c r="N1099" s="21" t="str">
        <f>IF(VLOOKUP(B1099,'3.1.Base'!B:J,9,)&gt;M1099,"O",IF(VLOOKUP(B1099,'3.1.Base'!B:J,9,)&lt;M1099,"X",""))</f>
        <v>O</v>
      </c>
      <c r="O1099" t="s">
        <v>4421</v>
      </c>
    </row>
    <row r="1100" spans="1:15" x14ac:dyDescent="0.3">
      <c r="A1100" t="s">
        <v>5</v>
      </c>
      <c r="B1100">
        <v>181092</v>
      </c>
      <c r="C1100" t="s">
        <v>10</v>
      </c>
      <c r="D1100">
        <v>0.87129000000000001</v>
      </c>
      <c r="E1100">
        <v>1778</v>
      </c>
      <c r="F1100">
        <v>4.9899999999999996E-3</v>
      </c>
      <c r="G1100">
        <v>0.32556000000000002</v>
      </c>
      <c r="H1100">
        <v>10.26477</v>
      </c>
      <c r="I1100">
        <v>0.56011</v>
      </c>
      <c r="J1100" s="44" t="s">
        <v>101</v>
      </c>
      <c r="K1100">
        <v>0</v>
      </c>
      <c r="L1100">
        <v>0</v>
      </c>
      <c r="M1100">
        <v>12</v>
      </c>
      <c r="N1100" s="21" t="str">
        <f>IF(VLOOKUP(B1100,'3.1.Base'!B:J,9,)&gt;M1100,"O",IF(VLOOKUP(B1100,'3.1.Base'!B:J,9,)&lt;M1100,"X",""))</f>
        <v/>
      </c>
      <c r="O1100" t="s">
        <v>4422</v>
      </c>
    </row>
    <row r="1101" spans="1:15" x14ac:dyDescent="0.3">
      <c r="A1101" t="s">
        <v>5</v>
      </c>
      <c r="B1101">
        <v>117094</v>
      </c>
      <c r="C1101" t="s">
        <v>11</v>
      </c>
      <c r="D1101">
        <v>11.509679999999999</v>
      </c>
      <c r="E1101">
        <v>1.8242100000000001</v>
      </c>
      <c r="F1101">
        <v>0.64525999999999994</v>
      </c>
      <c r="G1101">
        <v>10.170199999999999</v>
      </c>
      <c r="H1101">
        <v>3597.06916</v>
      </c>
      <c r="I1101">
        <v>0.74856</v>
      </c>
      <c r="J1101" s="44" t="s">
        <v>101</v>
      </c>
      <c r="K1101">
        <v>0</v>
      </c>
      <c r="L1101">
        <v>0</v>
      </c>
      <c r="M1101">
        <v>174</v>
      </c>
      <c r="N1101" s="21" t="str">
        <f>IF(VLOOKUP(B1101,'3.1.Base'!B:J,9,)&gt;M1101,"O",IF(VLOOKUP(B1101,'3.1.Base'!B:J,9,)&lt;M1101,"X",""))</f>
        <v>O</v>
      </c>
      <c r="O1101" t="s">
        <v>4423</v>
      </c>
    </row>
    <row r="1102" spans="1:15" x14ac:dyDescent="0.3">
      <c r="A1102" t="s">
        <v>5</v>
      </c>
      <c r="B1102">
        <v>221547</v>
      </c>
      <c r="C1102" t="s">
        <v>10</v>
      </c>
      <c r="D1102">
        <v>4.60975</v>
      </c>
      <c r="E1102">
        <v>5.8551000000000002</v>
      </c>
      <c r="F1102">
        <v>0.19555</v>
      </c>
      <c r="G1102">
        <v>3.7627000000000002</v>
      </c>
      <c r="H1102">
        <v>251.27483000000001</v>
      </c>
      <c r="I1102">
        <v>0.71562999999999999</v>
      </c>
      <c r="J1102" s="44" t="s">
        <v>101</v>
      </c>
      <c r="K1102">
        <v>0</v>
      </c>
      <c r="L1102">
        <v>0</v>
      </c>
      <c r="M1102">
        <v>270</v>
      </c>
      <c r="N1102" s="21" t="str">
        <f>IF(VLOOKUP(B1102,'3.1.Base'!B:J,9,)&gt;M1102,"O",IF(VLOOKUP(B1102,'3.1.Base'!B:J,9,)&lt;M1102,"X",""))</f>
        <v>X</v>
      </c>
      <c r="O1102" t="s">
        <v>4424</v>
      </c>
    </row>
    <row r="1103" spans="1:15" x14ac:dyDescent="0.3">
      <c r="A1103" t="s">
        <v>5</v>
      </c>
      <c r="B1103">
        <v>367980</v>
      </c>
      <c r="C1103" t="s">
        <v>11</v>
      </c>
      <c r="D1103">
        <v>1</v>
      </c>
      <c r="E1103">
        <v>5334</v>
      </c>
      <c r="F1103">
        <v>0</v>
      </c>
      <c r="G1103">
        <v>0.15211</v>
      </c>
      <c r="H1103">
        <v>0</v>
      </c>
      <c r="I1103">
        <v>0.42258000000000001</v>
      </c>
      <c r="J1103" s="44">
        <v>6</v>
      </c>
      <c r="K1103">
        <v>0.16666666666666599</v>
      </c>
      <c r="L1103">
        <v>0.16666666666666599</v>
      </c>
      <c r="M1103">
        <v>6</v>
      </c>
      <c r="N1103" s="21" t="str">
        <f>IF(VLOOKUP(B1103,'3.1.Base'!B:J,9,)&gt;M1103,"O",IF(VLOOKUP(B1103,'3.1.Base'!B:J,9,)&lt;M1103,"X",""))</f>
        <v>O</v>
      </c>
      <c r="O1103" t="s">
        <v>4425</v>
      </c>
    </row>
    <row r="1104" spans="1:15" x14ac:dyDescent="0.3">
      <c r="A1104" t="s">
        <v>5</v>
      </c>
      <c r="B1104">
        <v>130411</v>
      </c>
      <c r="C1104" t="s">
        <v>10</v>
      </c>
      <c r="D1104">
        <v>5.56393</v>
      </c>
      <c r="E1104">
        <v>1.04159</v>
      </c>
      <c r="F1104">
        <v>0.23504</v>
      </c>
      <c r="G1104">
        <v>5.03207</v>
      </c>
      <c r="H1104">
        <v>645.26137000000006</v>
      </c>
      <c r="I1104">
        <v>0.89442999999999995</v>
      </c>
      <c r="J1104" s="44" t="s">
        <v>101</v>
      </c>
      <c r="K1104">
        <v>0</v>
      </c>
      <c r="L1104">
        <v>0</v>
      </c>
      <c r="M1104">
        <v>153</v>
      </c>
      <c r="N1104" s="21" t="str">
        <f>IF(VLOOKUP(B1104,'3.1.Base'!B:J,9,)&gt;M1104,"O",IF(VLOOKUP(B1104,'3.1.Base'!B:J,9,)&lt;M1104,"X",""))</f>
        <v>O</v>
      </c>
      <c r="O1104" t="s">
        <v>4426</v>
      </c>
    </row>
    <row r="1105" spans="1:15" x14ac:dyDescent="0.3">
      <c r="A1105" t="s">
        <v>5</v>
      </c>
      <c r="B1105">
        <v>230248</v>
      </c>
      <c r="C1105" t="s">
        <v>10</v>
      </c>
      <c r="D1105">
        <v>8.1288900000000002</v>
      </c>
      <c r="E1105">
        <v>3.8849200000000002</v>
      </c>
      <c r="F1105">
        <v>0.38034000000000001</v>
      </c>
      <c r="G1105">
        <v>8.2571100000000008</v>
      </c>
      <c r="H1105">
        <v>1169.69147</v>
      </c>
      <c r="I1105">
        <v>0.92301</v>
      </c>
      <c r="J1105" s="44" t="s">
        <v>101</v>
      </c>
      <c r="K1105">
        <v>0</v>
      </c>
      <c r="L1105">
        <v>0</v>
      </c>
      <c r="M1105">
        <v>101</v>
      </c>
      <c r="N1105" s="21" t="str">
        <f>IF(VLOOKUP(B1105,'3.1.Base'!B:J,9,)&gt;M1105,"O",IF(VLOOKUP(B1105,'3.1.Base'!B:J,9,)&lt;M1105,"X",""))</f>
        <v>X</v>
      </c>
      <c r="O1105" t="s">
        <v>4427</v>
      </c>
    </row>
    <row r="1106" spans="1:15" x14ac:dyDescent="0.3">
      <c r="A1106" t="s">
        <v>5</v>
      </c>
      <c r="B1106">
        <v>247663</v>
      </c>
      <c r="C1106" t="s">
        <v>10</v>
      </c>
      <c r="D1106">
        <v>3.38428</v>
      </c>
      <c r="E1106">
        <v>4.8184300000000002</v>
      </c>
      <c r="F1106">
        <v>0.19552</v>
      </c>
      <c r="G1106">
        <v>3.4758599999999999</v>
      </c>
      <c r="H1106">
        <v>249.39886000000001</v>
      </c>
      <c r="I1106">
        <v>0.59409000000000001</v>
      </c>
      <c r="J1106" s="44" t="s">
        <v>101</v>
      </c>
      <c r="K1106">
        <v>0</v>
      </c>
      <c r="L1106">
        <v>0</v>
      </c>
      <c r="M1106">
        <v>257</v>
      </c>
      <c r="N1106" s="21" t="str">
        <f>IF(VLOOKUP(B1106,'3.1.Base'!B:J,9,)&gt;M1106,"O",IF(VLOOKUP(B1106,'3.1.Base'!B:J,9,)&lt;M1106,"X",""))</f>
        <v>O</v>
      </c>
      <c r="O1106" t="s">
        <v>4428</v>
      </c>
    </row>
    <row r="1107" spans="1:15" x14ac:dyDescent="0.3">
      <c r="A1107" t="s">
        <v>5</v>
      </c>
      <c r="B1107">
        <v>113004</v>
      </c>
      <c r="C1107" t="s">
        <v>10</v>
      </c>
      <c r="D1107">
        <v>4.8594299999999997</v>
      </c>
      <c r="E1107">
        <v>2.27949</v>
      </c>
      <c r="F1107">
        <v>0.19225</v>
      </c>
      <c r="G1107">
        <v>4.8399400000000004</v>
      </c>
      <c r="H1107">
        <v>813.14558999999997</v>
      </c>
      <c r="I1107">
        <v>0.84572999999999998</v>
      </c>
      <c r="J1107" s="44" t="s">
        <v>101</v>
      </c>
      <c r="K1107">
        <v>0</v>
      </c>
      <c r="L1107">
        <v>0</v>
      </c>
      <c r="M1107">
        <v>419</v>
      </c>
      <c r="N1107" s="21" t="str">
        <f>IF(VLOOKUP(B1107,'3.1.Base'!B:J,9,)&gt;M1107,"O",IF(VLOOKUP(B1107,'3.1.Base'!B:J,9,)&lt;M1107,"X",""))</f>
        <v>X</v>
      </c>
      <c r="O1107" t="s">
        <v>4429</v>
      </c>
    </row>
    <row r="1108" spans="1:15" x14ac:dyDescent="0.3">
      <c r="A1108" t="s">
        <v>5</v>
      </c>
      <c r="B1108">
        <v>370536</v>
      </c>
      <c r="C1108" t="s">
        <v>10</v>
      </c>
      <c r="D1108">
        <v>12.10111</v>
      </c>
      <c r="E1108">
        <v>2.3748900000000002</v>
      </c>
      <c r="F1108">
        <v>0.53976000000000002</v>
      </c>
      <c r="G1108">
        <v>12.75376</v>
      </c>
      <c r="H1108">
        <v>3918.3148999999999</v>
      </c>
      <c r="I1108">
        <v>0.81891999999999998</v>
      </c>
      <c r="J1108" s="44" t="s">
        <v>101</v>
      </c>
      <c r="K1108">
        <v>0</v>
      </c>
      <c r="L1108">
        <v>0</v>
      </c>
      <c r="M1108">
        <v>223</v>
      </c>
      <c r="N1108" s="21" t="str">
        <f>IF(VLOOKUP(B1108,'3.1.Base'!B:J,9,)&gt;M1108,"O",IF(VLOOKUP(B1108,'3.1.Base'!B:J,9,)&lt;M1108,"X",""))</f>
        <v>X</v>
      </c>
      <c r="O1108" t="s">
        <v>4430</v>
      </c>
    </row>
    <row r="1109" spans="1:15" x14ac:dyDescent="0.3">
      <c r="A1109" t="s">
        <v>5</v>
      </c>
      <c r="B1109">
        <v>138093</v>
      </c>
      <c r="C1109" t="s">
        <v>10</v>
      </c>
      <c r="D1109">
        <v>6.4745499999999998</v>
      </c>
      <c r="E1109">
        <v>2.15428</v>
      </c>
      <c r="F1109">
        <v>0.29930000000000001</v>
      </c>
      <c r="G1109">
        <v>5.6977799999999998</v>
      </c>
      <c r="H1109">
        <v>858.61022000000003</v>
      </c>
      <c r="I1109">
        <v>0.87672000000000005</v>
      </c>
      <c r="J1109" s="44" t="s">
        <v>101</v>
      </c>
      <c r="K1109">
        <v>0</v>
      </c>
      <c r="L1109">
        <v>0</v>
      </c>
      <c r="M1109">
        <v>90</v>
      </c>
      <c r="N1109" s="21" t="str">
        <f>IF(VLOOKUP(B1109,'3.1.Base'!B:J,9,)&gt;M1109,"O",IF(VLOOKUP(B1109,'3.1.Base'!B:J,9,)&lt;M1109,"X",""))</f>
        <v>O</v>
      </c>
      <c r="O1109" t="s">
        <v>4431</v>
      </c>
    </row>
    <row r="1110" spans="1:15" x14ac:dyDescent="0.3">
      <c r="A1110" t="s">
        <v>5</v>
      </c>
      <c r="B1110">
        <v>216946</v>
      </c>
      <c r="C1110" t="s">
        <v>11</v>
      </c>
      <c r="D1110">
        <v>16.566849999999999</v>
      </c>
      <c r="E1110">
        <v>2.6301800000000002</v>
      </c>
      <c r="F1110">
        <v>0.76549999999999996</v>
      </c>
      <c r="G1110">
        <v>15.872030000000001</v>
      </c>
      <c r="H1110">
        <v>6166.7260200000001</v>
      </c>
      <c r="I1110">
        <v>0.75361</v>
      </c>
      <c r="J1110" s="44" t="s">
        <v>101</v>
      </c>
      <c r="K1110">
        <v>0</v>
      </c>
      <c r="L1110">
        <v>0</v>
      </c>
      <c r="M1110">
        <v>72</v>
      </c>
      <c r="N1110" s="21" t="str">
        <f>IF(VLOOKUP(B1110,'3.1.Base'!B:J,9,)&gt;M1110,"O",IF(VLOOKUP(B1110,'3.1.Base'!B:J,9,)&lt;M1110,"X",""))</f>
        <v>O</v>
      </c>
      <c r="O1110" t="s">
        <v>4432</v>
      </c>
    </row>
    <row r="1111" spans="1:15" x14ac:dyDescent="0.3">
      <c r="A1111" t="s">
        <v>5</v>
      </c>
      <c r="B1111">
        <v>203126</v>
      </c>
      <c r="C1111" t="s">
        <v>11</v>
      </c>
      <c r="D1111">
        <v>6.5043899999999999</v>
      </c>
      <c r="E1111">
        <v>1.0373399999999999</v>
      </c>
      <c r="F1111">
        <v>0.37940000000000002</v>
      </c>
      <c r="G1111">
        <v>6.3669200000000004</v>
      </c>
      <c r="H1111">
        <v>1051.8212100000001</v>
      </c>
      <c r="I1111">
        <v>0.90658000000000005</v>
      </c>
      <c r="J1111" s="44">
        <v>7</v>
      </c>
      <c r="K1111">
        <v>0.14285714285714199</v>
      </c>
      <c r="L1111">
        <v>0.14285714285714199</v>
      </c>
      <c r="M1111">
        <v>7</v>
      </c>
      <c r="N1111" s="21" t="str">
        <f>IF(VLOOKUP(B1111,'3.1.Base'!B:J,9,)&gt;M1111,"O",IF(VLOOKUP(B1111,'3.1.Base'!B:J,9,)&lt;M1111,"X",""))</f>
        <v>O</v>
      </c>
      <c r="O1111" t="s">
        <v>4433</v>
      </c>
    </row>
    <row r="1112" spans="1:15" x14ac:dyDescent="0.3">
      <c r="A1112" t="s">
        <v>5</v>
      </c>
      <c r="B1112">
        <v>34165</v>
      </c>
      <c r="C1112" t="s">
        <v>10</v>
      </c>
      <c r="D1112">
        <v>1.85701</v>
      </c>
      <c r="E1112">
        <v>7.8788799999999997</v>
      </c>
      <c r="F1112">
        <v>6.8729999999999999E-2</v>
      </c>
      <c r="G1112">
        <v>1.8480099999999999</v>
      </c>
      <c r="H1112">
        <v>101.74388</v>
      </c>
      <c r="I1112">
        <v>0.58123999999999998</v>
      </c>
      <c r="J1112" s="44" t="s">
        <v>101</v>
      </c>
      <c r="K1112">
        <v>0</v>
      </c>
      <c r="L1112">
        <v>0</v>
      </c>
      <c r="M1112">
        <v>20</v>
      </c>
      <c r="N1112" s="21" t="str">
        <f>IF(VLOOKUP(B1112,'3.1.Base'!B:J,9,)&gt;M1112,"O",IF(VLOOKUP(B1112,'3.1.Base'!B:J,9,)&lt;M1112,"X",""))</f>
        <v>O</v>
      </c>
      <c r="O1112" t="s">
        <v>4434</v>
      </c>
    </row>
    <row r="1113" spans="1:15" x14ac:dyDescent="0.3">
      <c r="A1113" t="s">
        <v>5</v>
      </c>
      <c r="B1113">
        <v>156021</v>
      </c>
      <c r="C1113" t="s">
        <v>26</v>
      </c>
      <c r="D1113">
        <v>10.52384</v>
      </c>
      <c r="E1113">
        <v>1.85789</v>
      </c>
      <c r="F1113">
        <v>0.44322</v>
      </c>
      <c r="G1113">
        <v>9.5103299999999997</v>
      </c>
      <c r="H1113">
        <v>3673.3510000000001</v>
      </c>
      <c r="I1113">
        <v>0.52249999999999996</v>
      </c>
      <c r="J1113" s="44">
        <v>3</v>
      </c>
      <c r="K1113">
        <v>0.33333333333333298</v>
      </c>
      <c r="L1113">
        <v>0.33333333333333298</v>
      </c>
      <c r="M1113">
        <v>3</v>
      </c>
      <c r="N1113" s="21" t="str">
        <f>IF(VLOOKUP(B1113,'3.1.Base'!B:J,9,)&gt;M1113,"O",IF(VLOOKUP(B1113,'3.1.Base'!B:J,9,)&lt;M1113,"X",""))</f>
        <v>O</v>
      </c>
      <c r="O1113" t="s">
        <v>4435</v>
      </c>
    </row>
    <row r="1114" spans="1:15" x14ac:dyDescent="0.3">
      <c r="A1114" t="s">
        <v>5</v>
      </c>
      <c r="B1114">
        <v>227706</v>
      </c>
      <c r="C1114" t="s">
        <v>11</v>
      </c>
      <c r="D1114">
        <v>13.068379999999999</v>
      </c>
      <c r="E1114">
        <v>1.0375399999999999</v>
      </c>
      <c r="F1114">
        <v>0.56001999999999996</v>
      </c>
      <c r="G1114">
        <v>11.95712</v>
      </c>
      <c r="H1114">
        <v>2807.4703399999999</v>
      </c>
      <c r="I1114">
        <v>0.72546999999999995</v>
      </c>
      <c r="J1114" s="44">
        <v>2</v>
      </c>
      <c r="K1114">
        <v>0.5</v>
      </c>
      <c r="L1114">
        <v>0.5</v>
      </c>
      <c r="M1114">
        <v>2</v>
      </c>
      <c r="N1114" s="21" t="str">
        <f>IF(VLOOKUP(B1114,'3.1.Base'!B:J,9,)&gt;M1114,"O",IF(VLOOKUP(B1114,'3.1.Base'!B:J,9,)&lt;M1114,"X",""))</f>
        <v>O</v>
      </c>
      <c r="O1114" t="s">
        <v>3455</v>
      </c>
    </row>
    <row r="1115" spans="1:15" x14ac:dyDescent="0.3">
      <c r="A1115" t="s">
        <v>5</v>
      </c>
      <c r="B1115">
        <v>130424</v>
      </c>
      <c r="C1115" t="s">
        <v>10</v>
      </c>
      <c r="D1115">
        <v>0.87129000000000001</v>
      </c>
      <c r="E1115">
        <v>1778</v>
      </c>
      <c r="F1115">
        <v>1.6750000000000001E-2</v>
      </c>
      <c r="G1115">
        <v>0.2853</v>
      </c>
      <c r="H1115">
        <v>0</v>
      </c>
      <c r="I1115">
        <v>0.47139999999999999</v>
      </c>
      <c r="J1115" s="44" t="s">
        <v>101</v>
      </c>
      <c r="K1115">
        <v>0</v>
      </c>
      <c r="L1115">
        <v>0</v>
      </c>
      <c r="M1115">
        <v>51</v>
      </c>
      <c r="N1115" s="21" t="str">
        <f>IF(VLOOKUP(B1115,'3.1.Base'!B:J,9,)&gt;M1115,"O",IF(VLOOKUP(B1115,'3.1.Base'!B:J,9,)&lt;M1115,"X",""))</f>
        <v>X</v>
      </c>
      <c r="O1115" t="s">
        <v>4436</v>
      </c>
    </row>
    <row r="1116" spans="1:15" x14ac:dyDescent="0.3">
      <c r="A1116" t="s">
        <v>5</v>
      </c>
      <c r="B1116">
        <v>219513</v>
      </c>
      <c r="C1116" t="s">
        <v>10</v>
      </c>
      <c r="D1116">
        <v>0.71906999999999999</v>
      </c>
      <c r="E1116">
        <v>484.90908999999999</v>
      </c>
      <c r="F1116">
        <v>1.5440000000000001E-2</v>
      </c>
      <c r="G1116">
        <v>0.50439000000000001</v>
      </c>
      <c r="H1116">
        <v>0</v>
      </c>
      <c r="I1116">
        <v>0.31623000000000001</v>
      </c>
      <c r="J1116" s="44">
        <v>1</v>
      </c>
      <c r="K1116">
        <v>1</v>
      </c>
      <c r="L1116">
        <v>1</v>
      </c>
      <c r="M1116">
        <v>1</v>
      </c>
      <c r="N1116" s="21" t="str">
        <f>IF(VLOOKUP(B1116,'3.1.Base'!B:J,9,)&gt;M1116,"O",IF(VLOOKUP(B1116,'3.1.Base'!B:J,9,)&lt;M1116,"X",""))</f>
        <v>O</v>
      </c>
      <c r="O1116" t="s">
        <v>4437</v>
      </c>
    </row>
    <row r="1117" spans="1:15" x14ac:dyDescent="0.3">
      <c r="A1117" t="s">
        <v>5</v>
      </c>
      <c r="B1117">
        <v>393597</v>
      </c>
      <c r="C1117" t="s">
        <v>26</v>
      </c>
      <c r="D1117">
        <v>2.6012499999999998</v>
      </c>
      <c r="E1117">
        <v>2.4546700000000001</v>
      </c>
      <c r="F1117">
        <v>9.1639999999999999E-2</v>
      </c>
      <c r="G1117">
        <v>2.4888599999999999</v>
      </c>
      <c r="H1117">
        <v>397.59793000000002</v>
      </c>
      <c r="I1117">
        <v>0.60758999999999996</v>
      </c>
      <c r="J1117" s="44">
        <v>6</v>
      </c>
      <c r="K1117">
        <v>0.16666666666666599</v>
      </c>
      <c r="L1117">
        <v>0.16666666666666599</v>
      </c>
      <c r="M1117">
        <v>6</v>
      </c>
      <c r="N1117" s="21" t="str">
        <f>IF(VLOOKUP(B1117,'3.1.Base'!B:J,9,)&gt;M1117,"O",IF(VLOOKUP(B1117,'3.1.Base'!B:J,9,)&lt;M1117,"X",""))</f>
        <v>O</v>
      </c>
      <c r="O1117" t="s">
        <v>4438</v>
      </c>
    </row>
    <row r="1118" spans="1:15" x14ac:dyDescent="0.3">
      <c r="A1118" t="s">
        <v>5</v>
      </c>
      <c r="B1118">
        <v>482171</v>
      </c>
      <c r="C1118" t="s">
        <v>11</v>
      </c>
      <c r="D1118">
        <v>11.75719</v>
      </c>
      <c r="E1118">
        <v>2.12087</v>
      </c>
      <c r="F1118">
        <v>0.39121</v>
      </c>
      <c r="G1118">
        <v>10.22692</v>
      </c>
      <c r="H1118">
        <v>2515.1658900000002</v>
      </c>
      <c r="I1118">
        <v>0.86607000000000001</v>
      </c>
      <c r="J1118" s="44" t="s">
        <v>101</v>
      </c>
      <c r="K1118">
        <v>0</v>
      </c>
      <c r="L1118">
        <v>0</v>
      </c>
      <c r="M1118">
        <v>751</v>
      </c>
      <c r="N1118" s="21" t="str">
        <f>IF(VLOOKUP(B1118,'3.1.Base'!B:J,9,)&gt;M1118,"O",IF(VLOOKUP(B1118,'3.1.Base'!B:J,9,)&lt;M1118,"X",""))</f>
        <v>X</v>
      </c>
      <c r="O1118" t="s">
        <v>4439</v>
      </c>
    </row>
    <row r="1119" spans="1:15" x14ac:dyDescent="0.3">
      <c r="A1119" t="s">
        <v>5</v>
      </c>
      <c r="B1119">
        <v>264057</v>
      </c>
      <c r="C1119" t="s">
        <v>10</v>
      </c>
      <c r="D1119">
        <v>3.3935599999999999</v>
      </c>
      <c r="E1119">
        <v>4.77529</v>
      </c>
      <c r="F1119">
        <v>0.16273000000000001</v>
      </c>
      <c r="G1119">
        <v>3.7562199999999999</v>
      </c>
      <c r="H1119">
        <v>343.1977</v>
      </c>
      <c r="I1119">
        <v>0.84326999999999996</v>
      </c>
      <c r="J1119" s="44" t="s">
        <v>101</v>
      </c>
      <c r="K1119">
        <v>0</v>
      </c>
      <c r="L1119">
        <v>0</v>
      </c>
      <c r="M1119">
        <v>19</v>
      </c>
      <c r="N1119" s="21" t="str">
        <f>IF(VLOOKUP(B1119,'3.1.Base'!B:J,9,)&gt;M1119,"O",IF(VLOOKUP(B1119,'3.1.Base'!B:J,9,)&lt;M1119,"X",""))</f>
        <v>X</v>
      </c>
      <c r="O1119" t="s">
        <v>4440</v>
      </c>
    </row>
    <row r="1120" spans="1:15" x14ac:dyDescent="0.3">
      <c r="A1120" t="s">
        <v>5</v>
      </c>
      <c r="B1120">
        <v>176509</v>
      </c>
      <c r="C1120" t="s">
        <v>26</v>
      </c>
      <c r="D1120">
        <v>15.16527</v>
      </c>
      <c r="E1120">
        <v>2.1482100000000002</v>
      </c>
      <c r="F1120">
        <v>0.77417999999999998</v>
      </c>
      <c r="G1120">
        <v>14.85548</v>
      </c>
      <c r="H1120">
        <v>6265.5586700000003</v>
      </c>
      <c r="I1120">
        <v>0.48352000000000001</v>
      </c>
      <c r="J1120" s="44">
        <v>1</v>
      </c>
      <c r="K1120">
        <v>1</v>
      </c>
      <c r="L1120">
        <v>1</v>
      </c>
      <c r="M1120">
        <v>1</v>
      </c>
      <c r="N1120" s="21" t="str">
        <f>IF(VLOOKUP(B1120,'3.1.Base'!B:J,9,)&gt;M1120,"O",IF(VLOOKUP(B1120,'3.1.Base'!B:J,9,)&lt;M1120,"X",""))</f>
        <v>O</v>
      </c>
      <c r="O1120" t="s">
        <v>4441</v>
      </c>
    </row>
    <row r="1121" spans="1:15" x14ac:dyDescent="0.3">
      <c r="A1121" t="s">
        <v>5</v>
      </c>
      <c r="B1121">
        <v>154493</v>
      </c>
      <c r="C1121" t="s">
        <v>10</v>
      </c>
      <c r="D1121">
        <v>4.8711500000000001</v>
      </c>
      <c r="E1121">
        <v>3.70417</v>
      </c>
      <c r="F1121">
        <v>0.19374</v>
      </c>
      <c r="G1121">
        <v>3.8735499999999998</v>
      </c>
      <c r="H1121">
        <v>277.01458000000002</v>
      </c>
      <c r="I1121">
        <v>1</v>
      </c>
      <c r="J1121" s="44" t="s">
        <v>101</v>
      </c>
      <c r="K1121">
        <v>0</v>
      </c>
      <c r="L1121">
        <v>0</v>
      </c>
      <c r="M1121">
        <v>67</v>
      </c>
      <c r="N1121" s="21" t="str">
        <f>IF(VLOOKUP(B1121,'3.1.Base'!B:J,9,)&gt;M1121,"O",IF(VLOOKUP(B1121,'3.1.Base'!B:J,9,)&lt;M1121,"X",""))</f>
        <v/>
      </c>
      <c r="O1121" t="s">
        <v>906</v>
      </c>
    </row>
    <row r="1122" spans="1:15" x14ac:dyDescent="0.3">
      <c r="A1122" t="s">
        <v>5</v>
      </c>
      <c r="B1122">
        <v>225148</v>
      </c>
      <c r="C1122" t="s">
        <v>10</v>
      </c>
      <c r="D1122">
        <v>18.09862</v>
      </c>
      <c r="E1122">
        <v>3.5068999999999999</v>
      </c>
      <c r="F1122">
        <v>0.49476999999999999</v>
      </c>
      <c r="G1122">
        <v>12.70213</v>
      </c>
      <c r="H1122">
        <v>2571.6223399999999</v>
      </c>
      <c r="I1122">
        <v>0.90434999999999999</v>
      </c>
      <c r="J1122" s="44">
        <v>2</v>
      </c>
      <c r="K1122">
        <v>0.5</v>
      </c>
      <c r="L1122">
        <v>0.5</v>
      </c>
      <c r="M1122">
        <v>2</v>
      </c>
      <c r="N1122" s="21" t="str">
        <f>IF(VLOOKUP(B1122,'3.1.Base'!B:J,9,)&gt;M1122,"O",IF(VLOOKUP(B1122,'3.1.Base'!B:J,9,)&lt;M1122,"X",""))</f>
        <v>O</v>
      </c>
      <c r="O1122" t="s">
        <v>3456</v>
      </c>
    </row>
    <row r="1123" spans="1:15" x14ac:dyDescent="0.3">
      <c r="A1123" t="s">
        <v>5</v>
      </c>
      <c r="B1123">
        <v>135042</v>
      </c>
      <c r="C1123" t="s">
        <v>26</v>
      </c>
      <c r="D1123">
        <v>11.82119</v>
      </c>
      <c r="E1123">
        <v>2.3696100000000002</v>
      </c>
      <c r="F1123">
        <v>0.60641999999999996</v>
      </c>
      <c r="G1123">
        <v>12.35586</v>
      </c>
      <c r="H1123">
        <v>4231.07737</v>
      </c>
      <c r="I1123">
        <v>0.54242999999999997</v>
      </c>
      <c r="J1123" s="44">
        <v>6</v>
      </c>
      <c r="K1123">
        <v>0.16666666666666599</v>
      </c>
      <c r="L1123">
        <v>0.16666666666666599</v>
      </c>
      <c r="M1123">
        <v>6</v>
      </c>
      <c r="N1123" s="21" t="str">
        <f>IF(VLOOKUP(B1123,'3.1.Base'!B:J,9,)&gt;M1123,"O",IF(VLOOKUP(B1123,'3.1.Base'!B:J,9,)&lt;M1123,"X",""))</f>
        <v>O</v>
      </c>
      <c r="O1123" t="s">
        <v>4442</v>
      </c>
    </row>
    <row r="1124" spans="1:15" x14ac:dyDescent="0.3">
      <c r="A1124" t="s">
        <v>5</v>
      </c>
      <c r="B1124">
        <v>214914</v>
      </c>
      <c r="C1124" t="s">
        <v>26</v>
      </c>
      <c r="D1124">
        <v>15.17066</v>
      </c>
      <c r="E1124">
        <v>2.9882399999999998</v>
      </c>
      <c r="F1124">
        <v>0.80545</v>
      </c>
      <c r="G1124">
        <v>14.1212</v>
      </c>
      <c r="H1124">
        <v>5656.7931500000004</v>
      </c>
      <c r="I1124">
        <v>0.38744000000000001</v>
      </c>
      <c r="J1124" s="44" t="s">
        <v>101</v>
      </c>
      <c r="K1124">
        <v>0</v>
      </c>
      <c r="L1124">
        <v>0</v>
      </c>
      <c r="M1124">
        <v>46</v>
      </c>
      <c r="N1124" s="21" t="str">
        <f>IF(VLOOKUP(B1124,'3.1.Base'!B:J,9,)&gt;M1124,"O",IF(VLOOKUP(B1124,'3.1.Base'!B:J,9,)&lt;M1124,"X",""))</f>
        <v>O</v>
      </c>
      <c r="O1124" t="s">
        <v>4443</v>
      </c>
    </row>
    <row r="1125" spans="1:15" x14ac:dyDescent="0.3">
      <c r="A1125" t="s">
        <v>5</v>
      </c>
      <c r="B1125">
        <v>206721</v>
      </c>
      <c r="C1125" t="s">
        <v>26</v>
      </c>
      <c r="D1125">
        <v>4.6066700000000003</v>
      </c>
      <c r="E1125">
        <v>1.7228699999999999</v>
      </c>
      <c r="F1125">
        <v>0.23218</v>
      </c>
      <c r="G1125">
        <v>5.5163700000000002</v>
      </c>
      <c r="H1125">
        <v>2776.48785</v>
      </c>
      <c r="I1125">
        <v>0.45484000000000002</v>
      </c>
      <c r="J1125" s="44">
        <v>9</v>
      </c>
      <c r="K1125">
        <v>0.11111111111111099</v>
      </c>
      <c r="L1125">
        <v>0.11111111111111099</v>
      </c>
      <c r="M1125">
        <v>9</v>
      </c>
      <c r="N1125" s="21" t="str">
        <f>IF(VLOOKUP(B1125,'3.1.Base'!B:J,9,)&gt;M1125,"O",IF(VLOOKUP(B1125,'3.1.Base'!B:J,9,)&lt;M1125,"X",""))</f>
        <v>O</v>
      </c>
      <c r="O1125" t="s">
        <v>3457</v>
      </c>
    </row>
    <row r="1126" spans="1:15" x14ac:dyDescent="0.3">
      <c r="A1126" t="s">
        <v>5</v>
      </c>
      <c r="B1126">
        <v>173447</v>
      </c>
      <c r="C1126" t="s">
        <v>11</v>
      </c>
      <c r="D1126">
        <v>8.5783299999999993</v>
      </c>
      <c r="E1126">
        <v>2.4971899999999998</v>
      </c>
      <c r="F1126">
        <v>0.44874000000000003</v>
      </c>
      <c r="G1126">
        <v>8.3105899999999995</v>
      </c>
      <c r="H1126">
        <v>1761.1103900000001</v>
      </c>
      <c r="I1126">
        <v>0.86860000000000004</v>
      </c>
      <c r="J1126" s="44" t="s">
        <v>101</v>
      </c>
      <c r="K1126">
        <v>0</v>
      </c>
      <c r="L1126">
        <v>0</v>
      </c>
      <c r="M1126">
        <v>19</v>
      </c>
      <c r="N1126" s="21" t="str">
        <f>IF(VLOOKUP(B1126,'3.1.Base'!B:J,9,)&gt;M1126,"O",IF(VLOOKUP(B1126,'3.1.Base'!B:J,9,)&lt;M1126,"X",""))</f>
        <v>O</v>
      </c>
      <c r="O1126" t="s">
        <v>4444</v>
      </c>
    </row>
    <row r="1127" spans="1:15" x14ac:dyDescent="0.3">
      <c r="A1127" t="s">
        <v>5</v>
      </c>
      <c r="B1127">
        <v>212869</v>
      </c>
      <c r="C1127" t="s">
        <v>26</v>
      </c>
      <c r="D1127">
        <v>16.657859999999999</v>
      </c>
      <c r="E1127">
        <v>2.0483899999999999</v>
      </c>
      <c r="F1127">
        <v>0.89505999999999997</v>
      </c>
      <c r="G1127">
        <v>16.681139999999999</v>
      </c>
      <c r="H1127">
        <v>7320.72642</v>
      </c>
      <c r="I1127">
        <v>0.47835</v>
      </c>
      <c r="J1127" s="44" t="s">
        <v>101</v>
      </c>
      <c r="K1127">
        <v>0</v>
      </c>
      <c r="L1127">
        <v>0</v>
      </c>
      <c r="M1127">
        <v>37</v>
      </c>
      <c r="N1127" s="21" t="str">
        <f>IF(VLOOKUP(B1127,'3.1.Base'!B:J,9,)&gt;M1127,"O",IF(VLOOKUP(B1127,'3.1.Base'!B:J,9,)&lt;M1127,"X",""))</f>
        <v>O</v>
      </c>
      <c r="O1127" t="s">
        <v>4445</v>
      </c>
    </row>
    <row r="1128" spans="1:15" x14ac:dyDescent="0.3">
      <c r="A1128" t="s">
        <v>5</v>
      </c>
      <c r="B1128">
        <v>150916</v>
      </c>
      <c r="C1128" t="s">
        <v>10</v>
      </c>
      <c r="D1128">
        <v>6.0314399999999999</v>
      </c>
      <c r="E1128">
        <v>4.9297599999999999</v>
      </c>
      <c r="F1128">
        <v>0.23083000000000001</v>
      </c>
      <c r="G1128">
        <v>5.4807399999999999</v>
      </c>
      <c r="H1128">
        <v>594.88076999999998</v>
      </c>
      <c r="I1128">
        <v>0.86387000000000003</v>
      </c>
      <c r="J1128" s="44" t="s">
        <v>101</v>
      </c>
      <c r="K1128">
        <v>0</v>
      </c>
      <c r="L1128">
        <v>0</v>
      </c>
      <c r="M1128">
        <v>50</v>
      </c>
      <c r="N1128" s="21" t="str">
        <f>IF(VLOOKUP(B1128,'3.1.Base'!B:J,9,)&gt;M1128,"O",IF(VLOOKUP(B1128,'3.1.Base'!B:J,9,)&lt;M1128,"X",""))</f>
        <v>X</v>
      </c>
      <c r="O1128" t="s">
        <v>4446</v>
      </c>
    </row>
    <row r="1129" spans="1:15" x14ac:dyDescent="0.3">
      <c r="A1129" t="s">
        <v>5</v>
      </c>
      <c r="B1129">
        <v>185225</v>
      </c>
      <c r="C1129" t="s">
        <v>11</v>
      </c>
      <c r="D1129">
        <v>6.2182000000000004</v>
      </c>
      <c r="E1129">
        <v>6.0544799999999999</v>
      </c>
      <c r="F1129">
        <v>0.22867000000000001</v>
      </c>
      <c r="G1129">
        <v>5.0143700000000004</v>
      </c>
      <c r="H1129">
        <v>373.84625</v>
      </c>
      <c r="I1129">
        <v>1</v>
      </c>
      <c r="J1129" s="44" t="s">
        <v>101</v>
      </c>
      <c r="K1129">
        <v>0</v>
      </c>
      <c r="L1129">
        <v>0</v>
      </c>
      <c r="M1129">
        <v>35</v>
      </c>
      <c r="N1129" s="21" t="str">
        <f>IF(VLOOKUP(B1129,'3.1.Base'!B:J,9,)&gt;M1129,"O",IF(VLOOKUP(B1129,'3.1.Base'!B:J,9,)&lt;M1129,"X",""))</f>
        <v/>
      </c>
      <c r="O1129" t="s">
        <v>963</v>
      </c>
    </row>
    <row r="1130" spans="1:15" x14ac:dyDescent="0.3">
      <c r="A1130" t="s">
        <v>5</v>
      </c>
      <c r="B1130">
        <v>138127</v>
      </c>
      <c r="C1130" t="s">
        <v>10</v>
      </c>
      <c r="D1130">
        <v>0.73024</v>
      </c>
      <c r="E1130">
        <v>533.4</v>
      </c>
      <c r="F1130">
        <v>2.6409999999999999E-2</v>
      </c>
      <c r="G1130">
        <v>0.45479999999999998</v>
      </c>
      <c r="H1130">
        <v>0</v>
      </c>
      <c r="I1130">
        <v>0.57735000000000003</v>
      </c>
      <c r="J1130" s="44" t="s">
        <v>101</v>
      </c>
      <c r="K1130">
        <v>0</v>
      </c>
      <c r="L1130">
        <v>0</v>
      </c>
      <c r="M1130">
        <v>16</v>
      </c>
      <c r="N1130" s="21" t="str">
        <f>IF(VLOOKUP(B1130,'3.1.Base'!B:J,9,)&gt;M1130,"O",IF(VLOOKUP(B1130,'3.1.Base'!B:J,9,)&lt;M1130,"X",""))</f>
        <v>O</v>
      </c>
      <c r="O1130" t="s">
        <v>3458</v>
      </c>
    </row>
    <row r="1131" spans="1:15" x14ac:dyDescent="0.3">
      <c r="A1131" t="s">
        <v>5</v>
      </c>
      <c r="B1131">
        <v>149900</v>
      </c>
      <c r="C1131" t="s">
        <v>10</v>
      </c>
      <c r="D1131">
        <v>3.5015700000000001</v>
      </c>
      <c r="E1131">
        <v>8.1809799999999999</v>
      </c>
      <c r="F1131">
        <v>0.19508</v>
      </c>
      <c r="G1131">
        <v>3.5333700000000001</v>
      </c>
      <c r="H1131">
        <v>348.59703999999999</v>
      </c>
      <c r="I1131">
        <v>0.90844000000000003</v>
      </c>
      <c r="J1131" s="44" t="s">
        <v>101</v>
      </c>
      <c r="K1131">
        <v>0</v>
      </c>
      <c r="L1131">
        <v>0</v>
      </c>
      <c r="M1131">
        <v>213</v>
      </c>
      <c r="N1131" s="21" t="str">
        <f>IF(VLOOKUP(B1131,'3.1.Base'!B:J,9,)&gt;M1131,"O",IF(VLOOKUP(B1131,'3.1.Base'!B:J,9,)&lt;M1131,"X",""))</f>
        <v>O</v>
      </c>
      <c r="O1131" t="s">
        <v>3459</v>
      </c>
    </row>
    <row r="1132" spans="1:15" x14ac:dyDescent="0.3">
      <c r="A1132" t="s">
        <v>5</v>
      </c>
      <c r="B1132">
        <v>202124</v>
      </c>
      <c r="C1132" t="s">
        <v>26</v>
      </c>
      <c r="D1132">
        <v>25.16058</v>
      </c>
      <c r="E1132">
        <v>2.1568900000000002</v>
      </c>
      <c r="F1132">
        <v>1.0583199999999999</v>
      </c>
      <c r="G1132">
        <v>22.448650000000001</v>
      </c>
      <c r="H1132">
        <v>13350.409820000001</v>
      </c>
      <c r="I1132">
        <v>0.4259</v>
      </c>
      <c r="J1132" s="44" t="s">
        <v>101</v>
      </c>
      <c r="K1132">
        <v>0</v>
      </c>
      <c r="L1132">
        <v>0</v>
      </c>
      <c r="M1132">
        <v>39</v>
      </c>
      <c r="N1132" s="21" t="str">
        <f>IF(VLOOKUP(B1132,'3.1.Base'!B:J,9,)&gt;M1132,"O",IF(VLOOKUP(B1132,'3.1.Base'!B:J,9,)&lt;M1132,"X",""))</f>
        <v>O</v>
      </c>
      <c r="O1132" t="s">
        <v>4447</v>
      </c>
    </row>
    <row r="1133" spans="1:15" x14ac:dyDescent="0.3">
      <c r="A1133" t="s">
        <v>5</v>
      </c>
      <c r="B1133">
        <v>168337</v>
      </c>
      <c r="C1133" t="s">
        <v>26</v>
      </c>
      <c r="D1133">
        <v>16.623760000000001</v>
      </c>
      <c r="E1133">
        <v>2.01207</v>
      </c>
      <c r="F1133">
        <v>0.72650000000000003</v>
      </c>
      <c r="G1133">
        <v>14.62707</v>
      </c>
      <c r="H1133">
        <v>7505.1789900000003</v>
      </c>
      <c r="I1133">
        <v>0.42770999999999998</v>
      </c>
      <c r="J1133" s="44" t="s">
        <v>101</v>
      </c>
      <c r="K1133">
        <v>0</v>
      </c>
      <c r="L1133">
        <v>0</v>
      </c>
      <c r="M1133">
        <v>13</v>
      </c>
      <c r="N1133" s="21" t="str">
        <f>IF(VLOOKUP(B1133,'3.1.Base'!B:J,9,)&gt;M1133,"O",IF(VLOOKUP(B1133,'3.1.Base'!B:J,9,)&lt;M1133,"X",""))</f>
        <v>O</v>
      </c>
      <c r="O1133" t="s">
        <v>4448</v>
      </c>
    </row>
    <row r="1134" spans="1:15" x14ac:dyDescent="0.3">
      <c r="A1134" t="s">
        <v>5</v>
      </c>
      <c r="B1134">
        <v>166801</v>
      </c>
      <c r="C1134" t="s">
        <v>11</v>
      </c>
      <c r="D1134">
        <v>17.76624</v>
      </c>
      <c r="E1134">
        <v>1.03152</v>
      </c>
      <c r="F1134">
        <v>0.65459000000000001</v>
      </c>
      <c r="G1134">
        <v>14.40799</v>
      </c>
      <c r="H1134">
        <v>4596.5506999999998</v>
      </c>
      <c r="I1134">
        <v>0.76624000000000003</v>
      </c>
      <c r="J1134" s="44">
        <v>3</v>
      </c>
      <c r="K1134">
        <v>0.33333333333333298</v>
      </c>
      <c r="L1134">
        <v>0.33333333333333298</v>
      </c>
      <c r="M1134">
        <v>3</v>
      </c>
      <c r="N1134" s="21" t="str">
        <f>IF(VLOOKUP(B1134,'3.1.Base'!B:J,9,)&gt;M1134,"O",IF(VLOOKUP(B1134,'3.1.Base'!B:J,9,)&lt;M1134,"X",""))</f>
        <v>O</v>
      </c>
      <c r="O1134" t="s">
        <v>4449</v>
      </c>
    </row>
    <row r="1135" spans="1:15" x14ac:dyDescent="0.3">
      <c r="A1135" t="s">
        <v>5</v>
      </c>
      <c r="B1135">
        <v>167313</v>
      </c>
      <c r="C1135" t="s">
        <v>10</v>
      </c>
      <c r="D1135">
        <v>24.340520000000001</v>
      </c>
      <c r="E1135">
        <v>2.3487499999999999</v>
      </c>
      <c r="F1135">
        <v>0.91505000000000003</v>
      </c>
      <c r="G1135">
        <v>20.39668</v>
      </c>
      <c r="H1135">
        <v>7794.9613200000003</v>
      </c>
      <c r="I1135">
        <v>0.84418000000000004</v>
      </c>
      <c r="J1135" s="44" t="s">
        <v>101</v>
      </c>
      <c r="K1135">
        <v>0</v>
      </c>
      <c r="L1135">
        <v>0</v>
      </c>
      <c r="M1135">
        <v>16</v>
      </c>
      <c r="N1135" s="21" t="str">
        <f>IF(VLOOKUP(B1135,'3.1.Base'!B:J,9,)&gt;M1135,"O",IF(VLOOKUP(B1135,'3.1.Base'!B:J,9,)&lt;M1135,"X",""))</f>
        <v>X</v>
      </c>
      <c r="O1135" t="s">
        <v>4450</v>
      </c>
    </row>
    <row r="1136" spans="1:15" x14ac:dyDescent="0.3">
      <c r="A1136" t="s">
        <v>5</v>
      </c>
      <c r="B1136">
        <v>484244</v>
      </c>
      <c r="C1136" t="s">
        <v>10</v>
      </c>
      <c r="D1136">
        <v>0.55403000000000002</v>
      </c>
      <c r="E1136">
        <v>118.53333000000001</v>
      </c>
      <c r="F1136">
        <v>3.3210000000000003E-2</v>
      </c>
      <c r="G1136">
        <v>0.58118999999999998</v>
      </c>
      <c r="H1136">
        <v>9.9998199999999997</v>
      </c>
      <c r="I1136">
        <v>0.91286999999999996</v>
      </c>
      <c r="J1136" s="44" t="s">
        <v>101</v>
      </c>
      <c r="K1136">
        <v>0</v>
      </c>
      <c r="L1136">
        <v>0</v>
      </c>
      <c r="M1136">
        <v>1109</v>
      </c>
      <c r="N1136" s="21" t="str">
        <f>IF(VLOOKUP(B1136,'3.1.Base'!B:J,9,)&gt;M1136,"O",IF(VLOOKUP(B1136,'3.1.Base'!B:J,9,)&lt;M1136,"X",""))</f>
        <v>O</v>
      </c>
      <c r="O1136" t="s">
        <v>3460</v>
      </c>
    </row>
    <row r="1137" spans="1:15" x14ac:dyDescent="0.3">
      <c r="A1137" t="s">
        <v>5</v>
      </c>
      <c r="B1137">
        <v>343455</v>
      </c>
      <c r="C1137" t="s">
        <v>26</v>
      </c>
      <c r="D1137">
        <v>0.74258000000000002</v>
      </c>
      <c r="E1137">
        <v>592.66666999999995</v>
      </c>
      <c r="F1137">
        <v>1.1390000000000001E-2</v>
      </c>
      <c r="G1137">
        <v>0.38594000000000001</v>
      </c>
      <c r="H1137">
        <v>0</v>
      </c>
      <c r="I1137">
        <v>0.60960999999999999</v>
      </c>
      <c r="J1137" s="44">
        <v>6</v>
      </c>
      <c r="K1137">
        <v>0.16666666666666599</v>
      </c>
      <c r="L1137">
        <v>0.16666666666666599</v>
      </c>
      <c r="M1137">
        <v>6</v>
      </c>
      <c r="N1137" s="21" t="str">
        <f>IF(VLOOKUP(B1137,'3.1.Base'!B:J,9,)&gt;M1137,"O",IF(VLOOKUP(B1137,'3.1.Base'!B:J,9,)&lt;M1137,"X",""))</f>
        <v>O</v>
      </c>
      <c r="O1137" t="s">
        <v>4451</v>
      </c>
    </row>
    <row r="1138" spans="1:15" x14ac:dyDescent="0.3">
      <c r="A1138" t="s">
        <v>5</v>
      </c>
      <c r="B1138">
        <v>258969</v>
      </c>
      <c r="C1138" t="s">
        <v>10</v>
      </c>
      <c r="D1138">
        <v>0.91879</v>
      </c>
      <c r="E1138">
        <v>2667</v>
      </c>
      <c r="F1138">
        <v>1.6080000000000001E-2</v>
      </c>
      <c r="G1138">
        <v>0.40347</v>
      </c>
      <c r="H1138">
        <v>8.6258400000000002</v>
      </c>
      <c r="I1138">
        <v>0.44236999999999999</v>
      </c>
      <c r="J1138" s="44" t="s">
        <v>101</v>
      </c>
      <c r="K1138">
        <v>0</v>
      </c>
      <c r="L1138">
        <v>0</v>
      </c>
      <c r="M1138">
        <v>11</v>
      </c>
      <c r="N1138" s="21" t="str">
        <f>IF(VLOOKUP(B1138,'3.1.Base'!B:J,9,)&gt;M1138,"O",IF(VLOOKUP(B1138,'3.1.Base'!B:J,9,)&lt;M1138,"X",""))</f>
        <v>O</v>
      </c>
      <c r="O1138" t="s">
        <v>4452</v>
      </c>
    </row>
    <row r="1139" spans="1:15" x14ac:dyDescent="0.3">
      <c r="A1139" t="s">
        <v>5</v>
      </c>
      <c r="B1139">
        <v>363934</v>
      </c>
      <c r="C1139" t="s">
        <v>26</v>
      </c>
      <c r="D1139">
        <v>16.948309999999999</v>
      </c>
      <c r="E1139">
        <v>2.2506300000000001</v>
      </c>
      <c r="F1139">
        <v>0.99777000000000005</v>
      </c>
      <c r="G1139">
        <v>17.059419999999999</v>
      </c>
      <c r="H1139">
        <v>7054.0763999999999</v>
      </c>
      <c r="I1139">
        <v>0.40634999999999999</v>
      </c>
      <c r="J1139" s="44" t="s">
        <v>101</v>
      </c>
      <c r="K1139">
        <v>0</v>
      </c>
      <c r="L1139">
        <v>0</v>
      </c>
      <c r="M1139">
        <v>42</v>
      </c>
      <c r="N1139" s="21" t="str">
        <f>IF(VLOOKUP(B1139,'3.1.Base'!B:J,9,)&gt;M1139,"O",IF(VLOOKUP(B1139,'3.1.Base'!B:J,9,)&lt;M1139,"X",""))</f>
        <v>X</v>
      </c>
      <c r="O1139" t="s">
        <v>4453</v>
      </c>
    </row>
    <row r="1140" spans="1:15" x14ac:dyDescent="0.3">
      <c r="A1140" t="s">
        <v>5</v>
      </c>
      <c r="B1140">
        <v>108954</v>
      </c>
      <c r="C1140" t="s">
        <v>10</v>
      </c>
      <c r="D1140">
        <v>8.7142400000000002</v>
      </c>
      <c r="E1140">
        <v>2.8770199999999999</v>
      </c>
      <c r="F1140">
        <v>0.40566999999999998</v>
      </c>
      <c r="G1140">
        <v>9.3518500000000007</v>
      </c>
      <c r="H1140">
        <v>2270.2547199999999</v>
      </c>
      <c r="I1140">
        <v>0.79959999999999998</v>
      </c>
      <c r="J1140" s="44" t="s">
        <v>101</v>
      </c>
      <c r="K1140">
        <v>0</v>
      </c>
      <c r="L1140">
        <v>0</v>
      </c>
      <c r="M1140">
        <v>1158</v>
      </c>
      <c r="N1140" s="21" t="str">
        <f>IF(VLOOKUP(B1140,'3.1.Base'!B:J,9,)&gt;M1140,"O",IF(VLOOKUP(B1140,'3.1.Base'!B:J,9,)&lt;M1140,"X",""))</f>
        <v>O</v>
      </c>
      <c r="O1140" t="s">
        <v>4454</v>
      </c>
    </row>
    <row r="1141" spans="1:15" x14ac:dyDescent="0.3">
      <c r="A1141" t="s">
        <v>5</v>
      </c>
      <c r="B1141">
        <v>248216</v>
      </c>
      <c r="C1141" t="s">
        <v>10</v>
      </c>
      <c r="D1141">
        <v>1.3818600000000001</v>
      </c>
      <c r="E1141">
        <v>12.88406</v>
      </c>
      <c r="F1141">
        <v>7.1459999999999996E-2</v>
      </c>
      <c r="G1141">
        <v>1.51013</v>
      </c>
      <c r="H1141">
        <v>20.424109999999999</v>
      </c>
      <c r="I1141">
        <v>0.94281000000000004</v>
      </c>
      <c r="J1141" s="44" t="s">
        <v>101</v>
      </c>
      <c r="K1141">
        <v>0</v>
      </c>
      <c r="L1141">
        <v>0</v>
      </c>
      <c r="M1141">
        <v>170</v>
      </c>
      <c r="N1141" s="21" t="str">
        <f>IF(VLOOKUP(B1141,'3.1.Base'!B:J,9,)&gt;M1141,"O",IF(VLOOKUP(B1141,'3.1.Base'!B:J,9,)&lt;M1141,"X",""))</f>
        <v>O</v>
      </c>
      <c r="O1141" t="s">
        <v>3461</v>
      </c>
    </row>
    <row r="1142" spans="1:15" x14ac:dyDescent="0.3">
      <c r="A1142" t="s">
        <v>5</v>
      </c>
      <c r="B1142">
        <v>229791</v>
      </c>
      <c r="C1142" t="s">
        <v>10</v>
      </c>
      <c r="D1142">
        <v>4.3108700000000004</v>
      </c>
      <c r="E1142">
        <v>3.5092099999999999</v>
      </c>
      <c r="F1142">
        <v>0.20297000000000001</v>
      </c>
      <c r="G1142">
        <v>4.6379099999999998</v>
      </c>
      <c r="H1142">
        <v>412.20526999999998</v>
      </c>
      <c r="I1142">
        <v>0.92059999999999997</v>
      </c>
      <c r="J1142" s="44" t="s">
        <v>101</v>
      </c>
      <c r="K1142">
        <v>0</v>
      </c>
      <c r="L1142">
        <v>0</v>
      </c>
      <c r="M1142">
        <v>12</v>
      </c>
      <c r="N1142" s="21" t="str">
        <f>IF(VLOOKUP(B1142,'3.1.Base'!B:J,9,)&gt;M1142,"O",IF(VLOOKUP(B1142,'3.1.Base'!B:J,9,)&lt;M1142,"X",""))</f>
        <v>O</v>
      </c>
      <c r="O1142" t="s">
        <v>3462</v>
      </c>
    </row>
    <row r="1143" spans="1:15" x14ac:dyDescent="0.3">
      <c r="A1143" t="s">
        <v>5</v>
      </c>
      <c r="B1143">
        <v>228765</v>
      </c>
      <c r="C1143" t="s">
        <v>10</v>
      </c>
      <c r="D1143">
        <v>5.6124499999999999</v>
      </c>
      <c r="E1143">
        <v>2.28241</v>
      </c>
      <c r="F1143">
        <v>0.26773999999999998</v>
      </c>
      <c r="G1143">
        <v>6.8366699999999998</v>
      </c>
      <c r="H1143">
        <v>1027.12617</v>
      </c>
      <c r="I1143">
        <v>0.94491000000000003</v>
      </c>
      <c r="J1143" s="44">
        <v>10</v>
      </c>
      <c r="K1143">
        <v>0.1</v>
      </c>
      <c r="L1143">
        <v>0.1</v>
      </c>
      <c r="M1143">
        <v>10</v>
      </c>
      <c r="N1143" s="21" t="str">
        <f>IF(VLOOKUP(B1143,'3.1.Base'!B:J,9,)&gt;M1143,"O",IF(VLOOKUP(B1143,'3.1.Base'!B:J,9,)&lt;M1143,"X",""))</f>
        <v>O</v>
      </c>
      <c r="O1143" t="s">
        <v>3463</v>
      </c>
    </row>
    <row r="1144" spans="1:15" x14ac:dyDescent="0.3">
      <c r="A1144" t="s">
        <v>5</v>
      </c>
      <c r="B1144">
        <v>310692</v>
      </c>
      <c r="C1144" t="s">
        <v>26</v>
      </c>
      <c r="D1144">
        <v>25.05499</v>
      </c>
      <c r="E1144">
        <v>1.92147</v>
      </c>
      <c r="F1144">
        <v>1.3476300000000001</v>
      </c>
      <c r="G1144">
        <v>24.771850000000001</v>
      </c>
      <c r="H1144">
        <v>14288.164409999999</v>
      </c>
      <c r="I1144">
        <v>0.41576000000000002</v>
      </c>
      <c r="J1144" s="44">
        <v>7</v>
      </c>
      <c r="K1144">
        <v>0.14285714285714199</v>
      </c>
      <c r="L1144">
        <v>0.182539682539682</v>
      </c>
      <c r="M1144">
        <v>7</v>
      </c>
      <c r="N1144" s="21" t="str">
        <f>IF(VLOOKUP(B1144,'3.1.Base'!B:J,9,)&gt;M1144,"O",IF(VLOOKUP(B1144,'3.1.Base'!B:J,9,)&lt;M1144,"X",""))</f>
        <v>O</v>
      </c>
      <c r="O1144" t="s">
        <v>4455</v>
      </c>
    </row>
    <row r="1145" spans="1:15" x14ac:dyDescent="0.3">
      <c r="A1145" t="s">
        <v>5</v>
      </c>
      <c r="B1145">
        <v>344996</v>
      </c>
      <c r="C1145" t="s">
        <v>10</v>
      </c>
      <c r="D1145">
        <v>0.52429000000000003</v>
      </c>
      <c r="E1145">
        <v>91.965519999999998</v>
      </c>
      <c r="F1145">
        <v>2.7910000000000001E-2</v>
      </c>
      <c r="G1145">
        <v>0.56257999999999997</v>
      </c>
      <c r="H1145">
        <v>21.726859999999999</v>
      </c>
      <c r="I1145">
        <v>0.82496000000000003</v>
      </c>
      <c r="J1145" s="44" t="s">
        <v>101</v>
      </c>
      <c r="K1145">
        <v>0</v>
      </c>
      <c r="L1145">
        <v>0</v>
      </c>
      <c r="M1145">
        <v>562</v>
      </c>
      <c r="N1145" s="21" t="str">
        <f>IF(VLOOKUP(B1145,'3.1.Base'!B:J,9,)&gt;M1145,"O",IF(VLOOKUP(B1145,'3.1.Base'!B:J,9,)&lt;M1145,"X",""))</f>
        <v>O</v>
      </c>
      <c r="O1145" t="s">
        <v>4456</v>
      </c>
    </row>
    <row r="1146" spans="1:15" x14ac:dyDescent="0.3">
      <c r="A1146" t="s">
        <v>5</v>
      </c>
      <c r="B1146">
        <v>248231</v>
      </c>
      <c r="C1146" t="s">
        <v>10</v>
      </c>
      <c r="D1146">
        <v>9.0530200000000001</v>
      </c>
      <c r="E1146">
        <v>2.2178800000000001</v>
      </c>
      <c r="F1146">
        <v>0.35749999999999998</v>
      </c>
      <c r="G1146">
        <v>7.9937199999999997</v>
      </c>
      <c r="H1146">
        <v>1724.2381</v>
      </c>
      <c r="I1146">
        <v>0.83394999999999997</v>
      </c>
      <c r="J1146" s="44">
        <v>2</v>
      </c>
      <c r="K1146">
        <v>0.5</v>
      </c>
      <c r="L1146">
        <v>0.5</v>
      </c>
      <c r="M1146">
        <v>2</v>
      </c>
      <c r="N1146" s="21" t="str">
        <f>IF(VLOOKUP(B1146,'3.1.Base'!B:J,9,)&gt;M1146,"O",IF(VLOOKUP(B1146,'3.1.Base'!B:J,9,)&lt;M1146,"X",""))</f>
        <v>O</v>
      </c>
      <c r="O1146" t="s">
        <v>3464</v>
      </c>
    </row>
    <row r="1147" spans="1:15" x14ac:dyDescent="0.3">
      <c r="A1147" t="s">
        <v>5</v>
      </c>
      <c r="B1147">
        <v>266144</v>
      </c>
      <c r="C1147" t="s">
        <v>10</v>
      </c>
      <c r="D1147">
        <v>5.4309000000000003</v>
      </c>
      <c r="E1147">
        <v>3.8045599999999999</v>
      </c>
      <c r="F1147">
        <v>0.20293</v>
      </c>
      <c r="G1147">
        <v>4.8820800000000002</v>
      </c>
      <c r="H1147">
        <v>557.76435000000004</v>
      </c>
      <c r="I1147">
        <v>1</v>
      </c>
      <c r="J1147" s="44" t="s">
        <v>101</v>
      </c>
      <c r="K1147">
        <v>0</v>
      </c>
      <c r="L1147">
        <v>0</v>
      </c>
      <c r="M1147">
        <v>26</v>
      </c>
      <c r="N1147" s="21" t="str">
        <f>IF(VLOOKUP(B1147,'3.1.Base'!B:J,9,)&gt;M1147,"O",IF(VLOOKUP(B1147,'3.1.Base'!B:J,9,)&lt;M1147,"X",""))</f>
        <v/>
      </c>
      <c r="O1147" t="s">
        <v>1152</v>
      </c>
    </row>
    <row r="1148" spans="1:15" x14ac:dyDescent="0.3">
      <c r="A1148" t="s">
        <v>5</v>
      </c>
      <c r="B1148">
        <v>299937</v>
      </c>
      <c r="C1148" t="s">
        <v>26</v>
      </c>
      <c r="D1148">
        <v>7.0482100000000001</v>
      </c>
      <c r="E1148">
        <v>2.6966600000000001</v>
      </c>
      <c r="F1148">
        <v>0.37331999999999999</v>
      </c>
      <c r="G1148">
        <v>7.9525199999999998</v>
      </c>
      <c r="H1148">
        <v>2274.5172600000001</v>
      </c>
      <c r="I1148">
        <v>0.73196000000000006</v>
      </c>
      <c r="J1148" s="44" t="s">
        <v>101</v>
      </c>
      <c r="K1148">
        <v>0</v>
      </c>
      <c r="L1148">
        <v>0</v>
      </c>
      <c r="M1148">
        <v>19</v>
      </c>
      <c r="N1148" s="21" t="str">
        <f>IF(VLOOKUP(B1148,'3.1.Base'!B:J,9,)&gt;M1148,"O",IF(VLOOKUP(B1148,'3.1.Base'!B:J,9,)&lt;M1148,"X",""))</f>
        <v>X</v>
      </c>
      <c r="O1148" t="s">
        <v>4457</v>
      </c>
    </row>
    <row r="1149" spans="1:15" x14ac:dyDescent="0.3">
      <c r="A1149" t="s">
        <v>5</v>
      </c>
      <c r="B1149">
        <v>220069</v>
      </c>
      <c r="C1149" t="s">
        <v>11</v>
      </c>
      <c r="D1149">
        <v>8.6869899999999998</v>
      </c>
      <c r="E1149">
        <v>4.3757200000000003</v>
      </c>
      <c r="F1149">
        <v>0.40731000000000001</v>
      </c>
      <c r="G1149">
        <v>8.8540500000000009</v>
      </c>
      <c r="H1149">
        <v>2285.32762</v>
      </c>
      <c r="I1149">
        <v>0.7752</v>
      </c>
      <c r="J1149" s="44" t="s">
        <v>101</v>
      </c>
      <c r="K1149">
        <v>0</v>
      </c>
      <c r="L1149">
        <v>0</v>
      </c>
      <c r="M1149">
        <v>16</v>
      </c>
      <c r="N1149" s="21" t="str">
        <f>IF(VLOOKUP(B1149,'3.1.Base'!B:J,9,)&gt;M1149,"O",IF(VLOOKUP(B1149,'3.1.Base'!B:J,9,)&lt;M1149,"X",""))</f>
        <v>O</v>
      </c>
      <c r="O1149" t="s">
        <v>4458</v>
      </c>
    </row>
    <row r="1150" spans="1:15" x14ac:dyDescent="0.3">
      <c r="A1150" t="s">
        <v>5</v>
      </c>
      <c r="B1150">
        <v>166826</v>
      </c>
      <c r="C1150" t="s">
        <v>26</v>
      </c>
      <c r="D1150">
        <v>0.87129000000000001</v>
      </c>
      <c r="E1150">
        <v>1778</v>
      </c>
      <c r="F1150">
        <v>1.167E-2</v>
      </c>
      <c r="G1150">
        <v>0.38230999999999998</v>
      </c>
      <c r="H1150">
        <v>9.9670299999999994</v>
      </c>
      <c r="I1150">
        <v>0.55250999999999995</v>
      </c>
      <c r="J1150" s="44" t="s">
        <v>101</v>
      </c>
      <c r="K1150">
        <v>0</v>
      </c>
      <c r="L1150">
        <v>0</v>
      </c>
      <c r="M1150">
        <v>556</v>
      </c>
      <c r="N1150" s="21" t="str">
        <f>IF(VLOOKUP(B1150,'3.1.Base'!B:J,9,)&gt;M1150,"O",IF(VLOOKUP(B1150,'3.1.Base'!B:J,9,)&lt;M1150,"X",""))</f>
        <v>O</v>
      </c>
      <c r="O1150" t="s">
        <v>4459</v>
      </c>
    </row>
    <row r="1151" spans="1:15" x14ac:dyDescent="0.3">
      <c r="A1151" t="s">
        <v>5</v>
      </c>
      <c r="B1151">
        <v>345007</v>
      </c>
      <c r="C1151" t="s">
        <v>26</v>
      </c>
      <c r="D1151">
        <v>0.91879</v>
      </c>
      <c r="E1151">
        <v>2667</v>
      </c>
      <c r="F1151">
        <v>1.66E-3</v>
      </c>
      <c r="G1151">
        <v>0.2414</v>
      </c>
      <c r="H1151">
        <v>10.9732</v>
      </c>
      <c r="I1151">
        <v>0.60536000000000001</v>
      </c>
      <c r="J1151" s="44">
        <v>2</v>
      </c>
      <c r="K1151">
        <v>0.5</v>
      </c>
      <c r="L1151">
        <v>0.5</v>
      </c>
      <c r="M1151">
        <v>2</v>
      </c>
      <c r="N1151" s="21" t="str">
        <f>IF(VLOOKUP(B1151,'3.1.Base'!B:J,9,)&gt;M1151,"O",IF(VLOOKUP(B1151,'3.1.Base'!B:J,9,)&lt;M1151,"X",""))</f>
        <v>O</v>
      </c>
      <c r="O1151" t="s">
        <v>4460</v>
      </c>
    </row>
    <row r="1152" spans="1:15" x14ac:dyDescent="0.3">
      <c r="A1152" t="s">
        <v>5</v>
      </c>
      <c r="B1152">
        <v>204719</v>
      </c>
      <c r="C1152" t="s">
        <v>10</v>
      </c>
      <c r="D1152">
        <v>0.69081999999999999</v>
      </c>
      <c r="E1152">
        <v>381</v>
      </c>
      <c r="F1152">
        <v>1.04E-2</v>
      </c>
      <c r="G1152">
        <v>0.42398000000000002</v>
      </c>
      <c r="H1152">
        <v>10.0565</v>
      </c>
      <c r="I1152">
        <v>0.68313000000000001</v>
      </c>
      <c r="J1152" s="44" t="s">
        <v>101</v>
      </c>
      <c r="K1152">
        <v>0</v>
      </c>
      <c r="L1152">
        <v>0</v>
      </c>
      <c r="M1152">
        <v>557</v>
      </c>
      <c r="N1152" s="21" t="str">
        <f>IF(VLOOKUP(B1152,'3.1.Base'!B:J,9,)&gt;M1152,"O",IF(VLOOKUP(B1152,'3.1.Base'!B:J,9,)&lt;M1152,"X",""))</f>
        <v>O</v>
      </c>
      <c r="O1152" t="s">
        <v>3465</v>
      </c>
    </row>
    <row r="1153" spans="1:15" x14ac:dyDescent="0.3">
      <c r="A1153" t="s">
        <v>5</v>
      </c>
      <c r="B1153">
        <v>234414</v>
      </c>
      <c r="C1153" t="s">
        <v>26</v>
      </c>
      <c r="D1153">
        <v>20.868069999999999</v>
      </c>
      <c r="E1153">
        <v>2.0975199999999998</v>
      </c>
      <c r="F1153">
        <v>0.93130000000000002</v>
      </c>
      <c r="G1153">
        <v>20.697150000000001</v>
      </c>
      <c r="H1153">
        <v>13612.123659999999</v>
      </c>
      <c r="I1153">
        <v>0.44274000000000002</v>
      </c>
      <c r="J1153" s="44">
        <v>2</v>
      </c>
      <c r="K1153">
        <v>0.5</v>
      </c>
      <c r="L1153">
        <v>0.5</v>
      </c>
      <c r="M1153">
        <v>2</v>
      </c>
      <c r="N1153" s="21" t="str">
        <f>IF(VLOOKUP(B1153,'3.1.Base'!B:J,9,)&gt;M1153,"O",IF(VLOOKUP(B1153,'3.1.Base'!B:J,9,)&lt;M1153,"X",""))</f>
        <v>O</v>
      </c>
      <c r="O1153" t="s">
        <v>4461</v>
      </c>
    </row>
    <row r="1154" spans="1:15" x14ac:dyDescent="0.3">
      <c r="A1154" t="s">
        <v>5</v>
      </c>
      <c r="B1154">
        <v>363432</v>
      </c>
      <c r="C1154" t="s">
        <v>26</v>
      </c>
      <c r="D1154">
        <v>1.5801700000000001</v>
      </c>
      <c r="E1154">
        <v>889</v>
      </c>
      <c r="F1154">
        <v>3.8100000000000002E-2</v>
      </c>
      <c r="G1154">
        <v>1.25356</v>
      </c>
      <c r="H1154">
        <v>75.861199999999997</v>
      </c>
      <c r="I1154">
        <v>0.47262999999999999</v>
      </c>
      <c r="J1154" s="44" t="s">
        <v>101</v>
      </c>
      <c r="K1154">
        <v>0</v>
      </c>
      <c r="L1154">
        <v>0</v>
      </c>
      <c r="M1154">
        <v>26</v>
      </c>
      <c r="N1154" s="21" t="str">
        <f>IF(VLOOKUP(B1154,'3.1.Base'!B:J,9,)&gt;M1154,"O",IF(VLOOKUP(B1154,'3.1.Base'!B:J,9,)&lt;M1154,"X",""))</f>
        <v>O</v>
      </c>
      <c r="O1154" t="s">
        <v>4462</v>
      </c>
    </row>
    <row r="1155" spans="1:15" x14ac:dyDescent="0.3">
      <c r="A1155" t="s">
        <v>5</v>
      </c>
      <c r="B1155">
        <v>264106</v>
      </c>
      <c r="C1155" t="s">
        <v>10</v>
      </c>
      <c r="D1155">
        <v>20.607209999999998</v>
      </c>
      <c r="E1155">
        <v>2.92916</v>
      </c>
      <c r="F1155">
        <v>0.87182000000000004</v>
      </c>
      <c r="G1155">
        <v>15.79687</v>
      </c>
      <c r="H1155">
        <v>5327.0900499999998</v>
      </c>
      <c r="I1155">
        <v>0.73548999999999998</v>
      </c>
      <c r="J1155" s="44" t="s">
        <v>101</v>
      </c>
      <c r="K1155">
        <v>0</v>
      </c>
      <c r="L1155">
        <v>0</v>
      </c>
      <c r="M1155">
        <v>11</v>
      </c>
      <c r="N1155" s="21" t="str">
        <f>IF(VLOOKUP(B1155,'3.1.Base'!B:J,9,)&gt;M1155,"O",IF(VLOOKUP(B1155,'3.1.Base'!B:J,9,)&lt;M1155,"X",""))</f>
        <v>O</v>
      </c>
      <c r="O1155" t="s">
        <v>4463</v>
      </c>
    </row>
    <row r="1156" spans="1:15" x14ac:dyDescent="0.3">
      <c r="A1156" t="s">
        <v>5</v>
      </c>
      <c r="B1156">
        <v>211884</v>
      </c>
      <c r="C1156" t="s">
        <v>26</v>
      </c>
      <c r="D1156">
        <v>23.30171</v>
      </c>
      <c r="E1156">
        <v>1.70688</v>
      </c>
      <c r="F1156">
        <v>1.02443</v>
      </c>
      <c r="G1156">
        <v>21.759029999999999</v>
      </c>
      <c r="H1156">
        <v>19254.26397</v>
      </c>
      <c r="I1156">
        <v>0.37451000000000001</v>
      </c>
      <c r="J1156" s="44">
        <v>1</v>
      </c>
      <c r="K1156">
        <v>1</v>
      </c>
      <c r="L1156">
        <v>1</v>
      </c>
      <c r="M1156">
        <v>1</v>
      </c>
      <c r="N1156" s="21" t="str">
        <f>IF(VLOOKUP(B1156,'3.1.Base'!B:J,9,)&gt;M1156,"O",IF(VLOOKUP(B1156,'3.1.Base'!B:J,9,)&lt;M1156,"X",""))</f>
        <v>O</v>
      </c>
      <c r="O1156" t="s">
        <v>4464</v>
      </c>
    </row>
    <row r="1157" spans="1:15" x14ac:dyDescent="0.3">
      <c r="A1157" t="s">
        <v>5</v>
      </c>
      <c r="B1157">
        <v>176045</v>
      </c>
      <c r="C1157" t="s">
        <v>10</v>
      </c>
      <c r="D1157">
        <v>3.8580700000000001</v>
      </c>
      <c r="E1157">
        <v>3.1637</v>
      </c>
      <c r="F1157">
        <v>0.16683999999999999</v>
      </c>
      <c r="G1157">
        <v>4.0463199999999997</v>
      </c>
      <c r="H1157">
        <v>452.58481</v>
      </c>
      <c r="I1157">
        <v>0.72582999999999998</v>
      </c>
      <c r="J1157" s="44" t="s">
        <v>101</v>
      </c>
      <c r="K1157">
        <v>0</v>
      </c>
      <c r="L1157">
        <v>0</v>
      </c>
      <c r="M1157">
        <v>19</v>
      </c>
      <c r="N1157" s="21" t="str">
        <f>IF(VLOOKUP(B1157,'3.1.Base'!B:J,9,)&gt;M1157,"O",IF(VLOOKUP(B1157,'3.1.Base'!B:J,9,)&lt;M1157,"X",""))</f>
        <v>O</v>
      </c>
      <c r="O1157" t="s">
        <v>4465</v>
      </c>
    </row>
    <row r="1158" spans="1:15" x14ac:dyDescent="0.3">
      <c r="A1158" t="s">
        <v>5</v>
      </c>
      <c r="B1158">
        <v>294324</v>
      </c>
      <c r="C1158" t="s">
        <v>26</v>
      </c>
      <c r="D1158">
        <v>13.4374</v>
      </c>
      <c r="E1158">
        <v>1.53762</v>
      </c>
      <c r="F1158">
        <v>0.82099999999999995</v>
      </c>
      <c r="G1158">
        <v>13.232810000000001</v>
      </c>
      <c r="H1158">
        <v>4791.6597700000002</v>
      </c>
      <c r="I1158">
        <v>0.55008000000000001</v>
      </c>
      <c r="J1158" s="44" t="s">
        <v>101</v>
      </c>
      <c r="K1158">
        <v>0</v>
      </c>
      <c r="L1158">
        <v>0</v>
      </c>
      <c r="M1158">
        <v>17</v>
      </c>
      <c r="N1158" s="21" t="str">
        <f>IF(VLOOKUP(B1158,'3.1.Base'!B:J,9,)&gt;M1158,"O",IF(VLOOKUP(B1158,'3.1.Base'!B:J,9,)&lt;M1158,"X",""))</f>
        <v>O</v>
      </c>
      <c r="O1158" t="s">
        <v>4466</v>
      </c>
    </row>
    <row r="1159" spans="1:15" x14ac:dyDescent="0.3">
      <c r="A1159" t="s">
        <v>5</v>
      </c>
      <c r="B1159">
        <v>241074</v>
      </c>
      <c r="C1159" t="s">
        <v>11</v>
      </c>
      <c r="D1159">
        <v>1</v>
      </c>
      <c r="E1159">
        <v>5334</v>
      </c>
      <c r="F1159">
        <v>0</v>
      </c>
      <c r="G1159">
        <v>0.15211</v>
      </c>
      <c r="H1159">
        <v>74.187240000000003</v>
      </c>
      <c r="I1159">
        <v>0.65727000000000002</v>
      </c>
      <c r="J1159" s="44">
        <v>1</v>
      </c>
      <c r="K1159">
        <v>1</v>
      </c>
      <c r="L1159">
        <v>1</v>
      </c>
      <c r="M1159">
        <v>1</v>
      </c>
      <c r="N1159" s="21" t="str">
        <f>IF(VLOOKUP(B1159,'3.1.Base'!B:J,9,)&gt;M1159,"O",IF(VLOOKUP(B1159,'3.1.Base'!B:J,9,)&lt;M1159,"X",""))</f>
        <v>O</v>
      </c>
      <c r="O1159" t="s">
        <v>3466</v>
      </c>
    </row>
    <row r="1160" spans="1:15" x14ac:dyDescent="0.3">
      <c r="A1160" t="s">
        <v>5</v>
      </c>
      <c r="B1160">
        <v>251313</v>
      </c>
      <c r="C1160" t="s">
        <v>26</v>
      </c>
      <c r="D1160">
        <v>18.121770000000001</v>
      </c>
      <c r="E1160">
        <v>1.9545600000000001</v>
      </c>
      <c r="F1160">
        <v>1.20055</v>
      </c>
      <c r="G1160">
        <v>18.084430000000001</v>
      </c>
      <c r="H1160">
        <v>10103.164119999999</v>
      </c>
      <c r="I1160">
        <v>0.20133000000000001</v>
      </c>
      <c r="J1160" s="44">
        <v>2</v>
      </c>
      <c r="K1160">
        <v>0.5</v>
      </c>
      <c r="L1160">
        <v>0.5</v>
      </c>
      <c r="M1160">
        <v>2</v>
      </c>
      <c r="N1160" s="21" t="str">
        <f>IF(VLOOKUP(B1160,'3.1.Base'!B:J,9,)&gt;M1160,"O",IF(VLOOKUP(B1160,'3.1.Base'!B:J,9,)&lt;M1160,"X",""))</f>
        <v>O</v>
      </c>
      <c r="O1160" t="s">
        <v>4467</v>
      </c>
    </row>
    <row r="1161" spans="1:15" x14ac:dyDescent="0.3">
      <c r="A1161" t="s">
        <v>5</v>
      </c>
      <c r="B1161">
        <v>108466</v>
      </c>
      <c r="C1161" t="s">
        <v>11</v>
      </c>
      <c r="D1161">
        <v>12.20171</v>
      </c>
      <c r="E1161">
        <v>1.8643799999999999</v>
      </c>
      <c r="F1161">
        <v>0.66276000000000002</v>
      </c>
      <c r="G1161">
        <v>14.49929</v>
      </c>
      <c r="H1161">
        <v>6154.2207600000002</v>
      </c>
      <c r="I1161">
        <v>0.78825999999999996</v>
      </c>
      <c r="J1161" s="44" t="s">
        <v>101</v>
      </c>
      <c r="K1161">
        <v>0</v>
      </c>
      <c r="L1161">
        <v>0</v>
      </c>
      <c r="M1161">
        <v>23</v>
      </c>
      <c r="N1161" s="21" t="str">
        <f>IF(VLOOKUP(B1161,'3.1.Base'!B:J,9,)&gt;M1161,"O",IF(VLOOKUP(B1161,'3.1.Base'!B:J,9,)&lt;M1161,"X",""))</f>
        <v>X</v>
      </c>
      <c r="O1161" t="s">
        <v>4468</v>
      </c>
    </row>
    <row r="1162" spans="1:15" x14ac:dyDescent="0.3">
      <c r="A1162" t="s">
        <v>5</v>
      </c>
      <c r="B1162">
        <v>381875</v>
      </c>
      <c r="C1162" t="s">
        <v>10</v>
      </c>
      <c r="D1162">
        <v>5.0073100000000004</v>
      </c>
      <c r="E1162">
        <v>2.3130999999999999</v>
      </c>
      <c r="F1162">
        <v>0.24265999999999999</v>
      </c>
      <c r="G1162">
        <v>5.2599099999999996</v>
      </c>
      <c r="H1162">
        <v>486.68966</v>
      </c>
      <c r="I1162">
        <v>0.92386999999999997</v>
      </c>
      <c r="J1162" s="44" t="s">
        <v>101</v>
      </c>
      <c r="K1162" s="28">
        <v>0</v>
      </c>
      <c r="L1162" s="28">
        <v>0</v>
      </c>
      <c r="M1162">
        <v>76</v>
      </c>
      <c r="N1162" s="21" t="str">
        <f>IF(VLOOKUP(B1162,'3.1.Base'!B:J,9,)&gt;M1162,"O",IF(VLOOKUP(B1162,'3.1.Base'!B:J,9,)&lt;M1162,"X",""))</f>
        <v>X</v>
      </c>
      <c r="O1162" t="s">
        <v>3467</v>
      </c>
    </row>
    <row r="1163" spans="1:15" x14ac:dyDescent="0.3">
      <c r="A1163" t="s">
        <v>5</v>
      </c>
      <c r="B1163">
        <v>163258</v>
      </c>
      <c r="C1163" t="s">
        <v>10</v>
      </c>
      <c r="D1163">
        <v>16.153189999999999</v>
      </c>
      <c r="E1163">
        <v>2.16126</v>
      </c>
      <c r="F1163">
        <v>0.73958999999999997</v>
      </c>
      <c r="G1163">
        <v>16.09009</v>
      </c>
      <c r="H1163">
        <v>7153.3742599999996</v>
      </c>
      <c r="I1163">
        <v>0.71708000000000005</v>
      </c>
      <c r="J1163" s="44" t="s">
        <v>101</v>
      </c>
      <c r="K1163">
        <v>0</v>
      </c>
      <c r="L1163">
        <v>0</v>
      </c>
      <c r="M1163">
        <v>145</v>
      </c>
      <c r="N1163" s="21" t="str">
        <f>IF(VLOOKUP(B1163,'3.1.Base'!B:J,9,)&gt;M1163,"O",IF(VLOOKUP(B1163,'3.1.Base'!B:J,9,)&lt;M1163,"X",""))</f>
        <v>X</v>
      </c>
      <c r="O1163" t="s">
        <v>4469</v>
      </c>
    </row>
    <row r="1164" spans="1:15" x14ac:dyDescent="0.3">
      <c r="A1164" t="s">
        <v>5</v>
      </c>
      <c r="B1164">
        <v>171962</v>
      </c>
      <c r="C1164" t="s">
        <v>10</v>
      </c>
      <c r="D1164">
        <v>7.9721799999999998</v>
      </c>
      <c r="E1164">
        <v>1.956</v>
      </c>
      <c r="F1164">
        <v>0.30693999999999999</v>
      </c>
      <c r="G1164">
        <v>7.5995499999999998</v>
      </c>
      <c r="H1164">
        <v>1686.7580700000001</v>
      </c>
      <c r="I1164">
        <v>0.82052000000000003</v>
      </c>
      <c r="J1164" s="44" t="s">
        <v>101</v>
      </c>
      <c r="K1164">
        <v>0</v>
      </c>
      <c r="L1164">
        <v>0</v>
      </c>
      <c r="M1164">
        <v>23</v>
      </c>
      <c r="N1164" s="21" t="str">
        <f>IF(VLOOKUP(B1164,'3.1.Base'!B:J,9,)&gt;M1164,"O",IF(VLOOKUP(B1164,'3.1.Base'!B:J,9,)&lt;M1164,"X",""))</f>
        <v>X</v>
      </c>
      <c r="O1164" t="s">
        <v>4470</v>
      </c>
    </row>
    <row r="1165" spans="1:15" x14ac:dyDescent="0.3">
      <c r="A1165" t="s">
        <v>5</v>
      </c>
      <c r="B1165">
        <v>225210</v>
      </c>
      <c r="C1165" t="s">
        <v>26</v>
      </c>
      <c r="D1165">
        <v>17.954170000000001</v>
      </c>
      <c r="E1165">
        <v>2.64846</v>
      </c>
      <c r="F1165">
        <v>0.78898999999999997</v>
      </c>
      <c r="G1165">
        <v>17.747489999999999</v>
      </c>
      <c r="H1165">
        <v>9847.2846699999991</v>
      </c>
      <c r="I1165">
        <v>0.42687000000000003</v>
      </c>
      <c r="J1165" s="44">
        <v>9</v>
      </c>
      <c r="K1165">
        <v>0.11111111111111099</v>
      </c>
      <c r="L1165">
        <v>0.11111111111111099</v>
      </c>
      <c r="M1165">
        <v>9</v>
      </c>
      <c r="N1165" s="21" t="str">
        <f>IF(VLOOKUP(B1165,'3.1.Base'!B:J,9,)&gt;M1165,"O",IF(VLOOKUP(B1165,'3.1.Base'!B:J,9,)&lt;M1165,"X",""))</f>
        <v>O</v>
      </c>
      <c r="O1165" t="s">
        <v>4471</v>
      </c>
    </row>
    <row r="1166" spans="1:15" x14ac:dyDescent="0.3">
      <c r="A1166" t="s">
        <v>5</v>
      </c>
      <c r="B1166">
        <v>145854</v>
      </c>
      <c r="C1166" t="s">
        <v>10</v>
      </c>
      <c r="D1166">
        <v>0.42795</v>
      </c>
      <c r="E1166">
        <v>40.409089999999999</v>
      </c>
      <c r="F1166">
        <v>3.304E-2</v>
      </c>
      <c r="G1166">
        <v>0.56886999999999999</v>
      </c>
      <c r="H1166">
        <v>28.955649999999999</v>
      </c>
      <c r="I1166">
        <v>0.78261999999999998</v>
      </c>
      <c r="J1166" s="44" t="s">
        <v>101</v>
      </c>
      <c r="K1166">
        <v>0</v>
      </c>
      <c r="L1166">
        <v>0</v>
      </c>
      <c r="M1166">
        <v>178</v>
      </c>
      <c r="N1166" s="21" t="str">
        <f>IF(VLOOKUP(B1166,'3.1.Base'!B:J,9,)&gt;M1166,"O",IF(VLOOKUP(B1166,'3.1.Base'!B:J,9,)&lt;M1166,"X",""))</f>
        <v>O</v>
      </c>
      <c r="O1166" t="s">
        <v>3468</v>
      </c>
    </row>
    <row r="1167" spans="1:15" x14ac:dyDescent="0.3">
      <c r="A1167" t="s">
        <v>5</v>
      </c>
      <c r="B1167">
        <v>380857</v>
      </c>
      <c r="C1167" t="s">
        <v>10</v>
      </c>
      <c r="D1167">
        <v>1.28531</v>
      </c>
      <c r="E1167">
        <v>11.93289</v>
      </c>
      <c r="F1167">
        <v>2.3890000000000002E-2</v>
      </c>
      <c r="G1167">
        <v>0.57931999999999995</v>
      </c>
      <c r="H1167">
        <v>0</v>
      </c>
      <c r="I1167">
        <v>0.68916999999999995</v>
      </c>
      <c r="J1167" s="44" t="s">
        <v>101</v>
      </c>
      <c r="K1167">
        <v>0</v>
      </c>
      <c r="L1167">
        <v>0</v>
      </c>
      <c r="M1167">
        <v>246</v>
      </c>
      <c r="N1167" s="21" t="str">
        <f>IF(VLOOKUP(B1167,'3.1.Base'!B:J,9,)&gt;M1167,"O",IF(VLOOKUP(B1167,'3.1.Base'!B:J,9,)&lt;M1167,"X",""))</f>
        <v>O</v>
      </c>
      <c r="O1167" t="s">
        <v>4472</v>
      </c>
    </row>
    <row r="1168" spans="1:15" x14ac:dyDescent="0.3">
      <c r="A1168" t="s">
        <v>5</v>
      </c>
      <c r="B1168">
        <v>217022</v>
      </c>
      <c r="C1168" t="s">
        <v>11</v>
      </c>
      <c r="D1168">
        <v>1</v>
      </c>
      <c r="E1168">
        <v>5334</v>
      </c>
      <c r="F1168">
        <v>0</v>
      </c>
      <c r="G1168">
        <v>0.15211</v>
      </c>
      <c r="H1168">
        <v>13.606109999999999</v>
      </c>
      <c r="I1168">
        <v>0.34300000000000003</v>
      </c>
      <c r="J1168" s="44" t="s">
        <v>101</v>
      </c>
      <c r="K1168">
        <v>0</v>
      </c>
      <c r="L1168">
        <v>0</v>
      </c>
      <c r="M1168">
        <v>37</v>
      </c>
      <c r="N1168" s="21" t="str">
        <f>IF(VLOOKUP(B1168,'3.1.Base'!B:J,9,)&gt;M1168,"O",IF(VLOOKUP(B1168,'3.1.Base'!B:J,9,)&lt;M1168,"X",""))</f>
        <v>X</v>
      </c>
      <c r="O1168" t="s">
        <v>4473</v>
      </c>
    </row>
    <row r="1169" spans="1:15" x14ac:dyDescent="0.3">
      <c r="A1169" t="s">
        <v>5</v>
      </c>
      <c r="B1169">
        <v>143293</v>
      </c>
      <c r="C1169" t="s">
        <v>10</v>
      </c>
      <c r="D1169">
        <v>0.91879</v>
      </c>
      <c r="E1169">
        <v>2667</v>
      </c>
      <c r="F1169">
        <v>3.823E-2</v>
      </c>
      <c r="G1169">
        <v>0.58828999999999998</v>
      </c>
      <c r="H1169">
        <v>0</v>
      </c>
      <c r="I1169">
        <v>0.7954</v>
      </c>
      <c r="J1169" s="44">
        <v>3</v>
      </c>
      <c r="K1169">
        <v>0.33333333333333298</v>
      </c>
      <c r="L1169">
        <v>0.33333333333333298</v>
      </c>
      <c r="M1169">
        <v>3</v>
      </c>
      <c r="N1169" s="21" t="str">
        <f>IF(VLOOKUP(B1169,'3.1.Base'!B:J,9,)&gt;M1169,"O",IF(VLOOKUP(B1169,'3.1.Base'!B:J,9,)&lt;M1169,"X",""))</f>
        <v>O</v>
      </c>
      <c r="O1169" t="s">
        <v>4474</v>
      </c>
    </row>
    <row r="1170" spans="1:15" x14ac:dyDescent="0.3">
      <c r="A1170" t="s">
        <v>5</v>
      </c>
      <c r="B1170">
        <v>290756</v>
      </c>
      <c r="C1170" t="s">
        <v>26</v>
      </c>
      <c r="D1170">
        <v>14.036659999999999</v>
      </c>
      <c r="E1170">
        <v>2.1665299999999998</v>
      </c>
      <c r="F1170">
        <v>0.76198999999999995</v>
      </c>
      <c r="G1170">
        <v>14.084849999999999</v>
      </c>
      <c r="H1170">
        <v>7312.4359199999999</v>
      </c>
      <c r="I1170">
        <v>0.40866999999999998</v>
      </c>
      <c r="J1170" s="44">
        <v>1</v>
      </c>
      <c r="K1170">
        <v>1</v>
      </c>
      <c r="L1170">
        <v>1</v>
      </c>
      <c r="M1170">
        <v>1</v>
      </c>
      <c r="N1170" s="21" t="str">
        <f>IF(VLOOKUP(B1170,'3.1.Base'!B:J,9,)&gt;M1170,"O",IF(VLOOKUP(B1170,'3.1.Base'!B:J,9,)&lt;M1170,"X",""))</f>
        <v>O</v>
      </c>
      <c r="O1170" t="s">
        <v>4475</v>
      </c>
    </row>
    <row r="1171" spans="1:15" x14ac:dyDescent="0.3">
      <c r="A1171" t="s">
        <v>5</v>
      </c>
      <c r="B1171">
        <v>283588</v>
      </c>
      <c r="C1171" t="s">
        <v>10</v>
      </c>
      <c r="D1171">
        <v>8.0846099999999996</v>
      </c>
      <c r="E1171">
        <v>3.3888199999999999</v>
      </c>
      <c r="F1171">
        <v>0.28706999999999999</v>
      </c>
      <c r="G1171">
        <v>5.8788099999999996</v>
      </c>
      <c r="H1171">
        <v>774.26885000000004</v>
      </c>
      <c r="I1171">
        <v>1</v>
      </c>
      <c r="J1171" s="44" t="s">
        <v>101</v>
      </c>
      <c r="K1171">
        <v>0</v>
      </c>
      <c r="L1171">
        <v>0</v>
      </c>
      <c r="M1171">
        <v>39</v>
      </c>
      <c r="N1171" s="21" t="str">
        <f>IF(VLOOKUP(B1171,'3.1.Base'!B:J,9,)&gt;M1171,"O",IF(VLOOKUP(B1171,'3.1.Base'!B:J,9,)&lt;M1171,"X",""))</f>
        <v/>
      </c>
      <c r="O1171" t="s">
        <v>1167</v>
      </c>
    </row>
    <row r="1172" spans="1:15" x14ac:dyDescent="0.3">
      <c r="A1172" t="s">
        <v>5</v>
      </c>
      <c r="B1172">
        <v>244673</v>
      </c>
      <c r="C1172" t="s">
        <v>11</v>
      </c>
      <c r="D1172">
        <v>6.1223700000000001</v>
      </c>
      <c r="E1172">
        <v>1.03312</v>
      </c>
      <c r="F1172">
        <v>0.49718000000000001</v>
      </c>
      <c r="G1172">
        <v>6.3113700000000001</v>
      </c>
      <c r="H1172">
        <v>1084.0626299999999</v>
      </c>
      <c r="I1172">
        <v>0.89766999999999997</v>
      </c>
      <c r="J1172" s="44" t="s">
        <v>101</v>
      </c>
      <c r="K1172">
        <v>0</v>
      </c>
      <c r="L1172">
        <v>0</v>
      </c>
      <c r="M1172">
        <v>126</v>
      </c>
      <c r="N1172" s="21" t="str">
        <f>IF(VLOOKUP(B1172,'3.1.Base'!B:J,9,)&gt;M1172,"O",IF(VLOOKUP(B1172,'3.1.Base'!B:J,9,)&lt;M1172,"X",""))</f>
        <v>X</v>
      </c>
      <c r="O1172" t="s">
        <v>3469</v>
      </c>
    </row>
    <row r="1173" spans="1:15" x14ac:dyDescent="0.3">
      <c r="A1173" t="s">
        <v>5</v>
      </c>
      <c r="B1173">
        <v>205767</v>
      </c>
      <c r="C1173" t="s">
        <v>26</v>
      </c>
      <c r="D1173">
        <v>0.91879</v>
      </c>
      <c r="E1173">
        <v>2667</v>
      </c>
      <c r="F1173">
        <v>2.0000000000000001E-4</v>
      </c>
      <c r="G1173">
        <v>0.30121999999999999</v>
      </c>
      <c r="H1173">
        <v>31.334800000000001</v>
      </c>
      <c r="I1173">
        <v>0.62289000000000005</v>
      </c>
      <c r="J1173" s="44">
        <v>1</v>
      </c>
      <c r="K1173">
        <v>1</v>
      </c>
      <c r="L1173">
        <v>1</v>
      </c>
      <c r="M1173">
        <v>1</v>
      </c>
      <c r="N1173" s="21" t="str">
        <f>IF(VLOOKUP(B1173,'3.1.Base'!B:J,9,)&gt;M1173,"O",IF(VLOOKUP(B1173,'3.1.Base'!B:J,9,)&lt;M1173,"X",""))</f>
        <v>O</v>
      </c>
      <c r="O1173" t="s">
        <v>4476</v>
      </c>
    </row>
    <row r="1174" spans="1:15" x14ac:dyDescent="0.3">
      <c r="A1174" t="s">
        <v>5</v>
      </c>
      <c r="B1174">
        <v>307149</v>
      </c>
      <c r="C1174" t="s">
        <v>10</v>
      </c>
      <c r="D1174">
        <v>1</v>
      </c>
      <c r="E1174">
        <v>5334</v>
      </c>
      <c r="F1174">
        <v>0</v>
      </c>
      <c r="G1174">
        <v>0.15211</v>
      </c>
      <c r="H1174">
        <v>0</v>
      </c>
      <c r="I1174">
        <v>0.38116</v>
      </c>
      <c r="J1174" s="44" t="s">
        <v>101</v>
      </c>
      <c r="K1174">
        <v>0</v>
      </c>
      <c r="L1174">
        <v>0</v>
      </c>
      <c r="M1174">
        <v>30</v>
      </c>
      <c r="N1174" s="21" t="str">
        <f>IF(VLOOKUP(B1174,'3.1.Base'!B:J,9,)&gt;M1174,"O",IF(VLOOKUP(B1174,'3.1.Base'!B:J,9,)&lt;M1174,"X",""))</f>
        <v>O</v>
      </c>
      <c r="O1174" t="s">
        <v>4477</v>
      </c>
    </row>
    <row r="1175" spans="1:15" x14ac:dyDescent="0.3">
      <c r="A1175" t="s">
        <v>5</v>
      </c>
      <c r="B1175">
        <v>109003</v>
      </c>
      <c r="C1175" t="s">
        <v>10</v>
      </c>
      <c r="D1175">
        <v>12.98279</v>
      </c>
      <c r="E1175">
        <v>1.9865900000000001</v>
      </c>
      <c r="F1175">
        <v>0.48798999999999998</v>
      </c>
      <c r="G1175">
        <v>10.561450000000001</v>
      </c>
      <c r="H1175">
        <v>1903.1861899999999</v>
      </c>
      <c r="I1175">
        <v>0.56203000000000003</v>
      </c>
      <c r="J1175" s="44" t="s">
        <v>101</v>
      </c>
      <c r="K1175">
        <v>0</v>
      </c>
      <c r="L1175">
        <v>0</v>
      </c>
      <c r="M1175">
        <v>41</v>
      </c>
      <c r="N1175" s="21" t="str">
        <f>IF(VLOOKUP(B1175,'3.1.Base'!B:J,9,)&gt;M1175,"O",IF(VLOOKUP(B1175,'3.1.Base'!B:J,9,)&lt;M1175,"X",""))</f>
        <v>X</v>
      </c>
      <c r="O1175" t="s">
        <v>4478</v>
      </c>
    </row>
    <row r="1176" spans="1:15" x14ac:dyDescent="0.3">
      <c r="A1176" t="s">
        <v>5</v>
      </c>
      <c r="B1176">
        <v>175566</v>
      </c>
      <c r="C1176" t="s">
        <v>26</v>
      </c>
      <c r="D1176">
        <v>6.0066899999999999</v>
      </c>
      <c r="E1176">
        <v>2.5351699999999999</v>
      </c>
      <c r="F1176">
        <v>0.27839000000000003</v>
      </c>
      <c r="G1176">
        <v>6.0112800000000002</v>
      </c>
      <c r="H1176">
        <v>2574.3550399999999</v>
      </c>
      <c r="I1176">
        <v>0.66259000000000001</v>
      </c>
      <c r="J1176" s="44" t="s">
        <v>101</v>
      </c>
      <c r="K1176">
        <v>0</v>
      </c>
      <c r="L1176">
        <v>0</v>
      </c>
      <c r="M1176">
        <v>12</v>
      </c>
      <c r="N1176" s="21" t="str">
        <f>IF(VLOOKUP(B1176,'3.1.Base'!B:J,9,)&gt;M1176,"O",IF(VLOOKUP(B1176,'3.1.Base'!B:J,9,)&lt;M1176,"X",""))</f>
        <v>O</v>
      </c>
      <c r="O1176" t="s">
        <v>4479</v>
      </c>
    </row>
    <row r="1177" spans="1:15" x14ac:dyDescent="0.3">
      <c r="A1177" t="s">
        <v>5</v>
      </c>
      <c r="B1177">
        <v>151502</v>
      </c>
      <c r="C1177" t="s">
        <v>10</v>
      </c>
      <c r="D1177">
        <v>2.5682999999999998</v>
      </c>
      <c r="E1177">
        <v>3.51152</v>
      </c>
      <c r="F1177">
        <v>0.12515000000000001</v>
      </c>
      <c r="G1177">
        <v>3.0045199999999999</v>
      </c>
      <c r="H1177">
        <v>249.10463999999999</v>
      </c>
      <c r="I1177">
        <v>0.80903999999999998</v>
      </c>
      <c r="J1177" s="44" t="s">
        <v>101</v>
      </c>
      <c r="K1177">
        <v>0</v>
      </c>
      <c r="L1177">
        <v>0</v>
      </c>
      <c r="M1177">
        <v>29</v>
      </c>
      <c r="N1177" s="21" t="str">
        <f>IF(VLOOKUP(B1177,'3.1.Base'!B:J,9,)&gt;M1177,"O",IF(VLOOKUP(B1177,'3.1.Base'!B:J,9,)&lt;M1177,"X",""))</f>
        <v>X</v>
      </c>
      <c r="O1177" t="s">
        <v>4480</v>
      </c>
    </row>
    <row r="1178" spans="1:15" x14ac:dyDescent="0.3">
      <c r="A1178" t="s">
        <v>5</v>
      </c>
      <c r="B1178">
        <v>443338</v>
      </c>
      <c r="C1178" t="s">
        <v>10</v>
      </c>
      <c r="D1178">
        <v>15.51188</v>
      </c>
      <c r="E1178">
        <v>1.0327200000000001</v>
      </c>
      <c r="F1178">
        <v>0.87290000000000001</v>
      </c>
      <c r="G1178">
        <v>14.671810000000001</v>
      </c>
      <c r="H1178">
        <v>5250.17742</v>
      </c>
      <c r="I1178">
        <v>0.89122999999999997</v>
      </c>
      <c r="J1178" s="44" t="s">
        <v>101</v>
      </c>
      <c r="K1178">
        <v>0</v>
      </c>
      <c r="L1178">
        <v>0</v>
      </c>
      <c r="M1178">
        <v>752</v>
      </c>
      <c r="N1178" s="21" t="str">
        <f>IF(VLOOKUP(B1178,'3.1.Base'!B:J,9,)&gt;M1178,"O",IF(VLOOKUP(B1178,'3.1.Base'!B:J,9,)&lt;M1178,"X",""))</f>
        <v>X</v>
      </c>
      <c r="O1178" t="s">
        <v>4481</v>
      </c>
    </row>
    <row r="1179" spans="1:15" x14ac:dyDescent="0.3">
      <c r="A1179" t="s">
        <v>5</v>
      </c>
      <c r="B1179">
        <v>226254</v>
      </c>
      <c r="C1179" t="s">
        <v>11</v>
      </c>
      <c r="D1179">
        <v>1</v>
      </c>
      <c r="E1179">
        <v>5334</v>
      </c>
      <c r="F1179">
        <v>0</v>
      </c>
      <c r="G1179">
        <v>0.15211</v>
      </c>
      <c r="H1179">
        <v>0</v>
      </c>
      <c r="I1179">
        <v>0.56569000000000003</v>
      </c>
      <c r="J1179" s="44" t="s">
        <v>101</v>
      </c>
      <c r="K1179">
        <v>0</v>
      </c>
      <c r="L1179">
        <v>0</v>
      </c>
      <c r="M1179">
        <v>27</v>
      </c>
      <c r="N1179" s="21" t="str">
        <f>IF(VLOOKUP(B1179,'3.1.Base'!B:J,9,)&gt;M1179,"O",IF(VLOOKUP(B1179,'3.1.Base'!B:J,9,)&lt;M1179,"X",""))</f>
        <v>O</v>
      </c>
      <c r="O1179" t="s">
        <v>3470</v>
      </c>
    </row>
    <row r="1180" spans="1:15" x14ac:dyDescent="0.3">
      <c r="A1180" t="s">
        <v>5</v>
      </c>
      <c r="B1180">
        <v>151501</v>
      </c>
      <c r="C1180" t="s">
        <v>10</v>
      </c>
      <c r="D1180">
        <v>0.83758999999999995</v>
      </c>
      <c r="E1180">
        <v>1333.5</v>
      </c>
      <c r="F1180">
        <v>3.0249999999999999E-2</v>
      </c>
      <c r="G1180">
        <v>0.34275</v>
      </c>
      <c r="H1180">
        <v>19.823409999999999</v>
      </c>
      <c r="I1180">
        <v>0.67081999999999997</v>
      </c>
      <c r="J1180" s="44">
        <v>2</v>
      </c>
      <c r="K1180">
        <v>0.5</v>
      </c>
      <c r="L1180">
        <v>0.45</v>
      </c>
      <c r="M1180">
        <v>2</v>
      </c>
      <c r="N1180" s="21" t="str">
        <f>IF(VLOOKUP(B1180,'3.1.Base'!B:J,9,)&gt;M1180,"O",IF(VLOOKUP(B1180,'3.1.Base'!B:J,9,)&lt;M1180,"X",""))</f>
        <v>O</v>
      </c>
      <c r="O1180" t="s">
        <v>4482</v>
      </c>
    </row>
    <row r="1181" spans="1:15" x14ac:dyDescent="0.3">
      <c r="A1181" t="s">
        <v>5</v>
      </c>
      <c r="B1181">
        <v>183250</v>
      </c>
      <c r="C1181" t="s">
        <v>11</v>
      </c>
      <c r="D1181">
        <v>5.1436299999999999</v>
      </c>
      <c r="E1181">
        <v>2.7381899999999999</v>
      </c>
      <c r="F1181">
        <v>0.28666000000000003</v>
      </c>
      <c r="G1181">
        <v>6.1833799999999997</v>
      </c>
      <c r="H1181">
        <v>908.94257000000005</v>
      </c>
      <c r="I1181">
        <v>0.87056999999999995</v>
      </c>
      <c r="J1181" s="44" t="s">
        <v>101</v>
      </c>
      <c r="K1181">
        <v>0</v>
      </c>
      <c r="L1181">
        <v>0</v>
      </c>
      <c r="M1181">
        <v>19</v>
      </c>
      <c r="N1181" s="21" t="str">
        <f>IF(VLOOKUP(B1181,'3.1.Base'!B:J,9,)&gt;M1181,"O",IF(VLOOKUP(B1181,'3.1.Base'!B:J,9,)&lt;M1181,"X",""))</f>
        <v>X</v>
      </c>
      <c r="O1181" t="s">
        <v>4483</v>
      </c>
    </row>
    <row r="1182" spans="1:15" x14ac:dyDescent="0.3">
      <c r="A1182" t="s">
        <v>5</v>
      </c>
      <c r="B1182">
        <v>201681</v>
      </c>
      <c r="C1182" t="s">
        <v>10</v>
      </c>
      <c r="D1182">
        <v>8.0747800000000005</v>
      </c>
      <c r="E1182">
        <v>4.9943799999999996</v>
      </c>
      <c r="F1182">
        <v>0.24993000000000001</v>
      </c>
      <c r="G1182">
        <v>5.9498100000000003</v>
      </c>
      <c r="H1182">
        <v>607.87399000000005</v>
      </c>
      <c r="I1182">
        <v>0.95382</v>
      </c>
      <c r="J1182" s="44" t="s">
        <v>101</v>
      </c>
      <c r="K1182">
        <v>0</v>
      </c>
      <c r="L1182">
        <v>0</v>
      </c>
      <c r="M1182">
        <v>116</v>
      </c>
      <c r="N1182" s="21" t="str">
        <f>IF(VLOOKUP(B1182,'3.1.Base'!B:J,9,)&gt;M1182,"O",IF(VLOOKUP(B1182,'3.1.Base'!B:J,9,)&lt;M1182,"X",""))</f>
        <v>O</v>
      </c>
      <c r="O1182" t="s">
        <v>3471</v>
      </c>
    </row>
    <row r="1183" spans="1:15" x14ac:dyDescent="0.3">
      <c r="A1183" t="s">
        <v>5</v>
      </c>
      <c r="B1183">
        <v>208855</v>
      </c>
      <c r="C1183" t="s">
        <v>26</v>
      </c>
      <c r="D1183">
        <v>0.77202000000000004</v>
      </c>
      <c r="E1183">
        <v>762</v>
      </c>
      <c r="F1183">
        <v>1.6369999999999999E-2</v>
      </c>
      <c r="G1183">
        <v>0.38839000000000001</v>
      </c>
      <c r="H1183">
        <v>9.72044</v>
      </c>
      <c r="I1183">
        <v>0.55410000000000004</v>
      </c>
      <c r="J1183" s="44">
        <v>1</v>
      </c>
      <c r="K1183">
        <v>1</v>
      </c>
      <c r="L1183">
        <v>1</v>
      </c>
      <c r="M1183">
        <v>1</v>
      </c>
      <c r="N1183" s="21" t="str">
        <f>IF(VLOOKUP(B1183,'3.1.Base'!B:J,9,)&gt;M1183,"O",IF(VLOOKUP(B1183,'3.1.Base'!B:J,9,)&lt;M1183,"X",""))</f>
        <v>O</v>
      </c>
      <c r="O1183" t="s">
        <v>4484</v>
      </c>
    </row>
    <row r="1184" spans="1:15" x14ac:dyDescent="0.3">
      <c r="A1184" t="s">
        <v>5</v>
      </c>
      <c r="B1184">
        <v>221655</v>
      </c>
      <c r="C1184" t="s">
        <v>10</v>
      </c>
      <c r="D1184">
        <v>0.91879</v>
      </c>
      <c r="E1184">
        <v>2667</v>
      </c>
      <c r="F1184">
        <v>7.7979999999999994E-2</v>
      </c>
      <c r="G1184">
        <v>0.34366000000000002</v>
      </c>
      <c r="H1184">
        <v>10.73822</v>
      </c>
      <c r="I1184">
        <v>0.38612999999999997</v>
      </c>
      <c r="J1184" s="44">
        <v>1</v>
      </c>
      <c r="K1184">
        <v>1</v>
      </c>
      <c r="L1184">
        <v>1</v>
      </c>
      <c r="M1184">
        <v>1</v>
      </c>
      <c r="N1184" s="21" t="str">
        <f>IF(VLOOKUP(B1184,'3.1.Base'!B:J,9,)&gt;M1184,"O",IF(VLOOKUP(B1184,'3.1.Base'!B:J,9,)&lt;M1184,"X",""))</f>
        <v>O</v>
      </c>
      <c r="O1184" t="s">
        <v>4485</v>
      </c>
    </row>
    <row r="1185" spans="1:15" x14ac:dyDescent="0.3">
      <c r="A1185" t="s">
        <v>5</v>
      </c>
      <c r="B1185">
        <v>197077</v>
      </c>
      <c r="C1185" t="s">
        <v>10</v>
      </c>
      <c r="D1185">
        <v>5.6399299999999997</v>
      </c>
      <c r="E1185">
        <v>2.7311800000000002</v>
      </c>
      <c r="F1185">
        <v>0.31935000000000002</v>
      </c>
      <c r="G1185">
        <v>6.4596400000000003</v>
      </c>
      <c r="H1185">
        <v>1296.67778</v>
      </c>
      <c r="I1185">
        <v>0.93962000000000001</v>
      </c>
      <c r="J1185" s="44" t="s">
        <v>101</v>
      </c>
      <c r="K1185" s="28">
        <v>0</v>
      </c>
      <c r="L1185">
        <v>0</v>
      </c>
      <c r="M1185">
        <v>23</v>
      </c>
      <c r="N1185" s="21" t="str">
        <f>IF(VLOOKUP(B1185,'3.1.Base'!B:J,9,)&gt;M1185,"O",IF(VLOOKUP(B1185,'3.1.Base'!B:J,9,)&lt;M1185,"X",""))</f>
        <v>X</v>
      </c>
      <c r="O1185" t="s">
        <v>4486</v>
      </c>
    </row>
    <row r="1186" spans="1:15" x14ac:dyDescent="0.3">
      <c r="A1186" t="s">
        <v>5</v>
      </c>
      <c r="B1186">
        <v>211931</v>
      </c>
      <c r="C1186" t="s">
        <v>26</v>
      </c>
      <c r="D1186">
        <v>14.208780000000001</v>
      </c>
      <c r="E1186">
        <v>2.6419000000000001</v>
      </c>
      <c r="F1186">
        <v>0.71891000000000005</v>
      </c>
      <c r="G1186">
        <v>13.013719999999999</v>
      </c>
      <c r="H1186">
        <v>4853.7808299999997</v>
      </c>
      <c r="I1186">
        <v>0.42007</v>
      </c>
      <c r="J1186" s="44">
        <v>2</v>
      </c>
      <c r="K1186">
        <v>0.5</v>
      </c>
      <c r="L1186">
        <v>0.5</v>
      </c>
      <c r="M1186">
        <v>2</v>
      </c>
      <c r="N1186" s="21" t="str">
        <f>IF(VLOOKUP(B1186,'3.1.Base'!B:J,9,)&gt;M1186,"O",IF(VLOOKUP(B1186,'3.1.Base'!B:J,9,)&lt;M1186,"X",""))</f>
        <v>O</v>
      </c>
      <c r="O1186" t="s">
        <v>4487</v>
      </c>
    </row>
    <row r="1187" spans="1:15" x14ac:dyDescent="0.3">
      <c r="A1187" t="s">
        <v>5</v>
      </c>
      <c r="B1187">
        <v>223194</v>
      </c>
      <c r="C1187" t="s">
        <v>10</v>
      </c>
      <c r="D1187">
        <v>2.7041599999999999</v>
      </c>
      <c r="E1187">
        <v>3.87364</v>
      </c>
      <c r="F1187">
        <v>0.18371999999999999</v>
      </c>
      <c r="G1187">
        <v>2.7836400000000001</v>
      </c>
      <c r="H1187">
        <v>138.76463000000001</v>
      </c>
      <c r="I1187">
        <v>0.70013999999999998</v>
      </c>
      <c r="J1187" s="44" t="s">
        <v>101</v>
      </c>
      <c r="K1187">
        <v>0</v>
      </c>
      <c r="L1187">
        <v>0</v>
      </c>
      <c r="M1187">
        <v>19</v>
      </c>
      <c r="N1187" s="21" t="str">
        <f>IF(VLOOKUP(B1187,'3.1.Base'!B:J,9,)&gt;M1187,"O",IF(VLOOKUP(B1187,'3.1.Base'!B:J,9,)&lt;M1187,"X",""))</f>
        <v>O</v>
      </c>
      <c r="O1187" t="s">
        <v>4488</v>
      </c>
    </row>
    <row r="1188" spans="1:15" x14ac:dyDescent="0.3">
      <c r="A1188" t="s">
        <v>5</v>
      </c>
      <c r="B1188">
        <v>319965</v>
      </c>
      <c r="C1188" t="s">
        <v>10</v>
      </c>
      <c r="D1188">
        <v>8.5199099999999994</v>
      </c>
      <c r="E1188">
        <v>9.1807200000000009</v>
      </c>
      <c r="F1188">
        <v>0.16950999999999999</v>
      </c>
      <c r="G1188">
        <v>4.3032899999999996</v>
      </c>
      <c r="H1188">
        <v>535.05957999999998</v>
      </c>
      <c r="I1188">
        <v>0.77207000000000003</v>
      </c>
      <c r="J1188" s="44">
        <v>2</v>
      </c>
      <c r="K1188">
        <v>0.5</v>
      </c>
      <c r="L1188">
        <v>0.5</v>
      </c>
      <c r="M1188">
        <v>2</v>
      </c>
      <c r="N1188" s="21" t="str">
        <f>IF(VLOOKUP(B1188,'3.1.Base'!B:J,9,)&gt;M1188,"O",IF(VLOOKUP(B1188,'3.1.Base'!B:J,9,)&lt;M1188,"X",""))</f>
        <v>O</v>
      </c>
      <c r="O1188" t="s">
        <v>4489</v>
      </c>
    </row>
    <row r="1189" spans="1:15" x14ac:dyDescent="0.3">
      <c r="A1189" t="s">
        <v>5</v>
      </c>
      <c r="B1189">
        <v>199129</v>
      </c>
      <c r="C1189" t="s">
        <v>10</v>
      </c>
      <c r="D1189">
        <v>0.61387000000000003</v>
      </c>
      <c r="E1189">
        <v>197.55556000000001</v>
      </c>
      <c r="F1189">
        <v>4.2840000000000003E-2</v>
      </c>
      <c r="G1189">
        <v>0.55866000000000005</v>
      </c>
      <c r="H1189">
        <v>11.603859999999999</v>
      </c>
      <c r="I1189">
        <v>0.77459999999999996</v>
      </c>
      <c r="J1189" s="44">
        <v>10</v>
      </c>
      <c r="K1189">
        <v>0.1</v>
      </c>
      <c r="L1189">
        <v>0.1</v>
      </c>
      <c r="M1189">
        <v>10</v>
      </c>
      <c r="N1189" s="21" t="str">
        <f>IF(VLOOKUP(B1189,'3.1.Base'!B:J,9,)&gt;M1189,"O",IF(VLOOKUP(B1189,'3.1.Base'!B:J,9,)&lt;M1189,"X",""))</f>
        <v>O</v>
      </c>
      <c r="O1189" t="s">
        <v>3472</v>
      </c>
    </row>
    <row r="1190" spans="1:15" x14ac:dyDescent="0.3">
      <c r="A1190" t="s">
        <v>5</v>
      </c>
      <c r="B1190">
        <v>383448</v>
      </c>
      <c r="C1190" t="s">
        <v>11</v>
      </c>
      <c r="D1190">
        <v>4.2915799999999997</v>
      </c>
      <c r="E1190">
        <v>1.0430200000000001</v>
      </c>
      <c r="F1190">
        <v>0.16946</v>
      </c>
      <c r="G1190">
        <v>4.3273400000000004</v>
      </c>
      <c r="H1190">
        <v>447.15368999999998</v>
      </c>
      <c r="I1190">
        <v>0.95130000000000003</v>
      </c>
      <c r="J1190" s="44" t="s">
        <v>101</v>
      </c>
      <c r="K1190">
        <v>0</v>
      </c>
      <c r="L1190">
        <v>0</v>
      </c>
      <c r="M1190">
        <v>277</v>
      </c>
      <c r="N1190" s="21" t="str">
        <f>IF(VLOOKUP(B1190,'3.1.Base'!B:J,9,)&gt;M1190,"O",IF(VLOOKUP(B1190,'3.1.Base'!B:J,9,)&lt;M1190,"X",""))</f>
        <v>X</v>
      </c>
      <c r="O1190" t="s">
        <v>4490</v>
      </c>
    </row>
    <row r="1191" spans="1:15" x14ac:dyDescent="0.3">
      <c r="A1191" t="s">
        <v>5</v>
      </c>
      <c r="B1191">
        <v>477658</v>
      </c>
      <c r="C1191" t="s">
        <v>11</v>
      </c>
      <c r="D1191">
        <v>0.64690000000000003</v>
      </c>
      <c r="E1191">
        <v>8.5755599999999994</v>
      </c>
      <c r="F1191">
        <v>3.1759999999999997E-2</v>
      </c>
      <c r="G1191">
        <v>0.82938999999999996</v>
      </c>
      <c r="H1191">
        <v>9.96861</v>
      </c>
      <c r="I1191">
        <v>0.89442999999999995</v>
      </c>
      <c r="J1191" s="44" t="s">
        <v>101</v>
      </c>
      <c r="K1191" s="28">
        <v>0</v>
      </c>
      <c r="L1191" s="28">
        <v>0</v>
      </c>
      <c r="M1191">
        <v>18</v>
      </c>
      <c r="N1191" s="21" t="str">
        <f>IF(VLOOKUP(B1191,'3.1.Base'!B:J,9,)&gt;M1191,"O",IF(VLOOKUP(B1191,'3.1.Base'!B:J,9,)&lt;M1191,"X",""))</f>
        <v>O</v>
      </c>
      <c r="O1191" t="s">
        <v>4491</v>
      </c>
    </row>
    <row r="1192" spans="1:15" x14ac:dyDescent="0.3">
      <c r="A1192" t="s">
        <v>5</v>
      </c>
      <c r="B1192">
        <v>179677</v>
      </c>
      <c r="C1192" t="s">
        <v>26</v>
      </c>
      <c r="D1192">
        <v>15.26132</v>
      </c>
      <c r="E1192">
        <v>2.5484900000000001</v>
      </c>
      <c r="F1192">
        <v>0.90425999999999995</v>
      </c>
      <c r="G1192">
        <v>15.87787</v>
      </c>
      <c r="H1192">
        <v>8217.0526699999991</v>
      </c>
      <c r="I1192">
        <v>0.38889000000000001</v>
      </c>
      <c r="J1192" s="44" t="s">
        <v>101</v>
      </c>
      <c r="K1192">
        <v>0</v>
      </c>
      <c r="L1192">
        <v>0</v>
      </c>
      <c r="M1192">
        <v>59</v>
      </c>
      <c r="N1192" s="21" t="str">
        <f>IF(VLOOKUP(B1192,'3.1.Base'!B:J,9,)&gt;M1192,"O",IF(VLOOKUP(B1192,'3.1.Base'!B:J,9,)&lt;M1192,"X",""))</f>
        <v>O</v>
      </c>
      <c r="O1192" t="s">
        <v>4492</v>
      </c>
    </row>
    <row r="1193" spans="1:15" x14ac:dyDescent="0.3">
      <c r="A1193" t="s">
        <v>5</v>
      </c>
      <c r="B1193">
        <v>207836</v>
      </c>
      <c r="C1193" t="s">
        <v>11</v>
      </c>
      <c r="D1193">
        <v>10.833069999999999</v>
      </c>
      <c r="E1193">
        <v>2.4820799999999998</v>
      </c>
      <c r="F1193">
        <v>0.50876999999999994</v>
      </c>
      <c r="G1193">
        <v>11.38289</v>
      </c>
      <c r="H1193">
        <v>3429.663</v>
      </c>
      <c r="I1193">
        <v>1</v>
      </c>
      <c r="J1193" s="44" t="s">
        <v>101</v>
      </c>
      <c r="K1193">
        <v>0</v>
      </c>
      <c r="L1193">
        <v>0</v>
      </c>
      <c r="M1193">
        <v>719</v>
      </c>
      <c r="N1193" s="21" t="str">
        <f>IF(VLOOKUP(B1193,'3.1.Base'!B:J,9,)&gt;M1193,"O",IF(VLOOKUP(B1193,'3.1.Base'!B:J,9,)&lt;M1193,"X",""))</f>
        <v/>
      </c>
      <c r="O1193" t="s">
        <v>993</v>
      </c>
    </row>
    <row r="1194" spans="1:15" x14ac:dyDescent="0.3">
      <c r="A1194" t="s">
        <v>5</v>
      </c>
      <c r="B1194">
        <v>480743</v>
      </c>
      <c r="C1194" t="s">
        <v>10</v>
      </c>
      <c r="D1194">
        <v>1.5334300000000001</v>
      </c>
      <c r="E1194">
        <v>1.0467</v>
      </c>
      <c r="F1194">
        <v>7.5060000000000002E-2</v>
      </c>
      <c r="G1194">
        <v>1.2665500000000001</v>
      </c>
      <c r="H1194">
        <v>54.446429999999999</v>
      </c>
      <c r="I1194">
        <v>1</v>
      </c>
      <c r="J1194" s="44" t="s">
        <v>101</v>
      </c>
      <c r="K1194">
        <v>0</v>
      </c>
      <c r="L1194">
        <v>0</v>
      </c>
      <c r="M1194">
        <v>28</v>
      </c>
      <c r="N1194" s="21" t="str">
        <f>IF(VLOOKUP(B1194,'3.1.Base'!B:J,9,)&gt;M1194,"O",IF(VLOOKUP(B1194,'3.1.Base'!B:J,9,)&lt;M1194,"X",""))</f>
        <v/>
      </c>
      <c r="O1194" t="s">
        <v>3473</v>
      </c>
    </row>
    <row r="1195" spans="1:15" x14ac:dyDescent="0.3">
      <c r="A1195" t="s">
        <v>5</v>
      </c>
      <c r="B1195">
        <v>146912</v>
      </c>
      <c r="C1195" t="s">
        <v>11</v>
      </c>
      <c r="D1195">
        <v>4.0467399999999998</v>
      </c>
      <c r="E1195">
        <v>2.4070399999999998</v>
      </c>
      <c r="F1195">
        <v>0.25158000000000003</v>
      </c>
      <c r="G1195">
        <v>5.4195799999999998</v>
      </c>
      <c r="H1195">
        <v>771.13516000000004</v>
      </c>
      <c r="I1195">
        <v>0.87946000000000002</v>
      </c>
      <c r="J1195" s="44" t="s">
        <v>101</v>
      </c>
      <c r="K1195">
        <v>0</v>
      </c>
      <c r="L1195">
        <v>0</v>
      </c>
      <c r="M1195">
        <v>545</v>
      </c>
      <c r="N1195" s="21" t="str">
        <f>IF(VLOOKUP(B1195,'3.1.Base'!B:J,9,)&gt;M1195,"O",IF(VLOOKUP(B1195,'3.1.Base'!B:J,9,)&lt;M1195,"X",""))</f>
        <v>O</v>
      </c>
      <c r="O1195" t="s">
        <v>3474</v>
      </c>
    </row>
    <row r="1196" spans="1:15" x14ac:dyDescent="0.3">
      <c r="A1196" t="s">
        <v>5</v>
      </c>
      <c r="B1196">
        <v>154593</v>
      </c>
      <c r="C1196" t="s">
        <v>10</v>
      </c>
      <c r="D1196">
        <v>0.64903</v>
      </c>
      <c r="E1196">
        <v>266.7</v>
      </c>
      <c r="F1196">
        <v>1.2540000000000001E-2</v>
      </c>
      <c r="G1196">
        <v>0.49375000000000002</v>
      </c>
      <c r="H1196">
        <v>51.024009999999997</v>
      </c>
      <c r="I1196">
        <v>0.85533999999999999</v>
      </c>
      <c r="J1196" s="44" t="s">
        <v>101</v>
      </c>
      <c r="K1196">
        <v>0</v>
      </c>
      <c r="L1196">
        <v>0</v>
      </c>
      <c r="M1196">
        <v>43</v>
      </c>
      <c r="N1196" s="21" t="str">
        <f>IF(VLOOKUP(B1196,'3.1.Base'!B:J,9,)&gt;M1196,"O",IF(VLOOKUP(B1196,'3.1.Base'!B:J,9,)&lt;M1196,"X",""))</f>
        <v>O</v>
      </c>
      <c r="O1196" t="s">
        <v>3475</v>
      </c>
    </row>
    <row r="1197" spans="1:15" x14ac:dyDescent="0.3">
      <c r="A1197" t="s">
        <v>5</v>
      </c>
      <c r="B1197">
        <v>215014</v>
      </c>
      <c r="C1197" t="s">
        <v>26</v>
      </c>
      <c r="D1197">
        <v>13.407999999999999</v>
      </c>
      <c r="E1197">
        <v>1.7851399999999999</v>
      </c>
      <c r="F1197">
        <v>0.73760000000000003</v>
      </c>
      <c r="G1197">
        <v>13.224460000000001</v>
      </c>
      <c r="H1197">
        <v>4820.9452899999997</v>
      </c>
      <c r="I1197">
        <v>0.48632999999999998</v>
      </c>
      <c r="J1197" s="44" t="s">
        <v>101</v>
      </c>
      <c r="K1197">
        <v>0</v>
      </c>
      <c r="L1197">
        <v>0</v>
      </c>
      <c r="M1197">
        <v>68</v>
      </c>
      <c r="N1197" s="21" t="str">
        <f>IF(VLOOKUP(B1197,'3.1.Base'!B:J,9,)&gt;M1197,"O",IF(VLOOKUP(B1197,'3.1.Base'!B:J,9,)&lt;M1197,"X",""))</f>
        <v>O</v>
      </c>
      <c r="O1197" t="s">
        <v>4493</v>
      </c>
    </row>
    <row r="1198" spans="1:15" x14ac:dyDescent="0.3">
      <c r="A1198" t="s">
        <v>5</v>
      </c>
      <c r="B1198">
        <v>137700</v>
      </c>
      <c r="C1198" t="s">
        <v>10</v>
      </c>
      <c r="D1198">
        <v>0.63266</v>
      </c>
      <c r="E1198">
        <v>231.91304</v>
      </c>
      <c r="F1198">
        <v>1.737E-2</v>
      </c>
      <c r="G1198">
        <v>0.43989</v>
      </c>
      <c r="H1198">
        <v>21.108809999999998</v>
      </c>
      <c r="I1198">
        <v>0.26413999999999999</v>
      </c>
      <c r="J1198" s="44">
        <v>7</v>
      </c>
      <c r="K1198">
        <v>0.14285714285714199</v>
      </c>
      <c r="L1198">
        <v>0.14285714285714199</v>
      </c>
      <c r="M1198">
        <v>7</v>
      </c>
      <c r="N1198" s="21" t="str">
        <f>IF(VLOOKUP(B1198,'3.1.Base'!B:J,9,)&gt;M1198,"O",IF(VLOOKUP(B1198,'3.1.Base'!B:J,9,)&lt;M1198,"X",""))</f>
        <v>O</v>
      </c>
      <c r="O1198" t="s">
        <v>4494</v>
      </c>
    </row>
    <row r="1199" spans="1:15" x14ac:dyDescent="0.3">
      <c r="A1199" t="s">
        <v>5</v>
      </c>
      <c r="B1199">
        <v>191973</v>
      </c>
      <c r="C1199" t="s">
        <v>26</v>
      </c>
      <c r="D1199">
        <v>11.47729</v>
      </c>
      <c r="E1199">
        <v>3.78566</v>
      </c>
      <c r="F1199">
        <v>0.51263999999999998</v>
      </c>
      <c r="G1199">
        <v>9.9177800000000005</v>
      </c>
      <c r="H1199">
        <v>2621.4012499999999</v>
      </c>
      <c r="I1199">
        <v>0.44814999999999999</v>
      </c>
      <c r="J1199" s="44">
        <v>3</v>
      </c>
      <c r="K1199">
        <v>0.33333333333333298</v>
      </c>
      <c r="L1199">
        <v>0.33333333333333298</v>
      </c>
      <c r="M1199">
        <v>3</v>
      </c>
      <c r="N1199" s="21" t="str">
        <f>IF(VLOOKUP(B1199,'3.1.Base'!B:J,9,)&gt;M1199,"O",IF(VLOOKUP(B1199,'3.1.Base'!B:J,9,)&lt;M1199,"X",""))</f>
        <v>O</v>
      </c>
      <c r="O1199" t="s">
        <v>4495</v>
      </c>
    </row>
    <row r="1200" spans="1:15" x14ac:dyDescent="0.3">
      <c r="A1200" t="s">
        <v>5</v>
      </c>
      <c r="B1200">
        <v>250340</v>
      </c>
      <c r="C1200" t="s">
        <v>11</v>
      </c>
      <c r="D1200">
        <v>0.87129000000000001</v>
      </c>
      <c r="E1200">
        <v>1778</v>
      </c>
      <c r="F1200">
        <v>1.15E-3</v>
      </c>
      <c r="G1200">
        <v>0.38230999999999998</v>
      </c>
      <c r="H1200">
        <v>8.6258400000000002</v>
      </c>
      <c r="I1200">
        <v>0.45661000000000002</v>
      </c>
      <c r="J1200" s="44">
        <v>1</v>
      </c>
      <c r="K1200">
        <v>1</v>
      </c>
      <c r="L1200">
        <v>1</v>
      </c>
      <c r="M1200">
        <v>1</v>
      </c>
      <c r="N1200" s="21" t="str">
        <f>IF(VLOOKUP(B1200,'3.1.Base'!B:J,9,)&gt;M1200,"O",IF(VLOOKUP(B1200,'3.1.Base'!B:J,9,)&lt;M1200,"X",""))</f>
        <v>O</v>
      </c>
      <c r="O1200" t="s">
        <v>4496</v>
      </c>
    </row>
    <row r="1201" spans="1:15" x14ac:dyDescent="0.3">
      <c r="A1201" t="s">
        <v>5</v>
      </c>
      <c r="B1201">
        <v>98790</v>
      </c>
      <c r="C1201" t="s">
        <v>11</v>
      </c>
      <c r="D1201">
        <v>10.52544</v>
      </c>
      <c r="E1201">
        <v>2.5668899999999999</v>
      </c>
      <c r="F1201">
        <v>0.45358999999999999</v>
      </c>
      <c r="G1201">
        <v>9.7195699999999992</v>
      </c>
      <c r="H1201">
        <v>2146.9792499999999</v>
      </c>
      <c r="I1201">
        <v>0.95406000000000002</v>
      </c>
      <c r="J1201" s="44" t="s">
        <v>101</v>
      </c>
      <c r="K1201">
        <v>0</v>
      </c>
      <c r="L1201">
        <v>0</v>
      </c>
      <c r="M1201">
        <v>48</v>
      </c>
      <c r="N1201" s="21" t="str">
        <f>IF(VLOOKUP(B1201,'3.1.Base'!B:J,9,)&gt;M1201,"O",IF(VLOOKUP(B1201,'3.1.Base'!B:J,9,)&lt;M1201,"X",""))</f>
        <v>X</v>
      </c>
      <c r="O1201" t="s">
        <v>4497</v>
      </c>
    </row>
    <row r="1202" spans="1:15" x14ac:dyDescent="0.3">
      <c r="A1202" t="s">
        <v>5</v>
      </c>
      <c r="B1202">
        <v>170474</v>
      </c>
      <c r="C1202" t="s">
        <v>11</v>
      </c>
      <c r="D1202">
        <v>0.73024</v>
      </c>
      <c r="E1202">
        <v>533.4</v>
      </c>
      <c r="F1202">
        <v>3.79E-3</v>
      </c>
      <c r="G1202">
        <v>0.39062999999999998</v>
      </c>
      <c r="H1202">
        <v>10.080959999999999</v>
      </c>
      <c r="I1202">
        <v>0.55476000000000003</v>
      </c>
      <c r="J1202" s="44" t="s">
        <v>101</v>
      </c>
      <c r="K1202" s="28">
        <v>0</v>
      </c>
      <c r="L1202" s="28">
        <v>0</v>
      </c>
      <c r="M1202">
        <v>2087</v>
      </c>
      <c r="N1202" s="21" t="str">
        <f>IF(VLOOKUP(B1202,'3.1.Base'!B:J,9,)&gt;M1202,"O",IF(VLOOKUP(B1202,'3.1.Base'!B:J,9,)&lt;M1202,"X",""))</f>
        <v>X</v>
      </c>
      <c r="O1202" t="s">
        <v>4498</v>
      </c>
    </row>
    <row r="1203" spans="1:15" x14ac:dyDescent="0.3">
      <c r="A1203" t="s">
        <v>5</v>
      </c>
      <c r="B1203">
        <v>228840</v>
      </c>
      <c r="C1203" t="s">
        <v>10</v>
      </c>
      <c r="D1203">
        <v>6.5950300000000004</v>
      </c>
      <c r="E1203">
        <v>2.4179499999999998</v>
      </c>
      <c r="F1203">
        <v>0.30424000000000001</v>
      </c>
      <c r="G1203">
        <v>7.3446499999999997</v>
      </c>
      <c r="H1203">
        <v>1446.24495</v>
      </c>
      <c r="I1203">
        <v>0.88561000000000001</v>
      </c>
      <c r="J1203" s="44" t="s">
        <v>101</v>
      </c>
      <c r="K1203">
        <v>0</v>
      </c>
      <c r="L1203">
        <v>0</v>
      </c>
      <c r="M1203">
        <v>45</v>
      </c>
      <c r="N1203" s="21" t="str">
        <f>IF(VLOOKUP(B1203,'3.1.Base'!B:J,9,)&gt;M1203,"O",IF(VLOOKUP(B1203,'3.1.Base'!B:J,9,)&lt;M1203,"X",""))</f>
        <v>O</v>
      </c>
      <c r="O1203" t="s">
        <v>4499</v>
      </c>
    </row>
    <row r="1204" spans="1:15" x14ac:dyDescent="0.3">
      <c r="A1204" t="s">
        <v>5</v>
      </c>
      <c r="B1204">
        <v>199149</v>
      </c>
      <c r="C1204" t="s">
        <v>10</v>
      </c>
      <c r="D1204">
        <v>10.86924</v>
      </c>
      <c r="E1204">
        <v>3.70932</v>
      </c>
      <c r="F1204">
        <v>0.31</v>
      </c>
      <c r="G1204">
        <v>6.6648800000000001</v>
      </c>
      <c r="H1204">
        <v>837.63283999999999</v>
      </c>
      <c r="I1204">
        <v>0.83321000000000001</v>
      </c>
      <c r="J1204" s="44" t="s">
        <v>101</v>
      </c>
      <c r="K1204">
        <v>0</v>
      </c>
      <c r="L1204">
        <v>0</v>
      </c>
      <c r="M1204">
        <v>24</v>
      </c>
      <c r="N1204" s="21" t="str">
        <f>IF(VLOOKUP(B1204,'3.1.Base'!B:J,9,)&gt;M1204,"O",IF(VLOOKUP(B1204,'3.1.Base'!B:J,9,)&lt;M1204,"X",""))</f>
        <v>X</v>
      </c>
      <c r="O1204" t="s">
        <v>4500</v>
      </c>
    </row>
    <row r="1205" spans="1:15" x14ac:dyDescent="0.3">
      <c r="A1205" t="s">
        <v>5</v>
      </c>
      <c r="B1205">
        <v>231409</v>
      </c>
      <c r="C1205" t="s">
        <v>10</v>
      </c>
      <c r="D1205">
        <v>7.3147599999999997</v>
      </c>
      <c r="E1205">
        <v>1.9063600000000001</v>
      </c>
      <c r="F1205">
        <v>0.42303000000000002</v>
      </c>
      <c r="G1205">
        <v>6.2568700000000002</v>
      </c>
      <c r="H1205">
        <v>1008.32962</v>
      </c>
      <c r="I1205">
        <v>0.94374000000000002</v>
      </c>
      <c r="J1205" s="44" t="s">
        <v>101</v>
      </c>
      <c r="K1205">
        <v>0</v>
      </c>
      <c r="L1205">
        <v>0</v>
      </c>
      <c r="M1205">
        <v>54</v>
      </c>
      <c r="N1205" s="21" t="str">
        <f>IF(VLOOKUP(B1205,'3.1.Base'!B:J,9,)&gt;M1205,"O",IF(VLOOKUP(B1205,'3.1.Base'!B:J,9,)&lt;M1205,"X",""))</f>
        <v>O</v>
      </c>
      <c r="O1205" t="s">
        <v>4501</v>
      </c>
    </row>
    <row r="1206" spans="1:15" x14ac:dyDescent="0.3">
      <c r="A1206" t="s">
        <v>5</v>
      </c>
      <c r="B1206">
        <v>252913</v>
      </c>
      <c r="C1206" t="s">
        <v>10</v>
      </c>
      <c r="D1206">
        <v>3.3857599999999999</v>
      </c>
      <c r="E1206">
        <v>5.6384800000000004</v>
      </c>
      <c r="F1206">
        <v>0.17008000000000001</v>
      </c>
      <c r="G1206">
        <v>4.0586200000000003</v>
      </c>
      <c r="H1206">
        <v>283.06781000000001</v>
      </c>
      <c r="I1206">
        <v>1</v>
      </c>
      <c r="J1206" s="44" t="s">
        <v>101</v>
      </c>
      <c r="K1206">
        <v>0</v>
      </c>
      <c r="L1206">
        <v>0</v>
      </c>
      <c r="M1206">
        <v>45</v>
      </c>
      <c r="N1206" s="21" t="str">
        <f>IF(VLOOKUP(B1206,'3.1.Base'!B:J,9,)&gt;M1206,"O",IF(VLOOKUP(B1206,'3.1.Base'!B:J,9,)&lt;M1206,"X",""))</f>
        <v/>
      </c>
      <c r="O1206" t="s">
        <v>4502</v>
      </c>
    </row>
    <row r="1207" spans="1:15" x14ac:dyDescent="0.3">
      <c r="A1207" t="s">
        <v>5</v>
      </c>
      <c r="B1207">
        <v>164337</v>
      </c>
      <c r="C1207" t="s">
        <v>10</v>
      </c>
      <c r="D1207">
        <v>1.3738900000000001</v>
      </c>
      <c r="E1207">
        <v>7.6418299999999997</v>
      </c>
      <c r="F1207">
        <v>8.9149999999999993E-2</v>
      </c>
      <c r="G1207">
        <v>1.5175700000000001</v>
      </c>
      <c r="H1207">
        <v>29.300619999999999</v>
      </c>
      <c r="I1207">
        <v>0.74421000000000004</v>
      </c>
      <c r="J1207" s="44" t="s">
        <v>101</v>
      </c>
      <c r="K1207">
        <v>0</v>
      </c>
      <c r="L1207">
        <v>0</v>
      </c>
      <c r="M1207">
        <v>29</v>
      </c>
      <c r="N1207" s="21" t="str">
        <f>IF(VLOOKUP(B1207,'3.1.Base'!B:J,9,)&gt;M1207,"O",IF(VLOOKUP(B1207,'3.1.Base'!B:J,9,)&lt;M1207,"X",""))</f>
        <v>O</v>
      </c>
      <c r="O1207" t="s">
        <v>4503</v>
      </c>
    </row>
    <row r="1208" spans="1:15" x14ac:dyDescent="0.3">
      <c r="A1208" t="s">
        <v>5</v>
      </c>
      <c r="B1208">
        <v>226800</v>
      </c>
      <c r="C1208" t="s">
        <v>10</v>
      </c>
      <c r="D1208">
        <v>4.9494400000000001</v>
      </c>
      <c r="E1208">
        <v>3.4591400000000001</v>
      </c>
      <c r="F1208">
        <v>0.17063999999999999</v>
      </c>
      <c r="G1208">
        <v>4.1906999999999996</v>
      </c>
      <c r="H1208">
        <v>191.69991999999999</v>
      </c>
      <c r="I1208">
        <v>0.91669999999999996</v>
      </c>
      <c r="J1208" s="44" t="s">
        <v>101</v>
      </c>
      <c r="K1208">
        <v>0</v>
      </c>
      <c r="L1208">
        <v>0</v>
      </c>
      <c r="M1208">
        <v>73</v>
      </c>
      <c r="N1208" s="21" t="str">
        <f>IF(VLOOKUP(B1208,'3.1.Base'!B:J,9,)&gt;M1208,"O",IF(VLOOKUP(B1208,'3.1.Base'!B:J,9,)&lt;M1208,"X",""))</f>
        <v>O</v>
      </c>
      <c r="O1208" t="s">
        <v>4504</v>
      </c>
    </row>
    <row r="1209" spans="1:15" x14ac:dyDescent="0.3">
      <c r="A1209" t="s">
        <v>5</v>
      </c>
      <c r="B1209">
        <v>152054</v>
      </c>
      <c r="C1209" t="s">
        <v>10</v>
      </c>
      <c r="D1209">
        <v>2.9854400000000001</v>
      </c>
      <c r="E1209">
        <v>3.4192300000000002</v>
      </c>
      <c r="F1209">
        <v>9.0969999999999995E-2</v>
      </c>
      <c r="G1209">
        <v>2.0718700000000001</v>
      </c>
      <c r="H1209">
        <v>107.13281000000001</v>
      </c>
      <c r="I1209">
        <v>0.65759999999999996</v>
      </c>
      <c r="J1209" s="44" t="s">
        <v>101</v>
      </c>
      <c r="K1209">
        <v>0</v>
      </c>
      <c r="L1209">
        <v>0</v>
      </c>
      <c r="M1209">
        <v>39</v>
      </c>
      <c r="N1209" s="21" t="str">
        <f>IF(VLOOKUP(B1209,'3.1.Base'!B:J,9,)&gt;M1209,"O",IF(VLOOKUP(B1209,'3.1.Base'!B:J,9,)&lt;M1209,"X",""))</f>
        <v>X</v>
      </c>
      <c r="O1209" t="s">
        <v>4505</v>
      </c>
    </row>
    <row r="1210" spans="1:15" x14ac:dyDescent="0.3">
      <c r="A1210" t="s">
        <v>5</v>
      </c>
      <c r="B1210">
        <v>342512</v>
      </c>
      <c r="C1210" t="s">
        <v>11</v>
      </c>
      <c r="D1210">
        <v>5.2762900000000004</v>
      </c>
      <c r="E1210">
        <v>2.6198399999999999</v>
      </c>
      <c r="F1210">
        <v>0.17052999999999999</v>
      </c>
      <c r="G1210">
        <v>4.6478200000000003</v>
      </c>
      <c r="H1210">
        <v>1403.9604200000001</v>
      </c>
      <c r="I1210">
        <v>0.72541999999999995</v>
      </c>
      <c r="J1210" s="44" t="s">
        <v>101</v>
      </c>
      <c r="K1210">
        <v>0</v>
      </c>
      <c r="L1210">
        <v>0</v>
      </c>
      <c r="M1210">
        <v>639</v>
      </c>
      <c r="N1210" s="21" t="str">
        <f>IF(VLOOKUP(B1210,'3.1.Base'!B:J,9,)&gt;M1210,"O",IF(VLOOKUP(B1210,'3.1.Base'!B:J,9,)&lt;M1210,"X",""))</f>
        <v>O</v>
      </c>
      <c r="O1210" t="s">
        <v>4506</v>
      </c>
    </row>
    <row r="1211" spans="1:15" x14ac:dyDescent="0.3">
      <c r="A1211" t="s">
        <v>5</v>
      </c>
      <c r="B1211">
        <v>486911</v>
      </c>
      <c r="C1211" t="s">
        <v>26</v>
      </c>
      <c r="D1211">
        <v>10.83573</v>
      </c>
      <c r="E1211">
        <v>3.1431900000000002</v>
      </c>
      <c r="F1211">
        <v>0.56498000000000004</v>
      </c>
      <c r="G1211">
        <v>10.32291</v>
      </c>
      <c r="H1211">
        <v>3714.5944199999999</v>
      </c>
      <c r="I1211">
        <v>0.38958999999999999</v>
      </c>
      <c r="J1211" s="44" t="s">
        <v>101</v>
      </c>
      <c r="K1211">
        <v>0</v>
      </c>
      <c r="L1211">
        <v>0</v>
      </c>
      <c r="M1211">
        <v>29</v>
      </c>
      <c r="N1211" s="21" t="str">
        <f>IF(VLOOKUP(B1211,'3.1.Base'!B:J,9,)&gt;M1211,"O",IF(VLOOKUP(B1211,'3.1.Base'!B:J,9,)&lt;M1211,"X",""))</f>
        <v>O</v>
      </c>
      <c r="O1211" t="s">
        <v>4507</v>
      </c>
    </row>
    <row r="1212" spans="1:15" x14ac:dyDescent="0.3">
      <c r="A1212" t="s">
        <v>5</v>
      </c>
      <c r="B1212">
        <v>241145</v>
      </c>
      <c r="C1212" t="s">
        <v>10</v>
      </c>
      <c r="D1212">
        <v>4.7138600000000004</v>
      </c>
      <c r="E1212">
        <v>4.9025699999999999</v>
      </c>
      <c r="F1212">
        <v>0.2177</v>
      </c>
      <c r="G1212">
        <v>4.1373800000000003</v>
      </c>
      <c r="H1212">
        <v>258.38621999999998</v>
      </c>
      <c r="I1212">
        <v>0.87287000000000003</v>
      </c>
      <c r="J1212" s="44" t="s">
        <v>101</v>
      </c>
      <c r="K1212">
        <v>0</v>
      </c>
      <c r="L1212">
        <v>0</v>
      </c>
      <c r="M1212">
        <v>16</v>
      </c>
      <c r="N1212" s="21" t="str">
        <f>IF(VLOOKUP(B1212,'3.1.Base'!B:J,9,)&gt;M1212,"O",IF(VLOOKUP(B1212,'3.1.Base'!B:J,9,)&lt;M1212,"X",""))</f>
        <v>O</v>
      </c>
      <c r="O1212" t="s">
        <v>4508</v>
      </c>
    </row>
    <row r="1213" spans="1:15" x14ac:dyDescent="0.3">
      <c r="A1213" t="s">
        <v>5</v>
      </c>
      <c r="B1213">
        <v>230911</v>
      </c>
      <c r="C1213" t="s">
        <v>26</v>
      </c>
      <c r="D1213">
        <v>29.68167</v>
      </c>
      <c r="E1213">
        <v>1.92702</v>
      </c>
      <c r="F1213">
        <v>1.4142600000000001</v>
      </c>
      <c r="G1213">
        <v>31.375610000000002</v>
      </c>
      <c r="H1213">
        <v>32261.837790000001</v>
      </c>
      <c r="I1213">
        <v>0.38451999999999997</v>
      </c>
      <c r="J1213" s="44">
        <v>3</v>
      </c>
      <c r="K1213">
        <v>0.33333333333333298</v>
      </c>
      <c r="L1213">
        <v>0.33333333333333298</v>
      </c>
      <c r="M1213">
        <v>3</v>
      </c>
      <c r="N1213" s="21" t="str">
        <f>IF(VLOOKUP(B1213,'3.1.Base'!B:J,9,)&gt;M1213,"O",IF(VLOOKUP(B1213,'3.1.Base'!B:J,9,)&lt;M1213,"X",""))</f>
        <v>O</v>
      </c>
      <c r="O1213" t="s">
        <v>4509</v>
      </c>
    </row>
    <row r="1214" spans="1:15" x14ac:dyDescent="0.3">
      <c r="A1214" t="s">
        <v>5</v>
      </c>
      <c r="B1214">
        <v>206335</v>
      </c>
      <c r="C1214" t="s">
        <v>11</v>
      </c>
      <c r="D1214">
        <v>7.0625400000000003</v>
      </c>
      <c r="E1214">
        <v>3.3888199999999999</v>
      </c>
      <c r="F1214">
        <v>0.31852000000000003</v>
      </c>
      <c r="G1214">
        <v>7.5972200000000001</v>
      </c>
      <c r="H1214">
        <v>1315.73117</v>
      </c>
      <c r="I1214">
        <v>0.86612</v>
      </c>
      <c r="J1214" s="44" t="s">
        <v>101</v>
      </c>
      <c r="K1214">
        <v>0</v>
      </c>
      <c r="L1214">
        <v>0</v>
      </c>
      <c r="M1214">
        <v>161</v>
      </c>
      <c r="N1214" s="21" t="str">
        <f>IF(VLOOKUP(B1214,'3.1.Base'!B:J,9,)&gt;M1214,"O",IF(VLOOKUP(B1214,'3.1.Base'!B:J,9,)&lt;M1214,"X",""))</f>
        <v>X</v>
      </c>
      <c r="O1214" t="s">
        <v>4510</v>
      </c>
    </row>
    <row r="1215" spans="1:15" x14ac:dyDescent="0.3">
      <c r="A1215" t="s">
        <v>5</v>
      </c>
      <c r="B1215">
        <v>264696</v>
      </c>
      <c r="C1215" t="s">
        <v>10</v>
      </c>
      <c r="D1215">
        <v>9.7501200000000008</v>
      </c>
      <c r="E1215">
        <v>2.0531199999999998</v>
      </c>
      <c r="F1215">
        <v>0.44578000000000001</v>
      </c>
      <c r="G1215">
        <v>11.02481</v>
      </c>
      <c r="H1215">
        <v>3444.7033999999999</v>
      </c>
      <c r="I1215">
        <v>0.65647</v>
      </c>
      <c r="J1215" s="44" t="s">
        <v>101</v>
      </c>
      <c r="K1215">
        <v>0</v>
      </c>
      <c r="L1215">
        <v>0</v>
      </c>
      <c r="M1215">
        <v>45</v>
      </c>
      <c r="N1215" s="21" t="str">
        <f>IF(VLOOKUP(B1215,'3.1.Base'!B:J,9,)&gt;M1215,"O",IF(VLOOKUP(B1215,'3.1.Base'!B:J,9,)&lt;M1215,"X",""))</f>
        <v>X</v>
      </c>
      <c r="O1215" t="s">
        <v>4511</v>
      </c>
    </row>
    <row r="1216" spans="1:15" x14ac:dyDescent="0.3">
      <c r="A1216" t="s">
        <v>5</v>
      </c>
      <c r="B1216">
        <v>118271</v>
      </c>
      <c r="C1216" t="s">
        <v>11</v>
      </c>
      <c r="D1216">
        <v>6.6566700000000001</v>
      </c>
      <c r="E1216">
        <v>3.1959300000000002</v>
      </c>
      <c r="F1216">
        <v>0.22752</v>
      </c>
      <c r="G1216">
        <v>5.7193899999999998</v>
      </c>
      <c r="H1216">
        <v>550.03305</v>
      </c>
      <c r="I1216">
        <v>0.95784000000000002</v>
      </c>
      <c r="J1216" s="44">
        <v>7</v>
      </c>
      <c r="K1216">
        <v>0.14285714285714199</v>
      </c>
      <c r="L1216">
        <v>0.14285714285714199</v>
      </c>
      <c r="M1216">
        <v>7</v>
      </c>
      <c r="N1216" s="21" t="str">
        <f>IF(VLOOKUP(B1216,'3.1.Base'!B:J,9,)&gt;M1216,"O",IF(VLOOKUP(B1216,'3.1.Base'!B:J,9,)&lt;M1216,"X",""))</f>
        <v>O</v>
      </c>
      <c r="O1216" t="s">
        <v>4512</v>
      </c>
    </row>
    <row r="1217" spans="1:15" x14ac:dyDescent="0.3">
      <c r="A1217" t="s">
        <v>5</v>
      </c>
      <c r="B1217">
        <v>68606</v>
      </c>
      <c r="C1217" t="s">
        <v>11</v>
      </c>
      <c r="D1217">
        <v>11.32526</v>
      </c>
      <c r="E1217">
        <v>2.3518500000000002</v>
      </c>
      <c r="F1217">
        <v>0.46154000000000001</v>
      </c>
      <c r="G1217">
        <v>9.8302999999999994</v>
      </c>
      <c r="H1217">
        <v>2160.24791</v>
      </c>
      <c r="I1217">
        <v>0.83035000000000003</v>
      </c>
      <c r="J1217" s="44" t="s">
        <v>101</v>
      </c>
      <c r="K1217">
        <v>0</v>
      </c>
      <c r="L1217">
        <v>0</v>
      </c>
      <c r="M1217">
        <v>112</v>
      </c>
      <c r="N1217" s="21" t="str">
        <f>IF(VLOOKUP(B1217,'3.1.Base'!B:J,9,)&gt;M1217,"O",IF(VLOOKUP(B1217,'3.1.Base'!B:J,9,)&lt;M1217,"X",""))</f>
        <v>X</v>
      </c>
      <c r="O1217" t="s">
        <v>4513</v>
      </c>
    </row>
    <row r="1218" spans="1:15" x14ac:dyDescent="0.3">
      <c r="A1218" t="s">
        <v>4</v>
      </c>
      <c r="B1218">
        <v>51713</v>
      </c>
      <c r="C1218" t="s">
        <v>26</v>
      </c>
      <c r="D1218">
        <v>15.976929999999999</v>
      </c>
      <c r="E1218">
        <v>1.3438000000000001</v>
      </c>
      <c r="F1218">
        <v>4.3262700000000001</v>
      </c>
      <c r="G1218">
        <v>15.06223</v>
      </c>
      <c r="H1218">
        <v>8707.6492300000009</v>
      </c>
      <c r="I1218">
        <v>0.53020999999999996</v>
      </c>
      <c r="J1218" s="44">
        <v>1</v>
      </c>
      <c r="K1218">
        <v>1</v>
      </c>
      <c r="L1218">
        <v>1</v>
      </c>
      <c r="M1218">
        <v>1</v>
      </c>
      <c r="N1218" s="21" t="str">
        <f>IF(VLOOKUP(B1218,'3.1.Base'!B:J,9,)&gt;M1218,"O",IF(VLOOKUP(B1218,'3.1.Base'!B:J,9,)&lt;M1218,"X",""))</f>
        <v>O</v>
      </c>
      <c r="O1218" t="s">
        <v>4514</v>
      </c>
    </row>
    <row r="1219" spans="1:15" x14ac:dyDescent="0.3">
      <c r="A1219" t="s">
        <v>4</v>
      </c>
      <c r="B1219">
        <v>56321</v>
      </c>
      <c r="C1219" t="s">
        <v>11</v>
      </c>
      <c r="D1219">
        <v>14.88612</v>
      </c>
      <c r="E1219">
        <v>1.66005</v>
      </c>
      <c r="F1219">
        <v>2.9101499999999998</v>
      </c>
      <c r="G1219">
        <v>11.359909999999999</v>
      </c>
      <c r="H1219">
        <v>3494.54682</v>
      </c>
      <c r="I1219">
        <v>0.75170000000000003</v>
      </c>
      <c r="J1219" s="44" t="s">
        <v>101</v>
      </c>
      <c r="K1219">
        <v>0</v>
      </c>
      <c r="L1219">
        <v>0</v>
      </c>
      <c r="M1219">
        <v>18</v>
      </c>
      <c r="N1219" s="21" t="str">
        <f>IF(VLOOKUP(B1219,'3.1.Base'!B:J,9,)&gt;M1219,"O",IF(VLOOKUP(B1219,'3.1.Base'!B:J,9,)&lt;M1219,"X",""))</f>
        <v>X</v>
      </c>
      <c r="O1219" t="s">
        <v>3476</v>
      </c>
    </row>
    <row r="1220" spans="1:15" x14ac:dyDescent="0.3">
      <c r="A1220" t="s">
        <v>4</v>
      </c>
      <c r="B1220">
        <v>59908</v>
      </c>
      <c r="C1220" t="s">
        <v>11</v>
      </c>
      <c r="D1220">
        <v>10.04767</v>
      </c>
      <c r="E1220">
        <v>1.4681</v>
      </c>
      <c r="F1220">
        <v>2.4230900000000002</v>
      </c>
      <c r="G1220">
        <v>8.5407200000000003</v>
      </c>
      <c r="H1220">
        <v>2297.36409</v>
      </c>
      <c r="I1220">
        <v>0.88698999999999995</v>
      </c>
      <c r="J1220" s="44">
        <v>6</v>
      </c>
      <c r="K1220">
        <v>0.16666666666666599</v>
      </c>
      <c r="L1220">
        <v>0.16666666666666599</v>
      </c>
      <c r="M1220">
        <v>6</v>
      </c>
      <c r="N1220" s="21" t="str">
        <f>IF(VLOOKUP(B1220,'3.1.Base'!B:J,9,)&gt;M1220,"O",IF(VLOOKUP(B1220,'3.1.Base'!B:J,9,)&lt;M1220,"X",""))</f>
        <v>O</v>
      </c>
      <c r="O1220" t="s">
        <v>4515</v>
      </c>
    </row>
    <row r="1221" spans="1:15" x14ac:dyDescent="0.3">
      <c r="A1221" t="s">
        <v>4</v>
      </c>
      <c r="B1221">
        <v>48132</v>
      </c>
      <c r="C1221" t="s">
        <v>10</v>
      </c>
      <c r="D1221">
        <v>0.58282</v>
      </c>
      <c r="E1221">
        <v>80.043480000000002</v>
      </c>
      <c r="F1221">
        <v>0.16306000000000001</v>
      </c>
      <c r="G1221">
        <v>0.53458000000000006</v>
      </c>
      <c r="H1221">
        <v>7.9561400000000004</v>
      </c>
      <c r="I1221">
        <v>0.64051000000000002</v>
      </c>
      <c r="J1221" s="44">
        <v>3</v>
      </c>
      <c r="K1221">
        <v>0.33333333333333298</v>
      </c>
      <c r="L1221">
        <v>0.40277777777777701</v>
      </c>
      <c r="M1221">
        <v>3</v>
      </c>
      <c r="N1221" s="21" t="str">
        <f>IF(VLOOKUP(B1221,'3.1.Base'!B:J,9,)&gt;M1221,"O",IF(VLOOKUP(B1221,'3.1.Base'!B:J,9,)&lt;M1221,"X",""))</f>
        <v>O</v>
      </c>
      <c r="O1221" t="s">
        <v>3477</v>
      </c>
    </row>
    <row r="1222" spans="1:15" x14ac:dyDescent="0.3">
      <c r="A1222" t="s">
        <v>4</v>
      </c>
      <c r="B1222">
        <v>48133</v>
      </c>
      <c r="C1222" t="s">
        <v>10</v>
      </c>
      <c r="D1222">
        <v>4.3617100000000004</v>
      </c>
      <c r="E1222">
        <v>1.0087699999999999</v>
      </c>
      <c r="F1222">
        <v>0.97294999999999998</v>
      </c>
      <c r="G1222">
        <v>3.2724700000000002</v>
      </c>
      <c r="H1222">
        <v>228.66269</v>
      </c>
      <c r="I1222">
        <v>0.92967</v>
      </c>
      <c r="J1222" s="44" t="s">
        <v>101</v>
      </c>
      <c r="K1222">
        <v>0</v>
      </c>
      <c r="L1222">
        <v>0</v>
      </c>
      <c r="M1222">
        <v>43</v>
      </c>
      <c r="N1222" s="21" t="str">
        <f>IF(VLOOKUP(B1222,'3.1.Base'!B:J,9,)&gt;M1222,"O",IF(VLOOKUP(B1222,'3.1.Base'!B:J,9,)&lt;M1222,"X",""))</f>
        <v>X</v>
      </c>
      <c r="O1222" t="s">
        <v>3478</v>
      </c>
    </row>
    <row r="1223" spans="1:15" x14ac:dyDescent="0.3">
      <c r="A1223" t="s">
        <v>4</v>
      </c>
      <c r="B1223">
        <v>42503</v>
      </c>
      <c r="C1223" t="s">
        <v>11</v>
      </c>
      <c r="D1223">
        <v>16.097750000000001</v>
      </c>
      <c r="E1223">
        <v>1.1962299999999999</v>
      </c>
      <c r="F1223">
        <v>3.0642900000000002</v>
      </c>
      <c r="G1223">
        <v>13.40114</v>
      </c>
      <c r="H1223">
        <v>6904.8055199999999</v>
      </c>
      <c r="I1223">
        <v>0.81198000000000004</v>
      </c>
      <c r="J1223" s="44" t="s">
        <v>101</v>
      </c>
      <c r="K1223">
        <v>0</v>
      </c>
      <c r="L1223">
        <v>0</v>
      </c>
      <c r="M1223">
        <v>50</v>
      </c>
      <c r="N1223" s="21" t="str">
        <f>IF(VLOOKUP(B1223,'3.1.Base'!B:J,9,)&gt;M1223,"O",IF(VLOOKUP(B1223,'3.1.Base'!B:J,9,)&lt;M1223,"X",""))</f>
        <v>O</v>
      </c>
      <c r="O1223" t="s">
        <v>4516</v>
      </c>
    </row>
    <row r="1224" spans="1:15" x14ac:dyDescent="0.3">
      <c r="A1224" t="s">
        <v>4</v>
      </c>
      <c r="B1224">
        <v>47111</v>
      </c>
      <c r="C1224" t="s">
        <v>11</v>
      </c>
      <c r="D1224">
        <v>0.61543000000000003</v>
      </c>
      <c r="E1224">
        <v>102.27778000000001</v>
      </c>
      <c r="F1224">
        <v>8.4510000000000002E-2</v>
      </c>
      <c r="G1224">
        <v>0.47399999999999998</v>
      </c>
      <c r="H1224">
        <v>17.24539</v>
      </c>
      <c r="I1224">
        <v>0.67444999999999999</v>
      </c>
      <c r="J1224" s="44">
        <v>5</v>
      </c>
      <c r="K1224">
        <v>0.2</v>
      </c>
      <c r="L1224">
        <v>0.2</v>
      </c>
      <c r="M1224">
        <v>5</v>
      </c>
      <c r="N1224" s="21" t="str">
        <f>IF(VLOOKUP(B1224,'3.1.Base'!B:J,9,)&gt;M1224,"O",IF(VLOOKUP(B1224,'3.1.Base'!B:J,9,)&lt;M1224,"X",""))</f>
        <v>O</v>
      </c>
      <c r="O1224" t="s">
        <v>3479</v>
      </c>
    </row>
    <row r="1225" spans="1:15" x14ac:dyDescent="0.3">
      <c r="A1225" t="s">
        <v>4</v>
      </c>
      <c r="B1225">
        <v>53257</v>
      </c>
      <c r="C1225" t="s">
        <v>26</v>
      </c>
      <c r="D1225">
        <v>18.86035</v>
      </c>
      <c r="E1225">
        <v>1.1484700000000001</v>
      </c>
      <c r="F1225">
        <v>3.7848099999999998</v>
      </c>
      <c r="G1225">
        <v>14.87599</v>
      </c>
      <c r="H1225">
        <v>7938.7326700000003</v>
      </c>
      <c r="I1225">
        <v>0.68357999999999997</v>
      </c>
      <c r="J1225" s="44" t="s">
        <v>101</v>
      </c>
      <c r="K1225">
        <v>0</v>
      </c>
      <c r="L1225">
        <v>0</v>
      </c>
      <c r="M1225">
        <v>20</v>
      </c>
      <c r="N1225" s="21" t="str">
        <f>IF(VLOOKUP(B1225,'3.1.Base'!B:J,9,)&gt;M1225,"O",IF(VLOOKUP(B1225,'3.1.Base'!B:J,9,)&lt;M1225,"X",""))</f>
        <v>O</v>
      </c>
      <c r="O1225" t="s">
        <v>3480</v>
      </c>
    </row>
    <row r="1226" spans="1:15" x14ac:dyDescent="0.3">
      <c r="A1226" t="s">
        <v>4</v>
      </c>
      <c r="B1226">
        <v>48139</v>
      </c>
      <c r="C1226" t="s">
        <v>10</v>
      </c>
      <c r="D1226">
        <v>0.76160000000000005</v>
      </c>
      <c r="E1226">
        <v>306.83332999999999</v>
      </c>
      <c r="F1226">
        <v>0.13508999999999999</v>
      </c>
      <c r="G1226">
        <v>0.31019000000000002</v>
      </c>
      <c r="H1226">
        <v>7.9561000000000002</v>
      </c>
      <c r="I1226">
        <v>0.77459999999999996</v>
      </c>
      <c r="J1226" s="44" t="s">
        <v>101</v>
      </c>
      <c r="K1226">
        <v>0</v>
      </c>
      <c r="L1226">
        <v>0</v>
      </c>
      <c r="M1226">
        <v>54</v>
      </c>
      <c r="N1226" s="21" t="str">
        <f>IF(VLOOKUP(B1226,'3.1.Base'!B:J,9,)&gt;M1226,"O",IF(VLOOKUP(B1226,'3.1.Base'!B:J,9,)&lt;M1226,"X",""))</f>
        <v>O</v>
      </c>
      <c r="O1226" t="s">
        <v>3481</v>
      </c>
    </row>
    <row r="1227" spans="1:15" x14ac:dyDescent="0.3">
      <c r="A1227" t="s">
        <v>4</v>
      </c>
      <c r="B1227">
        <v>54284</v>
      </c>
      <c r="C1227" t="s">
        <v>26</v>
      </c>
      <c r="D1227">
        <v>7.8483599999999996</v>
      </c>
      <c r="E1227">
        <v>1.42713</v>
      </c>
      <c r="F1227">
        <v>1.57894</v>
      </c>
      <c r="G1227">
        <v>6.3832300000000002</v>
      </c>
      <c r="H1227">
        <v>3138.7710000000002</v>
      </c>
      <c r="I1227">
        <v>0.52693999999999996</v>
      </c>
      <c r="J1227" s="44">
        <v>6</v>
      </c>
      <c r="K1227">
        <v>0.16666666666666599</v>
      </c>
      <c r="L1227">
        <v>0.16666666666666599</v>
      </c>
      <c r="M1227">
        <v>6</v>
      </c>
      <c r="N1227" s="21" t="str">
        <f>IF(VLOOKUP(B1227,'3.1.Base'!B:J,9,)&gt;M1227,"O",IF(VLOOKUP(B1227,'3.1.Base'!B:J,9,)&lt;M1227,"X",""))</f>
        <v>O</v>
      </c>
      <c r="O1227" t="s">
        <v>4517</v>
      </c>
    </row>
    <row r="1228" spans="1:15" x14ac:dyDescent="0.3">
      <c r="A1228" t="s">
        <v>4</v>
      </c>
      <c r="B1228">
        <v>48143</v>
      </c>
      <c r="C1228" t="s">
        <v>11</v>
      </c>
      <c r="D1228">
        <v>5.6883800000000004</v>
      </c>
      <c r="E1228">
        <v>2.20743</v>
      </c>
      <c r="F1228">
        <v>1.0626500000000001</v>
      </c>
      <c r="G1228">
        <v>3.84199</v>
      </c>
      <c r="H1228">
        <v>413.38956000000002</v>
      </c>
      <c r="I1228">
        <v>0.87304000000000004</v>
      </c>
      <c r="J1228" s="44">
        <v>5</v>
      </c>
      <c r="K1228">
        <v>0.2</v>
      </c>
      <c r="L1228">
        <v>0.2</v>
      </c>
      <c r="M1228">
        <v>5</v>
      </c>
      <c r="N1228" s="21" t="str">
        <f>IF(VLOOKUP(B1228,'3.1.Base'!B:J,9,)&gt;M1228,"O",IF(VLOOKUP(B1228,'3.1.Base'!B:J,9,)&lt;M1228,"X",""))</f>
        <v>O</v>
      </c>
      <c r="O1228" t="s">
        <v>3482</v>
      </c>
    </row>
    <row r="1229" spans="1:15" x14ac:dyDescent="0.3">
      <c r="A1229" t="s">
        <v>4</v>
      </c>
      <c r="B1229">
        <v>56848</v>
      </c>
      <c r="C1229" t="s">
        <v>11</v>
      </c>
      <c r="D1229">
        <v>18.295290000000001</v>
      </c>
      <c r="E1229">
        <v>1.53545</v>
      </c>
      <c r="F1229">
        <v>3.8698800000000002</v>
      </c>
      <c r="G1229">
        <v>13.12285</v>
      </c>
      <c r="H1229">
        <v>4035.9923199999998</v>
      </c>
      <c r="I1229">
        <v>0.77224000000000004</v>
      </c>
      <c r="J1229" s="44">
        <v>8</v>
      </c>
      <c r="K1229">
        <v>0.125</v>
      </c>
      <c r="L1229">
        <v>0.125</v>
      </c>
      <c r="M1229">
        <v>8</v>
      </c>
      <c r="N1229" s="21" t="str">
        <f>IF(VLOOKUP(B1229,'3.1.Base'!B:J,9,)&gt;M1229,"O",IF(VLOOKUP(B1229,'3.1.Base'!B:J,9,)&lt;M1229,"X",""))</f>
        <v>O</v>
      </c>
      <c r="O1229" t="s">
        <v>4518</v>
      </c>
    </row>
    <row r="1230" spans="1:15" x14ac:dyDescent="0.3">
      <c r="A1230" t="s">
        <v>4</v>
      </c>
      <c r="B1230">
        <v>48146</v>
      </c>
      <c r="C1230" t="s">
        <v>10</v>
      </c>
      <c r="D1230">
        <v>3.7750499999999998</v>
      </c>
      <c r="E1230">
        <v>1.0087699999999999</v>
      </c>
      <c r="F1230">
        <v>0.80976999999999999</v>
      </c>
      <c r="G1230">
        <v>2.8347199999999999</v>
      </c>
      <c r="H1230">
        <v>199.13534000000001</v>
      </c>
      <c r="I1230">
        <v>0.94345999999999997</v>
      </c>
      <c r="J1230" s="44">
        <v>4</v>
      </c>
      <c r="K1230">
        <v>0.25</v>
      </c>
      <c r="L1230">
        <v>0.25</v>
      </c>
      <c r="M1230">
        <v>4</v>
      </c>
      <c r="N1230" s="21" t="str">
        <f>IF(VLOOKUP(B1230,'3.1.Base'!B:J,9,)&gt;M1230,"O",IF(VLOOKUP(B1230,'3.1.Base'!B:J,9,)&lt;M1230,"X",""))</f>
        <v>O</v>
      </c>
      <c r="O1230" t="s">
        <v>4519</v>
      </c>
    </row>
    <row r="1231" spans="1:15" x14ac:dyDescent="0.3">
      <c r="A1231" t="s">
        <v>4</v>
      </c>
      <c r="B1231">
        <v>43538</v>
      </c>
      <c r="C1231" t="s">
        <v>10</v>
      </c>
      <c r="D1231">
        <v>9.9367900000000002</v>
      </c>
      <c r="E1231">
        <v>2.4384100000000002</v>
      </c>
      <c r="F1231">
        <v>1.59022</v>
      </c>
      <c r="G1231">
        <v>6.1722400000000004</v>
      </c>
      <c r="H1231">
        <v>678.58658000000003</v>
      </c>
      <c r="I1231">
        <v>1</v>
      </c>
      <c r="J1231" s="44" t="s">
        <v>101</v>
      </c>
      <c r="K1231">
        <v>0</v>
      </c>
      <c r="L1231">
        <v>0</v>
      </c>
      <c r="M1231">
        <v>12</v>
      </c>
      <c r="N1231" s="21" t="str">
        <f>IF(VLOOKUP(B1231,'3.1.Base'!B:J,9,)&gt;M1231,"O",IF(VLOOKUP(B1231,'3.1.Base'!B:J,9,)&lt;M1231,"X",""))</f>
        <v/>
      </c>
      <c r="O1231" t="s">
        <v>1414</v>
      </c>
    </row>
    <row r="1232" spans="1:15" x14ac:dyDescent="0.3">
      <c r="A1232" t="s">
        <v>4</v>
      </c>
      <c r="B1232">
        <v>48660</v>
      </c>
      <c r="C1232" t="s">
        <v>10</v>
      </c>
      <c r="D1232">
        <v>6.7018700000000004</v>
      </c>
      <c r="E1232">
        <v>1.43604</v>
      </c>
      <c r="F1232">
        <v>1.1603600000000001</v>
      </c>
      <c r="G1232">
        <v>4.9324899999999996</v>
      </c>
      <c r="H1232">
        <v>824.43904999999995</v>
      </c>
      <c r="I1232">
        <v>0.89709000000000005</v>
      </c>
      <c r="J1232" s="44" t="s">
        <v>101</v>
      </c>
      <c r="K1232">
        <v>0</v>
      </c>
      <c r="L1232">
        <v>0</v>
      </c>
      <c r="M1232">
        <v>251</v>
      </c>
      <c r="N1232" s="21" t="str">
        <f>IF(VLOOKUP(B1232,'3.1.Base'!B:J,9,)&gt;M1232,"O",IF(VLOOKUP(B1232,'3.1.Base'!B:J,9,)&lt;M1232,"X",""))</f>
        <v>X</v>
      </c>
      <c r="O1232" t="s">
        <v>4520</v>
      </c>
    </row>
    <row r="1233" spans="1:15" x14ac:dyDescent="0.3">
      <c r="A1233" t="s">
        <v>4</v>
      </c>
      <c r="B1233">
        <v>51220</v>
      </c>
      <c r="C1233" t="s">
        <v>10</v>
      </c>
      <c r="D1233">
        <v>4.53634</v>
      </c>
      <c r="E1233">
        <v>1.0060100000000001</v>
      </c>
      <c r="F1233">
        <v>1.2382200000000001</v>
      </c>
      <c r="G1233">
        <v>3.9942799999999998</v>
      </c>
      <c r="H1233">
        <v>439.22735</v>
      </c>
      <c r="I1233">
        <v>0.94867999999999997</v>
      </c>
      <c r="J1233" s="44" t="s">
        <v>101</v>
      </c>
      <c r="K1233">
        <v>0</v>
      </c>
      <c r="L1233">
        <v>0</v>
      </c>
      <c r="M1233">
        <v>13</v>
      </c>
      <c r="N1233" s="21" t="str">
        <f>IF(VLOOKUP(B1233,'3.1.Base'!B:J,9,)&gt;M1233,"O",IF(VLOOKUP(B1233,'3.1.Base'!B:J,9,)&lt;M1233,"X",""))</f>
        <v>X</v>
      </c>
      <c r="O1233" t="s">
        <v>4521</v>
      </c>
    </row>
    <row r="1234" spans="1:15" x14ac:dyDescent="0.3">
      <c r="A1234" t="s">
        <v>4</v>
      </c>
      <c r="B1234">
        <v>48150</v>
      </c>
      <c r="C1234" t="s">
        <v>10</v>
      </c>
      <c r="D1234">
        <v>1.5138400000000001</v>
      </c>
      <c r="E1234">
        <v>2.8810600000000002</v>
      </c>
      <c r="F1234">
        <v>0.41643999999999998</v>
      </c>
      <c r="G1234">
        <v>1.2156400000000001</v>
      </c>
      <c r="H1234">
        <v>21.875920000000001</v>
      </c>
      <c r="I1234">
        <v>0.6532</v>
      </c>
      <c r="J1234" s="44" t="s">
        <v>101</v>
      </c>
      <c r="K1234">
        <v>0</v>
      </c>
      <c r="L1234">
        <v>0</v>
      </c>
      <c r="M1234">
        <v>72</v>
      </c>
      <c r="N1234" s="21" t="str">
        <f>IF(VLOOKUP(B1234,'3.1.Base'!B:J,9,)&gt;M1234,"O",IF(VLOOKUP(B1234,'3.1.Base'!B:J,9,)&lt;M1234,"X",""))</f>
        <v>X</v>
      </c>
      <c r="O1234" t="s">
        <v>4522</v>
      </c>
    </row>
    <row r="1235" spans="1:15" x14ac:dyDescent="0.3">
      <c r="A1235" t="s">
        <v>4</v>
      </c>
      <c r="B1235">
        <v>48151</v>
      </c>
      <c r="C1235" t="s">
        <v>10</v>
      </c>
      <c r="D1235">
        <v>2.32958</v>
      </c>
      <c r="E1235">
        <v>2.9645700000000001</v>
      </c>
      <c r="F1235">
        <v>0.59940000000000004</v>
      </c>
      <c r="G1235">
        <v>2.3248199999999999</v>
      </c>
      <c r="H1235">
        <v>181.8973</v>
      </c>
      <c r="I1235">
        <v>0.89227000000000001</v>
      </c>
      <c r="J1235" s="44">
        <v>8</v>
      </c>
      <c r="K1235">
        <v>0.125</v>
      </c>
      <c r="L1235">
        <v>0.125</v>
      </c>
      <c r="M1235">
        <v>8</v>
      </c>
      <c r="N1235" s="21" t="str">
        <f>IF(VLOOKUP(B1235,'3.1.Base'!B:J,9,)&gt;M1235,"O",IF(VLOOKUP(B1235,'3.1.Base'!B:J,9,)&lt;M1235,"X",""))</f>
        <v>O</v>
      </c>
      <c r="O1235" t="s">
        <v>3483</v>
      </c>
    </row>
    <row r="1236" spans="1:15" x14ac:dyDescent="0.3">
      <c r="A1236" t="s">
        <v>4</v>
      </c>
      <c r="B1236">
        <v>51229</v>
      </c>
      <c r="C1236" t="s">
        <v>11</v>
      </c>
      <c r="D1236">
        <v>3.6381800000000002</v>
      </c>
      <c r="E1236">
        <v>2.2589000000000001</v>
      </c>
      <c r="F1236">
        <v>0.79654999999999998</v>
      </c>
      <c r="G1236">
        <v>2.9731800000000002</v>
      </c>
      <c r="H1236">
        <v>252.12029999999999</v>
      </c>
      <c r="I1236">
        <v>0.80828999999999995</v>
      </c>
      <c r="J1236" s="44" t="s">
        <v>101</v>
      </c>
      <c r="K1236">
        <v>0</v>
      </c>
      <c r="L1236">
        <v>0</v>
      </c>
      <c r="M1236">
        <v>16</v>
      </c>
      <c r="N1236" s="21" t="str">
        <f>IF(VLOOKUP(B1236,'3.1.Base'!B:J,9,)&gt;M1236,"O",IF(VLOOKUP(B1236,'3.1.Base'!B:J,9,)&lt;M1236,"X",""))</f>
        <v>O</v>
      </c>
      <c r="O1236" t="s">
        <v>4523</v>
      </c>
    </row>
    <row r="1237" spans="1:15" x14ac:dyDescent="0.3">
      <c r="A1237" t="s">
        <v>4</v>
      </c>
      <c r="B1237">
        <v>18462</v>
      </c>
      <c r="C1237" t="s">
        <v>10</v>
      </c>
      <c r="D1237">
        <v>1</v>
      </c>
      <c r="E1237">
        <v>1841</v>
      </c>
      <c r="F1237">
        <v>0</v>
      </c>
      <c r="G1237">
        <v>0.38074000000000002</v>
      </c>
      <c r="H1237">
        <v>0</v>
      </c>
      <c r="I1237">
        <v>0.59628000000000003</v>
      </c>
      <c r="J1237" s="44" t="s">
        <v>101</v>
      </c>
      <c r="K1237">
        <v>0</v>
      </c>
      <c r="L1237">
        <v>0</v>
      </c>
      <c r="M1237">
        <v>12</v>
      </c>
      <c r="N1237" s="21" t="str">
        <f>IF(VLOOKUP(B1237,'3.1.Base'!B:J,9,)&gt;M1237,"O",IF(VLOOKUP(B1237,'3.1.Base'!B:J,9,)&lt;M1237,"X",""))</f>
        <v>O</v>
      </c>
      <c r="O1237" t="s">
        <v>4524</v>
      </c>
    </row>
    <row r="1238" spans="1:15" x14ac:dyDescent="0.3">
      <c r="A1238" t="s">
        <v>4</v>
      </c>
      <c r="B1238">
        <v>50207</v>
      </c>
      <c r="C1238" t="s">
        <v>11</v>
      </c>
      <c r="D1238">
        <v>12.086819999999999</v>
      </c>
      <c r="E1238">
        <v>1.92171</v>
      </c>
      <c r="F1238">
        <v>2.9063599999999998</v>
      </c>
      <c r="G1238">
        <v>9.7714099999999995</v>
      </c>
      <c r="H1238">
        <v>2824.3458799999999</v>
      </c>
      <c r="I1238">
        <v>0.91115000000000002</v>
      </c>
      <c r="J1238" s="44">
        <v>9</v>
      </c>
      <c r="K1238">
        <v>0.11111111111111099</v>
      </c>
      <c r="L1238">
        <v>0.11111111111111099</v>
      </c>
      <c r="M1238">
        <v>9</v>
      </c>
      <c r="N1238" s="21" t="str">
        <f>IF(VLOOKUP(B1238,'3.1.Base'!B:J,9,)&gt;M1238,"O",IF(VLOOKUP(B1238,'3.1.Base'!B:J,9,)&lt;M1238,"X",""))</f>
        <v>O</v>
      </c>
      <c r="O1238" t="s">
        <v>4525</v>
      </c>
    </row>
    <row r="1239" spans="1:15" x14ac:dyDescent="0.3">
      <c r="A1239" t="s">
        <v>4</v>
      </c>
      <c r="B1239">
        <v>49184</v>
      </c>
      <c r="C1239" t="s">
        <v>26</v>
      </c>
      <c r="D1239">
        <v>0.69364000000000003</v>
      </c>
      <c r="E1239">
        <v>184.1</v>
      </c>
      <c r="F1239">
        <v>7.986E-2</v>
      </c>
      <c r="G1239">
        <v>0.38185999999999998</v>
      </c>
      <c r="H1239">
        <v>16.1251</v>
      </c>
      <c r="I1239">
        <v>0.69006999999999996</v>
      </c>
      <c r="J1239" s="44">
        <v>7</v>
      </c>
      <c r="K1239">
        <v>0.14285714285714199</v>
      </c>
      <c r="L1239">
        <v>0.14285714285714199</v>
      </c>
      <c r="M1239">
        <v>7</v>
      </c>
      <c r="N1239" s="21" t="str">
        <f>IF(VLOOKUP(B1239,'3.1.Base'!B:J,9,)&gt;M1239,"O",IF(VLOOKUP(B1239,'3.1.Base'!B:J,9,)&lt;M1239,"X",""))</f>
        <v>O</v>
      </c>
      <c r="O1239" t="s">
        <v>4526</v>
      </c>
    </row>
    <row r="1240" spans="1:15" x14ac:dyDescent="0.3">
      <c r="A1240" t="s">
        <v>4</v>
      </c>
      <c r="B1240">
        <v>50720</v>
      </c>
      <c r="C1240" t="s">
        <v>26</v>
      </c>
      <c r="D1240">
        <v>24.469609999999999</v>
      </c>
      <c r="E1240">
        <v>1.24898</v>
      </c>
      <c r="F1240">
        <v>5.5485899999999999</v>
      </c>
      <c r="G1240">
        <v>20.439299999999999</v>
      </c>
      <c r="H1240">
        <v>16405.02131</v>
      </c>
      <c r="I1240">
        <v>0.51527000000000001</v>
      </c>
      <c r="J1240" s="44" t="s">
        <v>101</v>
      </c>
      <c r="K1240">
        <v>0</v>
      </c>
      <c r="L1240">
        <v>0</v>
      </c>
      <c r="M1240">
        <v>-1</v>
      </c>
      <c r="N1240" s="21" t="str">
        <f>IF(VLOOKUP(B1240,'3.1.Base'!B:J,9,)&gt;M1240,"O",IF(VLOOKUP(B1240,'3.1.Base'!B:J,9,)&lt;M1240,"X",""))</f>
        <v>O</v>
      </c>
      <c r="O1240" t="s">
        <v>4527</v>
      </c>
    </row>
    <row r="1241" spans="1:15" x14ac:dyDescent="0.3">
      <c r="A1241" t="s">
        <v>4</v>
      </c>
      <c r="B1241">
        <v>53793</v>
      </c>
      <c r="C1241" t="s">
        <v>11</v>
      </c>
      <c r="D1241">
        <v>10.94028</v>
      </c>
      <c r="E1241">
        <v>1.00163</v>
      </c>
      <c r="F1241">
        <v>2.3412999999999999</v>
      </c>
      <c r="G1241">
        <v>8.6366499999999995</v>
      </c>
      <c r="H1241">
        <v>1873.61706</v>
      </c>
      <c r="I1241">
        <v>0.79357999999999995</v>
      </c>
      <c r="J1241" s="44">
        <v>7</v>
      </c>
      <c r="K1241">
        <v>0.14285714285714199</v>
      </c>
      <c r="L1241">
        <v>0.14285714285714199</v>
      </c>
      <c r="M1241">
        <v>7</v>
      </c>
      <c r="N1241" s="21" t="str">
        <f>IF(VLOOKUP(B1241,'3.1.Base'!B:J,9,)&gt;M1241,"O",IF(VLOOKUP(B1241,'3.1.Base'!B:J,9,)&lt;M1241,"X",""))</f>
        <v>O</v>
      </c>
      <c r="O1241" t="s">
        <v>3484</v>
      </c>
    </row>
    <row r="1242" spans="1:15" x14ac:dyDescent="0.3">
      <c r="A1242" t="s">
        <v>4</v>
      </c>
      <c r="B1242">
        <v>55842</v>
      </c>
      <c r="C1242" t="s">
        <v>11</v>
      </c>
      <c r="D1242">
        <v>9.5330300000000001</v>
      </c>
      <c r="E1242">
        <v>2.1015999999999999</v>
      </c>
      <c r="F1242">
        <v>1.65452</v>
      </c>
      <c r="G1242">
        <v>7.1433900000000001</v>
      </c>
      <c r="H1242">
        <v>2006.44714</v>
      </c>
      <c r="I1242">
        <v>0.53210999999999997</v>
      </c>
      <c r="J1242" s="44" t="s">
        <v>101</v>
      </c>
      <c r="K1242">
        <v>0</v>
      </c>
      <c r="L1242">
        <v>0</v>
      </c>
      <c r="M1242">
        <v>26</v>
      </c>
      <c r="N1242" s="21" t="str">
        <f>IF(VLOOKUP(B1242,'3.1.Base'!B:J,9,)&gt;M1242,"O",IF(VLOOKUP(B1242,'3.1.Base'!B:J,9,)&lt;M1242,"X",""))</f>
        <v>X</v>
      </c>
      <c r="O1242" t="s">
        <v>4528</v>
      </c>
    </row>
    <row r="1243" spans="1:15" x14ac:dyDescent="0.3">
      <c r="A1243" t="s">
        <v>4</v>
      </c>
      <c r="B1243">
        <v>52259</v>
      </c>
      <c r="C1243" t="s">
        <v>11</v>
      </c>
      <c r="D1243">
        <v>15.76582</v>
      </c>
      <c r="E1243">
        <v>1.76004</v>
      </c>
      <c r="F1243">
        <v>3.7019199999999999</v>
      </c>
      <c r="G1243">
        <v>13.38808</v>
      </c>
      <c r="H1243">
        <v>3843.01404</v>
      </c>
      <c r="I1243">
        <v>0.90369999999999995</v>
      </c>
      <c r="J1243" s="44">
        <v>6</v>
      </c>
      <c r="K1243">
        <v>0.16666666666666599</v>
      </c>
      <c r="L1243">
        <v>0.16666666666666599</v>
      </c>
      <c r="M1243">
        <v>6</v>
      </c>
      <c r="N1243" s="21" t="str">
        <f>IF(VLOOKUP(B1243,'3.1.Base'!B:J,9,)&gt;M1243,"O",IF(VLOOKUP(B1243,'3.1.Base'!B:J,9,)&lt;M1243,"X",""))</f>
        <v>O</v>
      </c>
      <c r="O1243" t="s">
        <v>4529</v>
      </c>
    </row>
    <row r="1244" spans="1:15" x14ac:dyDescent="0.3">
      <c r="A1244" t="s">
        <v>4</v>
      </c>
      <c r="B1244">
        <v>50726</v>
      </c>
      <c r="C1244" t="s">
        <v>11</v>
      </c>
      <c r="D1244">
        <v>8.8684499999999993</v>
      </c>
      <c r="E1244">
        <v>2.4546700000000001</v>
      </c>
      <c r="F1244">
        <v>2.2548499999999998</v>
      </c>
      <c r="G1244">
        <v>7.6054500000000003</v>
      </c>
      <c r="H1244">
        <v>1645.66607</v>
      </c>
      <c r="I1244">
        <v>0.85306000000000004</v>
      </c>
      <c r="J1244" s="44" t="s">
        <v>101</v>
      </c>
      <c r="K1244">
        <v>0</v>
      </c>
      <c r="L1244">
        <v>0</v>
      </c>
      <c r="M1244">
        <v>12</v>
      </c>
      <c r="N1244" s="21" t="str">
        <f>IF(VLOOKUP(B1244,'3.1.Base'!B:J,9,)&gt;M1244,"O",IF(VLOOKUP(B1244,'3.1.Base'!B:J,9,)&lt;M1244,"X",""))</f>
        <v/>
      </c>
      <c r="O1244" t="s">
        <v>4530</v>
      </c>
    </row>
    <row r="1245" spans="1:15" x14ac:dyDescent="0.3">
      <c r="A1245" t="s">
        <v>4</v>
      </c>
      <c r="B1245">
        <v>52777</v>
      </c>
      <c r="C1245" t="s">
        <v>11</v>
      </c>
      <c r="D1245">
        <v>22.14648</v>
      </c>
      <c r="E1245">
        <v>1.4416599999999999</v>
      </c>
      <c r="F1245">
        <v>4.4396100000000001</v>
      </c>
      <c r="G1245">
        <v>15.84079</v>
      </c>
      <c r="H1245">
        <v>6285.6875399999999</v>
      </c>
      <c r="I1245">
        <v>0.85865000000000002</v>
      </c>
      <c r="J1245" s="44" t="s">
        <v>101</v>
      </c>
      <c r="K1245">
        <v>0</v>
      </c>
      <c r="L1245">
        <v>0</v>
      </c>
      <c r="M1245">
        <v>11</v>
      </c>
      <c r="N1245" s="21" t="str">
        <f>IF(VLOOKUP(B1245,'3.1.Base'!B:J,9,)&gt;M1245,"O",IF(VLOOKUP(B1245,'3.1.Base'!B:J,9,)&lt;M1245,"X",""))</f>
        <v>O</v>
      </c>
      <c r="O1245" t="s">
        <v>4531</v>
      </c>
    </row>
    <row r="1246" spans="1:15" x14ac:dyDescent="0.3">
      <c r="A1246" t="s">
        <v>4</v>
      </c>
      <c r="B1246">
        <v>55855</v>
      </c>
      <c r="C1246" t="s">
        <v>26</v>
      </c>
      <c r="D1246">
        <v>9.2178500000000003</v>
      </c>
      <c r="E1246">
        <v>1.31782</v>
      </c>
      <c r="F1246">
        <v>1.89988</v>
      </c>
      <c r="G1246">
        <v>7.8770899999999999</v>
      </c>
      <c r="H1246">
        <v>3261.8353699999998</v>
      </c>
      <c r="I1246">
        <v>0.74346000000000001</v>
      </c>
      <c r="J1246" s="44" t="s">
        <v>101</v>
      </c>
      <c r="K1246">
        <v>0</v>
      </c>
      <c r="L1246">
        <v>0</v>
      </c>
      <c r="M1246">
        <v>13</v>
      </c>
      <c r="N1246" s="21" t="str">
        <f>IF(VLOOKUP(B1246,'3.1.Base'!B:J,9,)&gt;M1246,"O",IF(VLOOKUP(B1246,'3.1.Base'!B:J,9,)&lt;M1246,"X",""))</f>
        <v>O</v>
      </c>
      <c r="O1246" t="s">
        <v>4532</v>
      </c>
    </row>
    <row r="1247" spans="1:15" x14ac:dyDescent="0.3">
      <c r="A1247" t="s">
        <v>4</v>
      </c>
      <c r="B1247">
        <v>48176</v>
      </c>
      <c r="C1247" t="s">
        <v>10</v>
      </c>
      <c r="D1247">
        <v>0.58282</v>
      </c>
      <c r="E1247">
        <v>80.043480000000002</v>
      </c>
      <c r="F1247">
        <v>0.16306000000000001</v>
      </c>
      <c r="G1247">
        <v>0.53458000000000006</v>
      </c>
      <c r="H1247">
        <v>6.6123700000000003</v>
      </c>
      <c r="I1247">
        <v>0.8165</v>
      </c>
      <c r="J1247" s="44" t="s">
        <v>101</v>
      </c>
      <c r="K1247">
        <v>0</v>
      </c>
      <c r="L1247">
        <v>0</v>
      </c>
      <c r="M1247">
        <v>134</v>
      </c>
      <c r="N1247" s="21" t="str">
        <f>IF(VLOOKUP(B1247,'3.1.Base'!B:J,9,)&gt;M1247,"O",IF(VLOOKUP(B1247,'3.1.Base'!B:J,9,)&lt;M1247,"X",""))</f>
        <v>O</v>
      </c>
      <c r="O1247" t="s">
        <v>3485</v>
      </c>
    </row>
    <row r="1248" spans="1:15" x14ac:dyDescent="0.3">
      <c r="A1248" t="s">
        <v>4</v>
      </c>
      <c r="B1248">
        <v>50737</v>
      </c>
      <c r="C1248" t="s">
        <v>26</v>
      </c>
      <c r="D1248">
        <v>27.298100000000002</v>
      </c>
      <c r="E1248">
        <v>1.16889</v>
      </c>
      <c r="F1248">
        <v>5.3524599999999998</v>
      </c>
      <c r="G1248">
        <v>22.59111</v>
      </c>
      <c r="H1248">
        <v>20656.107100000001</v>
      </c>
      <c r="I1248">
        <v>0.41808000000000001</v>
      </c>
      <c r="J1248" s="44" t="s">
        <v>101</v>
      </c>
      <c r="K1248">
        <v>0</v>
      </c>
      <c r="L1248">
        <v>0</v>
      </c>
      <c r="M1248">
        <v>13</v>
      </c>
      <c r="N1248" s="21" t="str">
        <f>IF(VLOOKUP(B1248,'3.1.Base'!B:J,9,)&gt;M1248,"O",IF(VLOOKUP(B1248,'3.1.Base'!B:J,9,)&lt;M1248,"X",""))</f>
        <v>O</v>
      </c>
      <c r="O1248" t="s">
        <v>4533</v>
      </c>
    </row>
    <row r="1249" spans="1:15" x14ac:dyDescent="0.3">
      <c r="A1249" t="s">
        <v>4</v>
      </c>
      <c r="B1249">
        <v>50228</v>
      </c>
      <c r="C1249" t="s">
        <v>11</v>
      </c>
      <c r="D1249">
        <v>18.250299999999999</v>
      </c>
      <c r="E1249">
        <v>1.6630499999999999</v>
      </c>
      <c r="F1249">
        <v>3.1358299999999999</v>
      </c>
      <c r="G1249">
        <v>12.88659</v>
      </c>
      <c r="H1249">
        <v>4093.1468399999999</v>
      </c>
      <c r="I1249">
        <v>0.89049</v>
      </c>
      <c r="J1249" s="44" t="s">
        <v>101</v>
      </c>
      <c r="K1249">
        <v>0</v>
      </c>
      <c r="L1249">
        <v>0</v>
      </c>
      <c r="M1249">
        <v>15</v>
      </c>
      <c r="N1249" s="21" t="str">
        <f>IF(VLOOKUP(B1249,'3.1.Base'!B:J,9,)&gt;M1249,"O",IF(VLOOKUP(B1249,'3.1.Base'!B:J,9,)&lt;M1249,"X",""))</f>
        <v>X</v>
      </c>
      <c r="O1249" t="s">
        <v>4534</v>
      </c>
    </row>
    <row r="1250" spans="1:15" x14ac:dyDescent="0.3">
      <c r="A1250" t="s">
        <v>4</v>
      </c>
      <c r="B1250">
        <v>52792</v>
      </c>
      <c r="C1250" t="s">
        <v>10</v>
      </c>
      <c r="D1250">
        <v>13.745469999999999</v>
      </c>
      <c r="E1250">
        <v>1.8031299999999999</v>
      </c>
      <c r="F1250">
        <v>2.8458700000000001</v>
      </c>
      <c r="G1250">
        <v>10.263159999999999</v>
      </c>
      <c r="H1250">
        <v>2178.2228100000002</v>
      </c>
      <c r="I1250">
        <v>0.71140999999999999</v>
      </c>
      <c r="J1250" s="44">
        <v>5</v>
      </c>
      <c r="K1250">
        <v>0.2</v>
      </c>
      <c r="L1250">
        <v>0.2</v>
      </c>
      <c r="M1250">
        <v>5</v>
      </c>
      <c r="N1250" s="21" t="str">
        <f>IF(VLOOKUP(B1250,'3.1.Base'!B:J,9,)&gt;M1250,"O",IF(VLOOKUP(B1250,'3.1.Base'!B:J,9,)&lt;M1250,"X",""))</f>
        <v>O</v>
      </c>
      <c r="O1250" t="s">
        <v>4535</v>
      </c>
    </row>
    <row r="1251" spans="1:15" x14ac:dyDescent="0.3">
      <c r="A1251" t="s">
        <v>4</v>
      </c>
      <c r="B1251">
        <v>49209</v>
      </c>
      <c r="C1251" t="s">
        <v>26</v>
      </c>
      <c r="D1251">
        <v>6.1927500000000002</v>
      </c>
      <c r="E1251">
        <v>1.55359</v>
      </c>
      <c r="F1251">
        <v>1.12707</v>
      </c>
      <c r="G1251">
        <v>4.8369499999999999</v>
      </c>
      <c r="H1251">
        <v>1009.64108</v>
      </c>
      <c r="I1251">
        <v>0.67418999999999996</v>
      </c>
      <c r="J1251" s="44" t="s">
        <v>101</v>
      </c>
      <c r="K1251">
        <v>0</v>
      </c>
      <c r="L1251">
        <v>0</v>
      </c>
      <c r="M1251">
        <v>232</v>
      </c>
      <c r="N1251" s="21" t="str">
        <f>IF(VLOOKUP(B1251,'3.1.Base'!B:J,9,)&gt;M1251,"O",IF(VLOOKUP(B1251,'3.1.Base'!B:J,9,)&lt;M1251,"X",""))</f>
        <v>X</v>
      </c>
      <c r="O1251" t="s">
        <v>4536</v>
      </c>
    </row>
    <row r="1252" spans="1:15" x14ac:dyDescent="0.3">
      <c r="A1252" t="s">
        <v>4</v>
      </c>
      <c r="B1252">
        <v>36923</v>
      </c>
      <c r="C1252" t="s">
        <v>11</v>
      </c>
      <c r="D1252">
        <v>17.03961</v>
      </c>
      <c r="E1252">
        <v>2.2342200000000001</v>
      </c>
      <c r="F1252">
        <v>3.0825</v>
      </c>
      <c r="G1252">
        <v>11.5007</v>
      </c>
      <c r="H1252">
        <v>3218.6214300000001</v>
      </c>
      <c r="I1252">
        <v>0.79507000000000005</v>
      </c>
      <c r="J1252" s="44">
        <v>10</v>
      </c>
      <c r="K1252">
        <v>0.1</v>
      </c>
      <c r="L1252">
        <v>0.1</v>
      </c>
      <c r="M1252">
        <v>10</v>
      </c>
      <c r="N1252" s="21" t="str">
        <f>IF(VLOOKUP(B1252,'3.1.Base'!B:J,9,)&gt;M1252,"O",IF(VLOOKUP(B1252,'3.1.Base'!B:J,9,)&lt;M1252,"X",""))</f>
        <v>O</v>
      </c>
      <c r="O1252" t="s">
        <v>4537</v>
      </c>
    </row>
    <row r="1253" spans="1:15" x14ac:dyDescent="0.3">
      <c r="A1253" t="s">
        <v>4</v>
      </c>
      <c r="B1253">
        <v>50747</v>
      </c>
      <c r="C1253" t="s">
        <v>11</v>
      </c>
      <c r="D1253">
        <v>23.04533</v>
      </c>
      <c r="E1253">
        <v>1.1406400000000001</v>
      </c>
      <c r="F1253">
        <v>4.8297699999999999</v>
      </c>
      <c r="G1253">
        <v>18.130120000000002</v>
      </c>
      <c r="H1253">
        <v>11411.878909999999</v>
      </c>
      <c r="I1253">
        <v>0.68559999999999999</v>
      </c>
      <c r="J1253" s="44" t="s">
        <v>101</v>
      </c>
      <c r="K1253">
        <v>0</v>
      </c>
      <c r="L1253">
        <v>0</v>
      </c>
      <c r="M1253">
        <v>16</v>
      </c>
      <c r="N1253" s="21" t="str">
        <f>IF(VLOOKUP(B1253,'3.1.Base'!B:J,9,)&gt;M1253,"O",IF(VLOOKUP(B1253,'3.1.Base'!B:J,9,)&lt;M1253,"X",""))</f>
        <v>O</v>
      </c>
      <c r="O1253" t="s">
        <v>4538</v>
      </c>
    </row>
    <row r="1254" spans="1:15" x14ac:dyDescent="0.3">
      <c r="A1254" t="s">
        <v>4</v>
      </c>
      <c r="B1254">
        <v>55357</v>
      </c>
      <c r="C1254" t="s">
        <v>26</v>
      </c>
      <c r="D1254">
        <v>13.639480000000001</v>
      </c>
      <c r="E1254">
        <v>1.0997600000000001</v>
      </c>
      <c r="F1254">
        <v>3.2994400000000002</v>
      </c>
      <c r="G1254">
        <v>12.2494</v>
      </c>
      <c r="H1254">
        <v>10141.529710000001</v>
      </c>
      <c r="I1254">
        <v>0.27242</v>
      </c>
      <c r="J1254" s="44">
        <v>8</v>
      </c>
      <c r="K1254">
        <v>0.125</v>
      </c>
      <c r="L1254">
        <v>0.125</v>
      </c>
      <c r="M1254">
        <v>8</v>
      </c>
      <c r="N1254" s="21" t="str">
        <f>IF(VLOOKUP(B1254,'3.1.Base'!B:J,9,)&gt;M1254,"O",IF(VLOOKUP(B1254,'3.1.Base'!B:J,9,)&lt;M1254,"X",""))</f>
        <v>O</v>
      </c>
      <c r="O1254" t="s">
        <v>4539</v>
      </c>
    </row>
    <row r="1255" spans="1:15" x14ac:dyDescent="0.3">
      <c r="A1255" t="s">
        <v>4</v>
      </c>
      <c r="B1255">
        <v>51774</v>
      </c>
      <c r="C1255" t="s">
        <v>26</v>
      </c>
      <c r="D1255">
        <v>8.9064200000000007</v>
      </c>
      <c r="E1255">
        <v>1.31125</v>
      </c>
      <c r="F1255">
        <v>2.3374000000000001</v>
      </c>
      <c r="G1255">
        <v>9.2558500000000006</v>
      </c>
      <c r="H1255">
        <v>7246.2174100000002</v>
      </c>
      <c r="I1255">
        <v>0.41067999999999999</v>
      </c>
      <c r="J1255" s="44">
        <v>4</v>
      </c>
      <c r="K1255">
        <v>0.25</v>
      </c>
      <c r="L1255">
        <v>0.25</v>
      </c>
      <c r="M1255">
        <v>4</v>
      </c>
      <c r="N1255" s="21" t="str">
        <f>IF(VLOOKUP(B1255,'3.1.Base'!B:J,9,)&gt;M1255,"O",IF(VLOOKUP(B1255,'3.1.Base'!B:J,9,)&lt;M1255,"X",""))</f>
        <v>O</v>
      </c>
      <c r="O1255" t="s">
        <v>4540</v>
      </c>
    </row>
    <row r="1256" spans="1:15" x14ac:dyDescent="0.3">
      <c r="A1256" t="s">
        <v>4</v>
      </c>
      <c r="B1256">
        <v>49217</v>
      </c>
      <c r="C1256" t="s">
        <v>11</v>
      </c>
      <c r="D1256">
        <v>4.6419600000000001</v>
      </c>
      <c r="E1256">
        <v>13.15</v>
      </c>
      <c r="F1256">
        <v>1.5201</v>
      </c>
      <c r="G1256">
        <v>2.9998800000000001</v>
      </c>
      <c r="H1256">
        <v>191.74968999999999</v>
      </c>
      <c r="I1256">
        <v>0.60757000000000005</v>
      </c>
      <c r="J1256" s="44">
        <v>2</v>
      </c>
      <c r="K1256">
        <v>0.5</v>
      </c>
      <c r="L1256">
        <v>0.45</v>
      </c>
      <c r="M1256">
        <v>2</v>
      </c>
      <c r="N1256" s="21" t="str">
        <f>IF(VLOOKUP(B1256,'3.1.Base'!B:J,9,)&gt;M1256,"O",IF(VLOOKUP(B1256,'3.1.Base'!B:J,9,)&lt;M1256,"X",""))</f>
        <v>O</v>
      </c>
      <c r="O1256" t="s">
        <v>4541</v>
      </c>
    </row>
    <row r="1257" spans="1:15" x14ac:dyDescent="0.3">
      <c r="A1257" t="s">
        <v>4</v>
      </c>
      <c r="B1257">
        <v>54338</v>
      </c>
      <c r="C1257" t="s">
        <v>26</v>
      </c>
      <c r="D1257">
        <v>0.78586</v>
      </c>
      <c r="E1257">
        <v>368.2</v>
      </c>
      <c r="F1257">
        <v>0.17735000000000001</v>
      </c>
      <c r="G1257">
        <v>0.45828000000000002</v>
      </c>
      <c r="H1257">
        <v>51.863660000000003</v>
      </c>
      <c r="I1257">
        <v>0.61131000000000002</v>
      </c>
      <c r="J1257" s="44">
        <v>8</v>
      </c>
      <c r="K1257">
        <v>0.125</v>
      </c>
      <c r="L1257">
        <v>0.125</v>
      </c>
      <c r="M1257">
        <v>8</v>
      </c>
      <c r="N1257" s="21" t="str">
        <f>IF(VLOOKUP(B1257,'3.1.Base'!B:J,9,)&gt;M1257,"O",IF(VLOOKUP(B1257,'3.1.Base'!B:J,9,)&lt;M1257,"X",""))</f>
        <v>O</v>
      </c>
      <c r="O1257" t="s">
        <v>4542</v>
      </c>
    </row>
    <row r="1258" spans="1:15" x14ac:dyDescent="0.3">
      <c r="A1258" t="s">
        <v>4</v>
      </c>
      <c r="B1258">
        <v>56900</v>
      </c>
      <c r="C1258" t="s">
        <v>11</v>
      </c>
      <c r="D1258">
        <v>0.76160000000000005</v>
      </c>
      <c r="E1258">
        <v>306.83332999999999</v>
      </c>
      <c r="F1258">
        <v>0.17197000000000001</v>
      </c>
      <c r="G1258">
        <v>0.48155999999999999</v>
      </c>
      <c r="H1258">
        <v>8.0514100000000006</v>
      </c>
      <c r="I1258">
        <v>0.64466000000000001</v>
      </c>
      <c r="J1258" s="44">
        <v>3</v>
      </c>
      <c r="K1258">
        <v>0.33333333333333298</v>
      </c>
      <c r="L1258">
        <v>0.36666666666666597</v>
      </c>
      <c r="M1258">
        <v>3</v>
      </c>
      <c r="N1258" s="21" t="str">
        <f>IF(VLOOKUP(B1258,'3.1.Base'!B:J,9,)&gt;M1258,"O",IF(VLOOKUP(B1258,'3.1.Base'!B:J,9,)&lt;M1258,"X",""))</f>
        <v>O</v>
      </c>
      <c r="O1258" t="s">
        <v>4543</v>
      </c>
    </row>
    <row r="1259" spans="1:15" x14ac:dyDescent="0.3">
      <c r="A1259" t="s">
        <v>4</v>
      </c>
      <c r="B1259">
        <v>48196</v>
      </c>
      <c r="C1259" t="s">
        <v>11</v>
      </c>
      <c r="D1259">
        <v>0.76160000000000005</v>
      </c>
      <c r="E1259">
        <v>306.83332999999999</v>
      </c>
      <c r="F1259">
        <v>0.13508999999999999</v>
      </c>
      <c r="G1259">
        <v>0.31019000000000002</v>
      </c>
      <c r="H1259">
        <v>16.490939999999998</v>
      </c>
      <c r="I1259">
        <v>0.58835000000000004</v>
      </c>
      <c r="J1259" s="44" t="s">
        <v>101</v>
      </c>
      <c r="K1259">
        <v>0</v>
      </c>
      <c r="L1259">
        <v>0</v>
      </c>
      <c r="M1259">
        <v>26</v>
      </c>
      <c r="N1259" s="21" t="str">
        <f>IF(VLOOKUP(B1259,'3.1.Base'!B:J,9,)&gt;M1259,"O",IF(VLOOKUP(B1259,'3.1.Base'!B:J,9,)&lt;M1259,"X",""))</f>
        <v/>
      </c>
      <c r="O1259" t="s">
        <v>3486</v>
      </c>
    </row>
    <row r="1260" spans="1:15" x14ac:dyDescent="0.3">
      <c r="A1260" t="s">
        <v>4</v>
      </c>
      <c r="B1260">
        <v>49227</v>
      </c>
      <c r="C1260" t="s">
        <v>11</v>
      </c>
      <c r="D1260">
        <v>1.7639899999999999</v>
      </c>
      <c r="E1260">
        <v>1.0071099999999999</v>
      </c>
      <c r="F1260">
        <v>0.63861999999999997</v>
      </c>
      <c r="G1260">
        <v>1.33704</v>
      </c>
      <c r="H1260">
        <v>166.37280999999999</v>
      </c>
      <c r="I1260">
        <v>1</v>
      </c>
      <c r="J1260" s="44" t="s">
        <v>101</v>
      </c>
      <c r="K1260">
        <v>0</v>
      </c>
      <c r="L1260">
        <v>0</v>
      </c>
      <c r="M1260">
        <v>68</v>
      </c>
      <c r="N1260" s="21" t="str">
        <f>IF(VLOOKUP(B1260,'3.1.Base'!B:J,9,)&gt;M1260,"O",IF(VLOOKUP(B1260,'3.1.Base'!B:J,9,)&lt;M1260,"X",""))</f>
        <v/>
      </c>
      <c r="O1260" t="s">
        <v>4544</v>
      </c>
    </row>
    <row r="1261" spans="1:15" x14ac:dyDescent="0.3">
      <c r="A1261" t="s">
        <v>4</v>
      </c>
      <c r="B1261">
        <v>57931</v>
      </c>
      <c r="C1261" t="s">
        <v>11</v>
      </c>
      <c r="D1261">
        <v>44.536709999999999</v>
      </c>
      <c r="E1261">
        <v>1.3811</v>
      </c>
      <c r="F1261">
        <v>8.2870799999999996</v>
      </c>
      <c r="G1261">
        <v>30.24766</v>
      </c>
      <c r="H1261">
        <v>25522.662339999999</v>
      </c>
      <c r="I1261">
        <v>0.69510000000000005</v>
      </c>
      <c r="J1261" s="44" t="s">
        <v>101</v>
      </c>
      <c r="K1261">
        <v>0</v>
      </c>
      <c r="L1261">
        <v>0</v>
      </c>
      <c r="M1261">
        <v>37</v>
      </c>
      <c r="N1261" s="21" t="str">
        <f>IF(VLOOKUP(B1261,'3.1.Base'!B:J,9,)&gt;M1261,"O",IF(VLOOKUP(B1261,'3.1.Base'!B:J,9,)&lt;M1261,"X",""))</f>
        <v>X</v>
      </c>
      <c r="O1261" t="s">
        <v>4545</v>
      </c>
    </row>
    <row r="1262" spans="1:15" x14ac:dyDescent="0.3">
      <c r="A1262" t="s">
        <v>4</v>
      </c>
      <c r="B1262">
        <v>57420</v>
      </c>
      <c r="C1262" t="s">
        <v>26</v>
      </c>
      <c r="D1262">
        <v>33.819859999999998</v>
      </c>
      <c r="E1262">
        <v>1.1593199999999999</v>
      </c>
      <c r="F1262">
        <v>6.5709499999999998</v>
      </c>
      <c r="G1262">
        <v>26.205929999999999</v>
      </c>
      <c r="H1262">
        <v>21557.275320000001</v>
      </c>
      <c r="I1262">
        <v>0.28361999999999998</v>
      </c>
      <c r="J1262" s="44">
        <v>5</v>
      </c>
      <c r="K1262">
        <v>0.2</v>
      </c>
      <c r="L1262">
        <v>0.2</v>
      </c>
      <c r="M1262">
        <v>5</v>
      </c>
      <c r="N1262" s="21" t="str">
        <f>IF(VLOOKUP(B1262,'3.1.Base'!B:J,9,)&gt;M1262,"O",IF(VLOOKUP(B1262,'3.1.Base'!B:J,9,)&lt;M1262,"X",""))</f>
        <v>O</v>
      </c>
      <c r="O1262" t="s">
        <v>4546</v>
      </c>
    </row>
    <row r="1263" spans="1:15" x14ac:dyDescent="0.3">
      <c r="A1263" t="s">
        <v>4</v>
      </c>
      <c r="B1263">
        <v>49228</v>
      </c>
      <c r="C1263" t="s">
        <v>11</v>
      </c>
      <c r="D1263">
        <v>0.68096000000000001</v>
      </c>
      <c r="E1263">
        <v>167.36364</v>
      </c>
      <c r="F1263">
        <v>0.35375000000000001</v>
      </c>
      <c r="G1263">
        <v>0.40655000000000002</v>
      </c>
      <c r="H1263">
        <v>36.730440000000002</v>
      </c>
      <c r="I1263">
        <v>0.8528</v>
      </c>
      <c r="J1263" s="44" t="s">
        <v>101</v>
      </c>
      <c r="K1263">
        <v>0</v>
      </c>
      <c r="L1263">
        <v>0</v>
      </c>
      <c r="M1263">
        <v>20</v>
      </c>
      <c r="N1263" s="21" t="str">
        <f>IF(VLOOKUP(B1263,'3.1.Base'!B:J,9,)&gt;M1263,"O",IF(VLOOKUP(B1263,'3.1.Base'!B:J,9,)&lt;M1263,"X",""))</f>
        <v>O</v>
      </c>
      <c r="O1263" t="s">
        <v>3487</v>
      </c>
    </row>
    <row r="1264" spans="1:15" x14ac:dyDescent="0.3">
      <c r="A1264" t="s">
        <v>4</v>
      </c>
      <c r="B1264">
        <v>33356</v>
      </c>
      <c r="C1264" t="s">
        <v>11</v>
      </c>
      <c r="D1264">
        <v>11.123659999999999</v>
      </c>
      <c r="E1264">
        <v>2.1507000000000001</v>
      </c>
      <c r="F1264">
        <v>2.8010700000000002</v>
      </c>
      <c r="G1264">
        <v>8.7262500000000003</v>
      </c>
      <c r="H1264">
        <v>1767.3905299999999</v>
      </c>
      <c r="I1264">
        <v>0.74026999999999998</v>
      </c>
      <c r="J1264" s="44" t="s">
        <v>101</v>
      </c>
      <c r="K1264">
        <v>0</v>
      </c>
      <c r="L1264">
        <v>0</v>
      </c>
      <c r="M1264">
        <v>58</v>
      </c>
      <c r="N1264" s="21" t="str">
        <f>IF(VLOOKUP(B1264,'3.1.Base'!B:J,9,)&gt;M1264,"O",IF(VLOOKUP(B1264,'3.1.Base'!B:J,9,)&lt;M1264,"X",""))</f>
        <v>O</v>
      </c>
      <c r="O1264" t="s">
        <v>4547</v>
      </c>
    </row>
    <row r="1265" spans="1:15" x14ac:dyDescent="0.3">
      <c r="A1265" t="s">
        <v>4</v>
      </c>
      <c r="B1265">
        <v>49234</v>
      </c>
      <c r="C1265" t="s">
        <v>10</v>
      </c>
      <c r="D1265">
        <v>6.3821700000000003</v>
      </c>
      <c r="E1265">
        <v>1.32924</v>
      </c>
      <c r="F1265">
        <v>1.87679</v>
      </c>
      <c r="G1265">
        <v>6.0786699999999998</v>
      </c>
      <c r="H1265">
        <v>999.98368000000005</v>
      </c>
      <c r="I1265">
        <v>0.95443</v>
      </c>
      <c r="J1265" s="44" t="s">
        <v>101</v>
      </c>
      <c r="K1265">
        <v>0</v>
      </c>
      <c r="L1265">
        <v>0</v>
      </c>
      <c r="M1265">
        <v>130</v>
      </c>
      <c r="N1265" s="21" t="str">
        <f>IF(VLOOKUP(B1265,'3.1.Base'!B:J,9,)&gt;M1265,"O",IF(VLOOKUP(B1265,'3.1.Base'!B:J,9,)&lt;M1265,"X",""))</f>
        <v>O</v>
      </c>
      <c r="O1265" t="s">
        <v>3488</v>
      </c>
    </row>
    <row r="1266" spans="1:15" x14ac:dyDescent="0.3">
      <c r="A1266" t="s">
        <v>4</v>
      </c>
      <c r="B1266">
        <v>49750</v>
      </c>
      <c r="C1266" t="s">
        <v>11</v>
      </c>
      <c r="D1266">
        <v>0.81555</v>
      </c>
      <c r="E1266">
        <v>460.25</v>
      </c>
      <c r="F1266">
        <v>3.8159999999999999E-2</v>
      </c>
      <c r="G1266">
        <v>0.28388000000000002</v>
      </c>
      <c r="H1266">
        <v>41.758710000000001</v>
      </c>
      <c r="I1266">
        <v>0.48418</v>
      </c>
      <c r="J1266" s="44">
        <v>1</v>
      </c>
      <c r="K1266">
        <v>1</v>
      </c>
      <c r="L1266">
        <v>1</v>
      </c>
      <c r="M1266">
        <v>1</v>
      </c>
      <c r="N1266" s="21" t="str">
        <f>IF(VLOOKUP(B1266,'3.1.Base'!B:J,9,)&gt;M1266,"O",IF(VLOOKUP(B1266,'3.1.Base'!B:J,9,)&lt;M1266,"X",""))</f>
        <v>O</v>
      </c>
      <c r="O1266" t="s">
        <v>4548</v>
      </c>
    </row>
    <row r="1267" spans="1:15" x14ac:dyDescent="0.3">
      <c r="A1267" t="s">
        <v>4</v>
      </c>
      <c r="B1267">
        <v>49240</v>
      </c>
      <c r="C1267" t="s">
        <v>26</v>
      </c>
      <c r="D1267">
        <v>0.81555</v>
      </c>
      <c r="E1267">
        <v>460.25</v>
      </c>
      <c r="F1267">
        <v>9.7369999999999998E-2</v>
      </c>
      <c r="G1267">
        <v>0.41475000000000001</v>
      </c>
      <c r="H1267">
        <v>46.788890000000002</v>
      </c>
      <c r="I1267">
        <v>0.52547999999999995</v>
      </c>
      <c r="J1267" s="44">
        <v>6</v>
      </c>
      <c r="K1267">
        <v>0.16666666666666599</v>
      </c>
      <c r="L1267">
        <v>0.16666666666666599</v>
      </c>
      <c r="M1267">
        <v>6</v>
      </c>
      <c r="N1267" s="21" t="str">
        <f>IF(VLOOKUP(B1267,'3.1.Base'!B:J,9,)&gt;M1267,"O",IF(VLOOKUP(B1267,'3.1.Base'!B:J,9,)&lt;M1267,"X",""))</f>
        <v>O</v>
      </c>
      <c r="O1267" t="s">
        <v>4549</v>
      </c>
    </row>
    <row r="1268" spans="1:15" x14ac:dyDescent="0.3">
      <c r="A1268" t="s">
        <v>4</v>
      </c>
      <c r="B1268">
        <v>42072</v>
      </c>
      <c r="C1268" t="s">
        <v>11</v>
      </c>
      <c r="D1268">
        <v>0.74109000000000003</v>
      </c>
      <c r="E1268">
        <v>263</v>
      </c>
      <c r="F1268">
        <v>6.5540000000000001E-2</v>
      </c>
      <c r="G1268">
        <v>0.34572000000000003</v>
      </c>
      <c r="H1268">
        <v>0</v>
      </c>
      <c r="I1268">
        <v>0.87831000000000004</v>
      </c>
      <c r="J1268" s="44" t="s">
        <v>101</v>
      </c>
      <c r="K1268">
        <v>0</v>
      </c>
      <c r="L1268">
        <v>0</v>
      </c>
      <c r="M1268">
        <v>18</v>
      </c>
      <c r="N1268" s="21" t="str">
        <f>IF(VLOOKUP(B1268,'3.1.Base'!B:J,9,)&gt;M1268,"O",IF(VLOOKUP(B1268,'3.1.Base'!B:J,9,)&lt;M1268,"X",""))</f>
        <v>O</v>
      </c>
      <c r="O1268" t="s">
        <v>3489</v>
      </c>
    </row>
    <row r="1269" spans="1:15" x14ac:dyDescent="0.3">
      <c r="A1269" t="s">
        <v>4</v>
      </c>
      <c r="B1269">
        <v>56409</v>
      </c>
      <c r="C1269" t="s">
        <v>26</v>
      </c>
      <c r="D1269">
        <v>3.9169299999999998</v>
      </c>
      <c r="E1269">
        <v>1.00766</v>
      </c>
      <c r="F1269">
        <v>0.44686999999999999</v>
      </c>
      <c r="G1269">
        <v>2.49213</v>
      </c>
      <c r="H1269">
        <v>468.31808999999998</v>
      </c>
      <c r="I1269">
        <v>0.72614000000000001</v>
      </c>
      <c r="J1269" s="44" t="s">
        <v>101</v>
      </c>
      <c r="K1269">
        <v>0</v>
      </c>
      <c r="L1269">
        <v>0</v>
      </c>
      <c r="M1269">
        <v>379</v>
      </c>
      <c r="N1269" s="21" t="str">
        <f>IF(VLOOKUP(B1269,'3.1.Base'!B:J,9,)&gt;M1269,"O",IF(VLOOKUP(B1269,'3.1.Base'!B:J,9,)&lt;M1269,"X",""))</f>
        <v>X</v>
      </c>
      <c r="O1269" t="s">
        <v>4550</v>
      </c>
    </row>
    <row r="1270" spans="1:15" x14ac:dyDescent="0.3">
      <c r="A1270" t="s">
        <v>4</v>
      </c>
      <c r="B1270">
        <v>48217</v>
      </c>
      <c r="C1270" t="s">
        <v>11</v>
      </c>
      <c r="D1270">
        <v>1</v>
      </c>
      <c r="E1270">
        <v>1841</v>
      </c>
      <c r="F1270">
        <v>0</v>
      </c>
      <c r="G1270">
        <v>0.34814000000000001</v>
      </c>
      <c r="H1270">
        <v>8.0959099999999999</v>
      </c>
      <c r="I1270">
        <v>0.66666999999999998</v>
      </c>
      <c r="J1270" s="44" t="s">
        <v>101</v>
      </c>
      <c r="K1270">
        <v>0</v>
      </c>
      <c r="L1270">
        <v>0</v>
      </c>
      <c r="M1270">
        <v>335</v>
      </c>
      <c r="N1270" s="21" t="str">
        <f>IF(VLOOKUP(B1270,'3.1.Base'!B:J,9,)&gt;M1270,"O",IF(VLOOKUP(B1270,'3.1.Base'!B:J,9,)&lt;M1270,"X",""))</f>
        <v>O</v>
      </c>
      <c r="O1270" t="s">
        <v>3490</v>
      </c>
    </row>
    <row r="1271" spans="1:15" x14ac:dyDescent="0.3">
      <c r="A1271" t="s">
        <v>4</v>
      </c>
      <c r="B1271">
        <v>49757</v>
      </c>
      <c r="C1271" t="s">
        <v>10</v>
      </c>
      <c r="D1271">
        <v>1.5741099999999999</v>
      </c>
      <c r="E1271">
        <v>9.0245099999999994</v>
      </c>
      <c r="F1271">
        <v>0.27067000000000002</v>
      </c>
      <c r="G1271">
        <v>1.12303</v>
      </c>
      <c r="H1271">
        <v>25.873100000000001</v>
      </c>
      <c r="I1271">
        <v>1</v>
      </c>
      <c r="J1271" s="44" t="s">
        <v>101</v>
      </c>
      <c r="K1271">
        <v>0</v>
      </c>
      <c r="L1271">
        <v>0</v>
      </c>
      <c r="M1271">
        <v>125</v>
      </c>
      <c r="N1271" s="21" t="str">
        <f>IF(VLOOKUP(B1271,'3.1.Base'!B:J,9,)&gt;M1271,"O",IF(VLOOKUP(B1271,'3.1.Base'!B:J,9,)&lt;M1271,"X",""))</f>
        <v/>
      </c>
      <c r="O1271" t="s">
        <v>1284</v>
      </c>
    </row>
    <row r="1272" spans="1:15" x14ac:dyDescent="0.3">
      <c r="A1272" t="s">
        <v>4</v>
      </c>
      <c r="B1272">
        <v>53854</v>
      </c>
      <c r="C1272" t="s">
        <v>26</v>
      </c>
      <c r="D1272">
        <v>18.716940000000001</v>
      </c>
      <c r="E1272">
        <v>1.1892799999999999</v>
      </c>
      <c r="F1272">
        <v>3.9237500000000001</v>
      </c>
      <c r="G1272">
        <v>16.811019999999999</v>
      </c>
      <c r="H1272">
        <v>11819.883110000001</v>
      </c>
      <c r="I1272">
        <v>0.51980000000000004</v>
      </c>
      <c r="J1272" s="44" t="s">
        <v>101</v>
      </c>
      <c r="K1272">
        <v>0</v>
      </c>
      <c r="L1272">
        <v>0</v>
      </c>
      <c r="M1272">
        <v>15</v>
      </c>
      <c r="N1272" s="21" t="str">
        <f>IF(VLOOKUP(B1272,'3.1.Base'!B:J,9,)&gt;M1272,"O",IF(VLOOKUP(B1272,'3.1.Base'!B:J,9,)&lt;M1272,"X",""))</f>
        <v>O</v>
      </c>
      <c r="O1272" t="s">
        <v>4551</v>
      </c>
    </row>
    <row r="1273" spans="1:15" x14ac:dyDescent="0.3">
      <c r="A1273" t="s">
        <v>4</v>
      </c>
      <c r="B1273">
        <v>54370</v>
      </c>
      <c r="C1273" t="s">
        <v>10</v>
      </c>
      <c r="D1273">
        <v>6.9577999999999998</v>
      </c>
      <c r="E1273">
        <v>1.81023</v>
      </c>
      <c r="F1273">
        <v>1.1557299999999999</v>
      </c>
      <c r="G1273">
        <v>4.8909099999999999</v>
      </c>
      <c r="H1273">
        <v>744.61004000000003</v>
      </c>
      <c r="I1273">
        <v>0.93420000000000003</v>
      </c>
      <c r="J1273" s="44" t="s">
        <v>101</v>
      </c>
      <c r="K1273">
        <v>0</v>
      </c>
      <c r="L1273">
        <v>0</v>
      </c>
      <c r="M1273">
        <v>82</v>
      </c>
      <c r="N1273" s="21" t="str">
        <f>IF(VLOOKUP(B1273,'3.1.Base'!B:J,9,)&gt;M1273,"O",IF(VLOOKUP(B1273,'3.1.Base'!B:J,9,)&lt;M1273,"X",""))</f>
        <v>O</v>
      </c>
      <c r="O1273" t="s">
        <v>4552</v>
      </c>
    </row>
    <row r="1274" spans="1:15" x14ac:dyDescent="0.3">
      <c r="A1274" t="s">
        <v>4</v>
      </c>
      <c r="B1274">
        <v>54371</v>
      </c>
      <c r="C1274" t="s">
        <v>26</v>
      </c>
      <c r="D1274">
        <v>24.866689999999998</v>
      </c>
      <c r="E1274">
        <v>1.1130599999999999</v>
      </c>
      <c r="F1274">
        <v>5.6743199999999998</v>
      </c>
      <c r="G1274">
        <v>20.64789</v>
      </c>
      <c r="H1274">
        <v>15270.690979999999</v>
      </c>
      <c r="I1274">
        <v>0.50931999999999999</v>
      </c>
      <c r="J1274" s="44" t="s">
        <v>101</v>
      </c>
      <c r="K1274">
        <v>0</v>
      </c>
      <c r="L1274">
        <v>0</v>
      </c>
      <c r="M1274">
        <v>-1</v>
      </c>
      <c r="N1274" s="21" t="str">
        <f>IF(VLOOKUP(B1274,'3.1.Base'!B:J,9,)&gt;M1274,"O",IF(VLOOKUP(B1274,'3.1.Base'!B:J,9,)&lt;M1274,"X",""))</f>
        <v>O</v>
      </c>
      <c r="O1274" t="s">
        <v>4553</v>
      </c>
    </row>
    <row r="1275" spans="1:15" x14ac:dyDescent="0.3">
      <c r="A1275" t="s">
        <v>4</v>
      </c>
      <c r="B1275">
        <v>50790</v>
      </c>
      <c r="C1275" t="s">
        <v>26</v>
      </c>
      <c r="D1275">
        <v>14.88879</v>
      </c>
      <c r="E1275">
        <v>1.32924</v>
      </c>
      <c r="F1275">
        <v>3.5483099999999999</v>
      </c>
      <c r="G1275">
        <v>13.00362</v>
      </c>
      <c r="H1275">
        <v>7448.9885199999999</v>
      </c>
      <c r="I1275">
        <v>0.45056000000000002</v>
      </c>
      <c r="J1275" s="44" t="s">
        <v>101</v>
      </c>
      <c r="K1275">
        <v>0</v>
      </c>
      <c r="L1275">
        <v>0</v>
      </c>
      <c r="M1275">
        <v>12</v>
      </c>
      <c r="N1275" s="21" t="str">
        <f>IF(VLOOKUP(B1275,'3.1.Base'!B:J,9,)&gt;M1275,"O",IF(VLOOKUP(B1275,'3.1.Base'!B:J,9,)&lt;M1275,"X",""))</f>
        <v>O</v>
      </c>
      <c r="O1275" t="s">
        <v>4554</v>
      </c>
    </row>
    <row r="1276" spans="1:15" x14ac:dyDescent="0.3">
      <c r="A1276" t="s">
        <v>4</v>
      </c>
      <c r="B1276">
        <v>53863</v>
      </c>
      <c r="C1276" t="s">
        <v>11</v>
      </c>
      <c r="D1276">
        <v>3.50624</v>
      </c>
      <c r="E1276">
        <v>2.1307900000000002</v>
      </c>
      <c r="F1276">
        <v>1.0404800000000001</v>
      </c>
      <c r="G1276">
        <v>3.1880600000000001</v>
      </c>
      <c r="H1276">
        <v>715.33096999999998</v>
      </c>
      <c r="I1276">
        <v>0.77864999999999995</v>
      </c>
      <c r="J1276" s="44">
        <v>9</v>
      </c>
      <c r="K1276">
        <v>0.11111111111111099</v>
      </c>
      <c r="L1276">
        <v>0.11111111111111099</v>
      </c>
      <c r="M1276">
        <v>9</v>
      </c>
      <c r="N1276" s="21" t="str">
        <f>IF(VLOOKUP(B1276,'3.1.Base'!B:J,9,)&gt;M1276,"O",IF(VLOOKUP(B1276,'3.1.Base'!B:J,9,)&lt;M1276,"X",""))</f>
        <v>O</v>
      </c>
      <c r="O1276" t="s">
        <v>4555</v>
      </c>
    </row>
    <row r="1277" spans="1:15" x14ac:dyDescent="0.3">
      <c r="A1277" t="s">
        <v>4</v>
      </c>
      <c r="B1277">
        <v>56425</v>
      </c>
      <c r="C1277" t="s">
        <v>26</v>
      </c>
      <c r="D1277">
        <v>14.52806</v>
      </c>
      <c r="E1277">
        <v>1.1043799999999999</v>
      </c>
      <c r="F1277">
        <v>3.48902</v>
      </c>
      <c r="G1277">
        <v>13.29299</v>
      </c>
      <c r="H1277">
        <v>8119.2386299999998</v>
      </c>
      <c r="I1277">
        <v>0.49076999999999998</v>
      </c>
      <c r="J1277" s="44" t="s">
        <v>101</v>
      </c>
      <c r="K1277">
        <v>0</v>
      </c>
      <c r="L1277">
        <v>0</v>
      </c>
      <c r="M1277">
        <v>42</v>
      </c>
      <c r="N1277" s="21" t="str">
        <f>IF(VLOOKUP(B1277,'3.1.Base'!B:J,9,)&gt;M1277,"O",IF(VLOOKUP(B1277,'3.1.Base'!B:J,9,)&lt;M1277,"X",""))</f>
        <v>O</v>
      </c>
      <c r="O1277" t="s">
        <v>4556</v>
      </c>
    </row>
    <row r="1278" spans="1:15" x14ac:dyDescent="0.3">
      <c r="A1278" t="s">
        <v>4</v>
      </c>
      <c r="B1278">
        <v>48233</v>
      </c>
      <c r="C1278" t="s">
        <v>11</v>
      </c>
      <c r="D1278">
        <v>4.1427199999999997</v>
      </c>
      <c r="E1278">
        <v>2.7642600000000002</v>
      </c>
      <c r="F1278">
        <v>0.94018999999999997</v>
      </c>
      <c r="G1278">
        <v>3.5935999999999999</v>
      </c>
      <c r="H1278">
        <v>407.06992000000002</v>
      </c>
      <c r="I1278">
        <v>0.97619</v>
      </c>
      <c r="J1278" s="44" t="s">
        <v>101</v>
      </c>
      <c r="K1278">
        <v>0</v>
      </c>
      <c r="L1278">
        <v>0</v>
      </c>
      <c r="M1278">
        <v>19</v>
      </c>
      <c r="N1278" s="21" t="str">
        <f>IF(VLOOKUP(B1278,'3.1.Base'!B:J,9,)&gt;M1278,"O",IF(VLOOKUP(B1278,'3.1.Base'!B:J,9,)&lt;M1278,"X",""))</f>
        <v/>
      </c>
      <c r="O1278" t="s">
        <v>4557</v>
      </c>
    </row>
    <row r="1279" spans="1:15" x14ac:dyDescent="0.3">
      <c r="A1279" t="s">
        <v>4</v>
      </c>
      <c r="B1279">
        <v>53867</v>
      </c>
      <c r="C1279" t="s">
        <v>11</v>
      </c>
      <c r="D1279">
        <v>0.81555</v>
      </c>
      <c r="E1279">
        <v>460.25</v>
      </c>
      <c r="F1279">
        <v>3.9309999999999998E-2</v>
      </c>
      <c r="G1279">
        <v>0.28388000000000002</v>
      </c>
      <c r="H1279">
        <v>8.00793</v>
      </c>
      <c r="I1279">
        <v>0.21045</v>
      </c>
      <c r="J1279" s="44" t="s">
        <v>101</v>
      </c>
      <c r="K1279">
        <v>0</v>
      </c>
      <c r="L1279">
        <v>0</v>
      </c>
      <c r="M1279">
        <v>48</v>
      </c>
      <c r="N1279" s="21" t="str">
        <f>IF(VLOOKUP(B1279,'3.1.Base'!B:J,9,)&gt;M1279,"O",IF(VLOOKUP(B1279,'3.1.Base'!B:J,9,)&lt;M1279,"X",""))</f>
        <v>X</v>
      </c>
      <c r="O1279" t="s">
        <v>4558</v>
      </c>
    </row>
    <row r="1280" spans="1:15" x14ac:dyDescent="0.3">
      <c r="A1280" t="s">
        <v>4</v>
      </c>
      <c r="B1280">
        <v>51310</v>
      </c>
      <c r="C1280" t="s">
        <v>11</v>
      </c>
      <c r="D1280">
        <v>1.16052</v>
      </c>
      <c r="E1280">
        <v>2.5533999999999999</v>
      </c>
      <c r="F1280">
        <v>0.31363999999999997</v>
      </c>
      <c r="G1280">
        <v>1.30691</v>
      </c>
      <c r="H1280">
        <v>83.382189999999994</v>
      </c>
      <c r="I1280">
        <v>0.94388000000000005</v>
      </c>
      <c r="J1280" s="44">
        <v>9</v>
      </c>
      <c r="K1280">
        <v>0.11111111111111099</v>
      </c>
      <c r="L1280">
        <v>0.11111111111111099</v>
      </c>
      <c r="M1280">
        <v>9</v>
      </c>
      <c r="N1280" s="21" t="str">
        <f>IF(VLOOKUP(B1280,'3.1.Base'!B:J,9,)&gt;M1280,"O",IF(VLOOKUP(B1280,'3.1.Base'!B:J,9,)&lt;M1280,"X",""))</f>
        <v>O</v>
      </c>
      <c r="O1280" t="s">
        <v>4559</v>
      </c>
    </row>
    <row r="1281" spans="1:15" x14ac:dyDescent="0.3">
      <c r="A1281" t="s">
        <v>4</v>
      </c>
      <c r="B1281">
        <v>54382</v>
      </c>
      <c r="C1281" t="s">
        <v>10</v>
      </c>
      <c r="D1281">
        <v>0.72333000000000003</v>
      </c>
      <c r="E1281">
        <v>230.125</v>
      </c>
      <c r="F1281">
        <v>9.8049999999999998E-2</v>
      </c>
      <c r="G1281">
        <v>0.41637000000000002</v>
      </c>
      <c r="H1281">
        <v>0</v>
      </c>
      <c r="I1281">
        <v>0.59338999999999997</v>
      </c>
      <c r="J1281" s="44" t="s">
        <v>101</v>
      </c>
      <c r="K1281">
        <v>0</v>
      </c>
      <c r="L1281">
        <v>0</v>
      </c>
      <c r="M1281">
        <v>13</v>
      </c>
      <c r="N1281" s="21" t="str">
        <f>IF(VLOOKUP(B1281,'3.1.Base'!B:J,9,)&gt;M1281,"O",IF(VLOOKUP(B1281,'3.1.Base'!B:J,9,)&lt;M1281,"X",""))</f>
        <v>O</v>
      </c>
      <c r="O1281" t="s">
        <v>4560</v>
      </c>
    </row>
    <row r="1282" spans="1:15" x14ac:dyDescent="0.3">
      <c r="A1282" t="s">
        <v>4</v>
      </c>
      <c r="B1282">
        <v>50802</v>
      </c>
      <c r="C1282" t="s">
        <v>11</v>
      </c>
      <c r="D1282">
        <v>36.175449999999998</v>
      </c>
      <c r="E1282">
        <v>1.39364</v>
      </c>
      <c r="F1282">
        <v>6.3439199999999998</v>
      </c>
      <c r="G1282">
        <v>23.28276</v>
      </c>
      <c r="H1282">
        <v>13263.056769999999</v>
      </c>
      <c r="I1282">
        <v>0.66376000000000002</v>
      </c>
      <c r="J1282" s="44" t="s">
        <v>101</v>
      </c>
      <c r="K1282">
        <v>0</v>
      </c>
      <c r="L1282">
        <v>0</v>
      </c>
      <c r="M1282">
        <v>19</v>
      </c>
      <c r="N1282" s="21" t="str">
        <f>IF(VLOOKUP(B1282,'3.1.Base'!B:J,9,)&gt;M1282,"O",IF(VLOOKUP(B1282,'3.1.Base'!B:J,9,)&lt;M1282,"X",""))</f>
        <v>O</v>
      </c>
      <c r="O1282" t="s">
        <v>4561</v>
      </c>
    </row>
    <row r="1283" spans="1:15" x14ac:dyDescent="0.3">
      <c r="A1283" t="s">
        <v>4</v>
      </c>
      <c r="B1283">
        <v>53366</v>
      </c>
      <c r="C1283" t="s">
        <v>11</v>
      </c>
      <c r="D1283">
        <v>11.76703</v>
      </c>
      <c r="E1283">
        <v>1.2017</v>
      </c>
      <c r="F1283">
        <v>2.0449899999999999</v>
      </c>
      <c r="G1283">
        <v>8.4733199999999993</v>
      </c>
      <c r="H1283">
        <v>2396.8039100000001</v>
      </c>
      <c r="I1283">
        <v>0.82077999999999995</v>
      </c>
      <c r="J1283" s="44" t="s">
        <v>101</v>
      </c>
      <c r="K1283">
        <v>0</v>
      </c>
      <c r="L1283">
        <v>0</v>
      </c>
      <c r="M1283">
        <v>147</v>
      </c>
      <c r="N1283" s="21" t="str">
        <f>IF(VLOOKUP(B1283,'3.1.Base'!B:J,9,)&gt;M1283,"O",IF(VLOOKUP(B1283,'3.1.Base'!B:J,9,)&lt;M1283,"X",""))</f>
        <v>O</v>
      </c>
      <c r="O1283" t="s">
        <v>4562</v>
      </c>
    </row>
    <row r="1284" spans="1:15" x14ac:dyDescent="0.3">
      <c r="A1284" t="s">
        <v>4</v>
      </c>
      <c r="B1284">
        <v>56441</v>
      </c>
      <c r="C1284" t="s">
        <v>26</v>
      </c>
      <c r="D1284">
        <v>7.6716800000000003</v>
      </c>
      <c r="E1284">
        <v>1.14419</v>
      </c>
      <c r="F1284">
        <v>1.9642999999999999</v>
      </c>
      <c r="G1284">
        <v>7.8269000000000002</v>
      </c>
      <c r="H1284">
        <v>3965.6819500000001</v>
      </c>
      <c r="I1284">
        <v>0.58611000000000002</v>
      </c>
      <c r="J1284" s="44" t="s">
        <v>101</v>
      </c>
      <c r="K1284">
        <v>0</v>
      </c>
      <c r="L1284">
        <v>0</v>
      </c>
      <c r="M1284">
        <v>228</v>
      </c>
      <c r="N1284" s="21" t="str">
        <f>IF(VLOOKUP(B1284,'3.1.Base'!B:J,9,)&gt;M1284,"O",IF(VLOOKUP(B1284,'3.1.Base'!B:J,9,)&lt;M1284,"X",""))</f>
        <v>O</v>
      </c>
      <c r="O1284" t="s">
        <v>4563</v>
      </c>
    </row>
    <row r="1285" spans="1:15" x14ac:dyDescent="0.3">
      <c r="A1285" t="s">
        <v>4</v>
      </c>
      <c r="B1285">
        <v>41089</v>
      </c>
      <c r="C1285" t="s">
        <v>11</v>
      </c>
      <c r="D1285">
        <v>0.60650999999999999</v>
      </c>
      <c r="E1285">
        <v>5.6821000000000002</v>
      </c>
      <c r="F1285">
        <v>0.16975000000000001</v>
      </c>
      <c r="G1285">
        <v>0.70301999999999998</v>
      </c>
      <c r="H1285">
        <v>59.960799999999999</v>
      </c>
      <c r="I1285">
        <v>0.90369999999999995</v>
      </c>
      <c r="J1285" s="44" t="s">
        <v>101</v>
      </c>
      <c r="K1285">
        <v>0</v>
      </c>
      <c r="L1285">
        <v>0</v>
      </c>
      <c r="M1285">
        <v>19</v>
      </c>
      <c r="N1285" s="21" t="str">
        <f>IF(VLOOKUP(B1285,'3.1.Base'!B:J,9,)&gt;M1285,"O",IF(VLOOKUP(B1285,'3.1.Base'!B:J,9,)&lt;M1285,"X",""))</f>
        <v>O</v>
      </c>
      <c r="O1285" t="s">
        <v>3491</v>
      </c>
    </row>
    <row r="1286" spans="1:15" x14ac:dyDescent="0.3">
      <c r="A1286" t="s">
        <v>4</v>
      </c>
      <c r="B1286">
        <v>56449</v>
      </c>
      <c r="C1286" t="s">
        <v>11</v>
      </c>
      <c r="D1286">
        <v>6.6405500000000002</v>
      </c>
      <c r="E1286">
        <v>1.4021300000000001</v>
      </c>
      <c r="F1286">
        <v>1.50807</v>
      </c>
      <c r="G1286">
        <v>4.9964500000000003</v>
      </c>
      <c r="H1286">
        <v>993.08966999999996</v>
      </c>
      <c r="I1286">
        <v>0.77919000000000005</v>
      </c>
      <c r="J1286" s="44" t="s">
        <v>101</v>
      </c>
      <c r="K1286">
        <v>0</v>
      </c>
      <c r="L1286">
        <v>0</v>
      </c>
      <c r="M1286">
        <v>47</v>
      </c>
      <c r="N1286" s="21" t="str">
        <f>IF(VLOOKUP(B1286,'3.1.Base'!B:J,9,)&gt;M1286,"O",IF(VLOOKUP(B1286,'3.1.Base'!B:J,9,)&lt;M1286,"X",""))</f>
        <v>X</v>
      </c>
      <c r="O1286" t="s">
        <v>4564</v>
      </c>
    </row>
    <row r="1287" spans="1:15" x14ac:dyDescent="0.3">
      <c r="A1287" t="s">
        <v>4</v>
      </c>
      <c r="B1287">
        <v>50310</v>
      </c>
      <c r="C1287" t="s">
        <v>11</v>
      </c>
      <c r="D1287">
        <v>9.7202300000000008</v>
      </c>
      <c r="E1287">
        <v>1.5444599999999999</v>
      </c>
      <c r="F1287">
        <v>1.68675</v>
      </c>
      <c r="G1287">
        <v>7.1674199999999999</v>
      </c>
      <c r="H1287">
        <v>1555.70165</v>
      </c>
      <c r="I1287">
        <v>0.89617000000000002</v>
      </c>
      <c r="J1287" s="44" t="s">
        <v>101</v>
      </c>
      <c r="K1287">
        <v>0</v>
      </c>
      <c r="L1287">
        <v>0</v>
      </c>
      <c r="M1287">
        <v>44</v>
      </c>
      <c r="N1287" s="21" t="str">
        <f>IF(VLOOKUP(B1287,'3.1.Base'!B:J,9,)&gt;M1287,"O",IF(VLOOKUP(B1287,'3.1.Base'!B:J,9,)&lt;M1287,"X",""))</f>
        <v>O</v>
      </c>
      <c r="O1287" t="s">
        <v>4565</v>
      </c>
    </row>
    <row r="1288" spans="1:15" x14ac:dyDescent="0.3">
      <c r="A1288" t="s">
        <v>4</v>
      </c>
      <c r="B1288">
        <v>55943</v>
      </c>
      <c r="C1288" t="s">
        <v>11</v>
      </c>
      <c r="D1288">
        <v>17.240950000000002</v>
      </c>
      <c r="E1288">
        <v>3.06833</v>
      </c>
      <c r="F1288">
        <v>2.9828299999999999</v>
      </c>
      <c r="G1288">
        <v>10.624969999999999</v>
      </c>
      <c r="H1288">
        <v>2503.1559400000001</v>
      </c>
      <c r="I1288">
        <v>0.80903999999999998</v>
      </c>
      <c r="J1288" s="44" t="s">
        <v>101</v>
      </c>
      <c r="K1288">
        <v>0</v>
      </c>
      <c r="L1288">
        <v>0</v>
      </c>
      <c r="M1288">
        <v>18</v>
      </c>
      <c r="N1288" s="21" t="str">
        <f>IF(VLOOKUP(B1288,'3.1.Base'!B:J,9,)&gt;M1288,"O",IF(VLOOKUP(B1288,'3.1.Base'!B:J,9,)&lt;M1288,"X",""))</f>
        <v>O</v>
      </c>
      <c r="O1288" t="s">
        <v>4566</v>
      </c>
    </row>
    <row r="1289" spans="1:15" x14ac:dyDescent="0.3">
      <c r="A1289" t="s">
        <v>4</v>
      </c>
      <c r="B1289">
        <v>42119</v>
      </c>
      <c r="C1289" t="s">
        <v>11</v>
      </c>
      <c r="D1289">
        <v>11.38307</v>
      </c>
      <c r="E1289">
        <v>2.1995200000000001</v>
      </c>
      <c r="F1289">
        <v>2.3963000000000001</v>
      </c>
      <c r="G1289">
        <v>8.9871599999999994</v>
      </c>
      <c r="H1289">
        <v>2123.6152299999999</v>
      </c>
      <c r="I1289">
        <v>0.70823999999999998</v>
      </c>
      <c r="J1289" s="44">
        <v>9</v>
      </c>
      <c r="K1289">
        <v>0.11111111111111099</v>
      </c>
      <c r="L1289">
        <v>0.11111111111111099</v>
      </c>
      <c r="M1289">
        <v>9</v>
      </c>
      <c r="N1289" s="21" t="str">
        <f>IF(VLOOKUP(B1289,'3.1.Base'!B:J,9,)&gt;M1289,"O",IF(VLOOKUP(B1289,'3.1.Base'!B:J,9,)&lt;M1289,"X",""))</f>
        <v>O</v>
      </c>
      <c r="O1289" t="s">
        <v>4567</v>
      </c>
    </row>
    <row r="1290" spans="1:15" x14ac:dyDescent="0.3">
      <c r="A1290" t="s">
        <v>4</v>
      </c>
      <c r="B1290">
        <v>50826</v>
      </c>
      <c r="C1290" t="s">
        <v>26</v>
      </c>
      <c r="D1290">
        <v>1</v>
      </c>
      <c r="E1290">
        <v>1841</v>
      </c>
      <c r="F1290">
        <v>0</v>
      </c>
      <c r="G1290">
        <v>0.14566999999999999</v>
      </c>
      <c r="H1290">
        <v>0</v>
      </c>
      <c r="I1290">
        <v>0.58016000000000001</v>
      </c>
      <c r="J1290" s="44">
        <v>8</v>
      </c>
      <c r="K1290">
        <v>0.125</v>
      </c>
      <c r="L1290">
        <v>0.125</v>
      </c>
      <c r="M1290">
        <v>8</v>
      </c>
      <c r="N1290" s="21" t="str">
        <f>IF(VLOOKUP(B1290,'3.1.Base'!B:J,9,)&gt;M1290,"O",IF(VLOOKUP(B1290,'3.1.Base'!B:J,9,)&lt;M1290,"X",""))</f>
        <v>O</v>
      </c>
      <c r="O1290" t="s">
        <v>4568</v>
      </c>
    </row>
    <row r="1291" spans="1:15" x14ac:dyDescent="0.3">
      <c r="A1291" t="s">
        <v>4</v>
      </c>
      <c r="B1291">
        <v>48266</v>
      </c>
      <c r="C1291" t="s">
        <v>10</v>
      </c>
      <c r="D1291">
        <v>2.46984</v>
      </c>
      <c r="E1291">
        <v>2.20479</v>
      </c>
      <c r="F1291">
        <v>0.61721000000000004</v>
      </c>
      <c r="G1291">
        <v>1.9930300000000001</v>
      </c>
      <c r="H1291">
        <v>84.886769999999999</v>
      </c>
      <c r="I1291">
        <v>0.94491000000000003</v>
      </c>
      <c r="J1291" s="44" t="s">
        <v>101</v>
      </c>
      <c r="K1291">
        <v>0</v>
      </c>
      <c r="L1291">
        <v>0</v>
      </c>
      <c r="M1291">
        <v>41</v>
      </c>
      <c r="N1291" s="21" t="str">
        <f>IF(VLOOKUP(B1291,'3.1.Base'!B:J,9,)&gt;M1291,"O",IF(VLOOKUP(B1291,'3.1.Base'!B:J,9,)&lt;M1291,"X",""))</f>
        <v>O</v>
      </c>
      <c r="O1291" t="s">
        <v>4569</v>
      </c>
    </row>
    <row r="1292" spans="1:15" x14ac:dyDescent="0.3">
      <c r="A1292" t="s">
        <v>4</v>
      </c>
      <c r="B1292">
        <v>48267</v>
      </c>
      <c r="C1292" t="s">
        <v>10</v>
      </c>
      <c r="D1292">
        <v>2.5081600000000002</v>
      </c>
      <c r="E1292">
        <v>1.95021</v>
      </c>
      <c r="F1292">
        <v>0.59928999999999999</v>
      </c>
      <c r="G1292">
        <v>1.92784</v>
      </c>
      <c r="H1292">
        <v>103.77387</v>
      </c>
      <c r="I1292">
        <v>1</v>
      </c>
      <c r="J1292" s="44" t="s">
        <v>101</v>
      </c>
      <c r="K1292">
        <v>0</v>
      </c>
      <c r="L1292">
        <v>0</v>
      </c>
      <c r="M1292">
        <v>722</v>
      </c>
      <c r="N1292" s="21" t="str">
        <f>IF(VLOOKUP(B1292,'3.1.Base'!B:J,9,)&gt;M1292,"O",IF(VLOOKUP(B1292,'3.1.Base'!B:J,9,)&lt;M1292,"X",""))</f>
        <v/>
      </c>
      <c r="O1292" t="s">
        <v>1254</v>
      </c>
    </row>
    <row r="1293" spans="1:15" x14ac:dyDescent="0.3">
      <c r="A1293" t="s">
        <v>4</v>
      </c>
      <c r="B1293">
        <v>37515</v>
      </c>
      <c r="C1293" t="s">
        <v>10</v>
      </c>
      <c r="D1293">
        <v>8.5646599999999999</v>
      </c>
      <c r="E1293">
        <v>1</v>
      </c>
      <c r="F1293">
        <v>1.0418700000000001</v>
      </c>
      <c r="G1293">
        <v>4.8407400000000003</v>
      </c>
      <c r="H1293">
        <v>1048.3506199999999</v>
      </c>
      <c r="I1293">
        <v>0.92423999999999995</v>
      </c>
      <c r="J1293" s="44" t="s">
        <v>101</v>
      </c>
      <c r="K1293">
        <v>0</v>
      </c>
      <c r="L1293">
        <v>0</v>
      </c>
      <c r="M1293">
        <v>15</v>
      </c>
      <c r="N1293" s="21" t="str">
        <f>IF(VLOOKUP(B1293,'3.1.Base'!B:J,9,)&gt;M1293,"O",IF(VLOOKUP(B1293,'3.1.Base'!B:J,9,)&lt;M1293,"X",""))</f>
        <v>X</v>
      </c>
      <c r="O1293" t="s">
        <v>4570</v>
      </c>
    </row>
    <row r="1294" spans="1:15" x14ac:dyDescent="0.3">
      <c r="A1294" t="s">
        <v>4</v>
      </c>
      <c r="B1294">
        <v>51340</v>
      </c>
      <c r="C1294" t="s">
        <v>26</v>
      </c>
      <c r="D1294">
        <v>34.429749999999999</v>
      </c>
      <c r="E1294">
        <v>1.2111799999999999</v>
      </c>
      <c r="F1294">
        <v>8.0686499999999999</v>
      </c>
      <c r="G1294">
        <v>26.405889999999999</v>
      </c>
      <c r="H1294">
        <v>19071.839540000001</v>
      </c>
      <c r="I1294">
        <v>0.39179999999999998</v>
      </c>
      <c r="J1294" s="44">
        <v>1</v>
      </c>
      <c r="K1294">
        <v>1</v>
      </c>
      <c r="L1294">
        <v>1</v>
      </c>
      <c r="M1294">
        <v>1</v>
      </c>
      <c r="N1294" s="21" t="str">
        <f>IF(VLOOKUP(B1294,'3.1.Base'!B:J,9,)&gt;M1294,"O",IF(VLOOKUP(B1294,'3.1.Base'!B:J,9,)&lt;M1294,"X",""))</f>
        <v>O</v>
      </c>
      <c r="O1294" t="s">
        <v>4571</v>
      </c>
    </row>
    <row r="1295" spans="1:15" x14ac:dyDescent="0.3">
      <c r="A1295" t="s">
        <v>4</v>
      </c>
      <c r="B1295">
        <v>58508</v>
      </c>
      <c r="C1295" t="s">
        <v>10</v>
      </c>
      <c r="D1295">
        <v>5.5872400000000004</v>
      </c>
      <c r="E1295">
        <v>1.3800600000000001</v>
      </c>
      <c r="F1295">
        <v>1.4091</v>
      </c>
      <c r="G1295">
        <v>4.8165300000000002</v>
      </c>
      <c r="H1295">
        <v>601.73909000000003</v>
      </c>
      <c r="I1295">
        <v>0.76666999999999996</v>
      </c>
      <c r="J1295" s="44" t="s">
        <v>101</v>
      </c>
      <c r="K1295">
        <v>0</v>
      </c>
      <c r="L1295">
        <v>0</v>
      </c>
      <c r="M1295">
        <v>25</v>
      </c>
      <c r="N1295" s="21" t="str">
        <f>IF(VLOOKUP(B1295,'3.1.Base'!B:J,9,)&gt;M1295,"O",IF(VLOOKUP(B1295,'3.1.Base'!B:J,9,)&lt;M1295,"X",""))</f>
        <v>X</v>
      </c>
      <c r="O1295" t="s">
        <v>4572</v>
      </c>
    </row>
    <row r="1296" spans="1:15" x14ac:dyDescent="0.3">
      <c r="A1296" t="s">
        <v>4</v>
      </c>
      <c r="B1296">
        <v>49299</v>
      </c>
      <c r="C1296" t="s">
        <v>11</v>
      </c>
      <c r="D1296">
        <v>14.47906</v>
      </c>
      <c r="E1296">
        <v>3.7648299999999999</v>
      </c>
      <c r="F1296">
        <v>3.0228999999999999</v>
      </c>
      <c r="G1296">
        <v>9.3344000000000005</v>
      </c>
      <c r="H1296">
        <v>2277.6571199999998</v>
      </c>
      <c r="I1296">
        <v>0.74346999999999996</v>
      </c>
      <c r="J1296" s="44" t="s">
        <v>101</v>
      </c>
      <c r="K1296">
        <v>0</v>
      </c>
      <c r="L1296">
        <v>0</v>
      </c>
      <c r="M1296">
        <v>12</v>
      </c>
      <c r="N1296" s="21" t="str">
        <f>IF(VLOOKUP(B1296,'3.1.Base'!B:J,9,)&gt;M1296,"O",IF(VLOOKUP(B1296,'3.1.Base'!B:J,9,)&lt;M1296,"X",""))</f>
        <v>O</v>
      </c>
      <c r="O1296" t="s">
        <v>4573</v>
      </c>
    </row>
    <row r="1297" spans="1:15" x14ac:dyDescent="0.3">
      <c r="A1297" t="s">
        <v>4</v>
      </c>
      <c r="B1297">
        <v>50325</v>
      </c>
      <c r="C1297" t="s">
        <v>10</v>
      </c>
      <c r="D1297">
        <v>0.90778000000000003</v>
      </c>
      <c r="E1297">
        <v>920.5</v>
      </c>
      <c r="F1297">
        <v>1.32E-2</v>
      </c>
      <c r="G1297">
        <v>0.22411</v>
      </c>
      <c r="H1297">
        <v>9.7478599999999993</v>
      </c>
      <c r="I1297">
        <v>0.76471999999999996</v>
      </c>
      <c r="J1297" s="44" t="s">
        <v>101</v>
      </c>
      <c r="K1297">
        <v>0</v>
      </c>
      <c r="L1297">
        <v>0</v>
      </c>
      <c r="M1297">
        <v>12</v>
      </c>
      <c r="N1297" s="21" t="str">
        <f>IF(VLOOKUP(B1297,'3.1.Base'!B:J,9,)&gt;M1297,"O",IF(VLOOKUP(B1297,'3.1.Base'!B:J,9,)&lt;M1297,"X",""))</f>
        <v>O</v>
      </c>
      <c r="O1297" t="s">
        <v>3492</v>
      </c>
    </row>
    <row r="1298" spans="1:15" x14ac:dyDescent="0.3">
      <c r="A1298" t="s">
        <v>4</v>
      </c>
      <c r="B1298">
        <v>56472</v>
      </c>
      <c r="C1298" t="s">
        <v>11</v>
      </c>
      <c r="D1298">
        <v>18.963419999999999</v>
      </c>
      <c r="E1298">
        <v>1.68435</v>
      </c>
      <c r="F1298">
        <v>3.8517800000000002</v>
      </c>
      <c r="G1298">
        <v>14.38264</v>
      </c>
      <c r="H1298">
        <v>5066.1386499999999</v>
      </c>
      <c r="I1298">
        <v>0.83201000000000003</v>
      </c>
      <c r="J1298" s="44" t="s">
        <v>101</v>
      </c>
      <c r="K1298">
        <v>0</v>
      </c>
      <c r="L1298">
        <v>0</v>
      </c>
      <c r="M1298">
        <v>54</v>
      </c>
      <c r="N1298" s="21" t="str">
        <f>IF(VLOOKUP(B1298,'3.1.Base'!B:J,9,)&gt;M1298,"O",IF(VLOOKUP(B1298,'3.1.Base'!B:J,9,)&lt;M1298,"X",""))</f>
        <v>X</v>
      </c>
      <c r="O1298" t="s">
        <v>4574</v>
      </c>
    </row>
    <row r="1299" spans="1:15" x14ac:dyDescent="0.3">
      <c r="A1299" t="s">
        <v>4</v>
      </c>
      <c r="B1299">
        <v>38553</v>
      </c>
      <c r="C1299" t="s">
        <v>10</v>
      </c>
      <c r="D1299">
        <v>13.695740000000001</v>
      </c>
      <c r="E1299">
        <v>1.5843400000000001</v>
      </c>
      <c r="F1299">
        <v>3.8534600000000001</v>
      </c>
      <c r="G1299">
        <v>12.98418</v>
      </c>
      <c r="H1299">
        <v>4172.73189</v>
      </c>
      <c r="I1299">
        <v>0.78247</v>
      </c>
      <c r="J1299" s="44" t="s">
        <v>101</v>
      </c>
      <c r="K1299">
        <v>0</v>
      </c>
      <c r="L1299">
        <v>0</v>
      </c>
      <c r="M1299">
        <v>17</v>
      </c>
      <c r="N1299" s="21" t="str">
        <f>IF(VLOOKUP(B1299,'3.1.Base'!B:J,9,)&gt;M1299,"O",IF(VLOOKUP(B1299,'3.1.Base'!B:J,9,)&lt;M1299,"X",""))</f>
        <v>O</v>
      </c>
      <c r="O1299" t="s">
        <v>4575</v>
      </c>
    </row>
    <row r="1300" spans="1:15" x14ac:dyDescent="0.3">
      <c r="A1300" t="s">
        <v>4</v>
      </c>
      <c r="B1300">
        <v>51872</v>
      </c>
      <c r="C1300" t="s">
        <v>11</v>
      </c>
      <c r="D1300">
        <v>16.434889999999999</v>
      </c>
      <c r="E1300">
        <v>1.32541</v>
      </c>
      <c r="F1300">
        <v>3.3781300000000001</v>
      </c>
      <c r="G1300">
        <v>13.52501</v>
      </c>
      <c r="H1300">
        <v>5498.0636800000002</v>
      </c>
      <c r="I1300">
        <v>0.68047999999999997</v>
      </c>
      <c r="J1300" s="44" t="s">
        <v>101</v>
      </c>
      <c r="K1300">
        <v>0</v>
      </c>
      <c r="L1300">
        <v>0</v>
      </c>
      <c r="M1300">
        <v>12</v>
      </c>
      <c r="N1300" s="21" t="str">
        <f>IF(VLOOKUP(B1300,'3.1.Base'!B:J,9,)&gt;M1300,"O",IF(VLOOKUP(B1300,'3.1.Base'!B:J,9,)&lt;M1300,"X",""))</f>
        <v>O</v>
      </c>
      <c r="O1300" t="s">
        <v>4576</v>
      </c>
    </row>
    <row r="1301" spans="1:15" x14ac:dyDescent="0.3">
      <c r="A1301" t="s">
        <v>4</v>
      </c>
      <c r="B1301">
        <v>54947</v>
      </c>
      <c r="C1301" t="s">
        <v>11</v>
      </c>
      <c r="D1301">
        <v>15.01979</v>
      </c>
      <c r="E1301">
        <v>1.68435</v>
      </c>
      <c r="F1301">
        <v>2.48691</v>
      </c>
      <c r="G1301">
        <v>10.67573</v>
      </c>
      <c r="H1301">
        <v>3093.25074</v>
      </c>
      <c r="I1301">
        <v>0.78552999999999995</v>
      </c>
      <c r="J1301" s="44" t="s">
        <v>101</v>
      </c>
      <c r="K1301">
        <v>0</v>
      </c>
      <c r="L1301">
        <v>0</v>
      </c>
      <c r="M1301">
        <v>14</v>
      </c>
      <c r="N1301" s="21" t="str">
        <f>IF(VLOOKUP(B1301,'3.1.Base'!B:J,9,)&gt;M1301,"O",IF(VLOOKUP(B1301,'3.1.Base'!B:J,9,)&lt;M1301,"X",""))</f>
        <v>O</v>
      </c>
      <c r="O1301" t="s">
        <v>4577</v>
      </c>
    </row>
    <row r="1302" spans="1:15" x14ac:dyDescent="0.3">
      <c r="A1302" t="s">
        <v>4</v>
      </c>
      <c r="B1302">
        <v>58023</v>
      </c>
      <c r="C1302" t="s">
        <v>11</v>
      </c>
      <c r="D1302">
        <v>18.440940000000001</v>
      </c>
      <c r="E1302">
        <v>1.88049</v>
      </c>
      <c r="F1302">
        <v>3.4730799999999999</v>
      </c>
      <c r="G1302">
        <v>13.32868</v>
      </c>
      <c r="H1302">
        <v>4303.6202300000004</v>
      </c>
      <c r="I1302">
        <v>0.72472999999999999</v>
      </c>
      <c r="J1302" s="44" t="s">
        <v>101</v>
      </c>
      <c r="K1302">
        <v>0</v>
      </c>
      <c r="L1302">
        <v>0</v>
      </c>
      <c r="M1302">
        <v>64</v>
      </c>
      <c r="N1302" s="21" t="str">
        <f>IF(VLOOKUP(B1302,'3.1.Base'!B:J,9,)&gt;M1302,"O",IF(VLOOKUP(B1302,'3.1.Base'!B:J,9,)&lt;M1302,"X",""))</f>
        <v>O</v>
      </c>
      <c r="O1302" t="s">
        <v>4578</v>
      </c>
    </row>
    <row r="1303" spans="1:15" x14ac:dyDescent="0.3">
      <c r="A1303" t="s">
        <v>4</v>
      </c>
      <c r="B1303">
        <v>39592</v>
      </c>
      <c r="C1303" t="s">
        <v>26</v>
      </c>
      <c r="D1303">
        <v>20.360130000000002</v>
      </c>
      <c r="E1303">
        <v>1.2414000000000001</v>
      </c>
      <c r="F1303">
        <v>3.5753400000000002</v>
      </c>
      <c r="G1303">
        <v>14.397500000000001</v>
      </c>
      <c r="H1303">
        <v>8927.67317</v>
      </c>
      <c r="I1303">
        <v>0.44063999999999998</v>
      </c>
      <c r="J1303" s="44">
        <v>8</v>
      </c>
      <c r="K1303">
        <v>0.125</v>
      </c>
      <c r="L1303">
        <v>0.125</v>
      </c>
      <c r="M1303">
        <v>8</v>
      </c>
      <c r="N1303" s="21" t="str">
        <f>IF(VLOOKUP(B1303,'3.1.Base'!B:J,9,)&gt;M1303,"O",IF(VLOOKUP(B1303,'3.1.Base'!B:J,9,)&lt;M1303,"X",""))</f>
        <v>O</v>
      </c>
      <c r="O1303" t="s">
        <v>4579</v>
      </c>
    </row>
    <row r="1304" spans="1:15" x14ac:dyDescent="0.3">
      <c r="A1304" t="s">
        <v>4</v>
      </c>
      <c r="B1304">
        <v>48296</v>
      </c>
      <c r="C1304" t="s">
        <v>10</v>
      </c>
      <c r="D1304">
        <v>1.84399</v>
      </c>
      <c r="E1304">
        <v>25.929580000000001</v>
      </c>
      <c r="F1304">
        <v>0.41976999999999998</v>
      </c>
      <c r="G1304">
        <v>1.23987</v>
      </c>
      <c r="H1304">
        <v>29.3399</v>
      </c>
      <c r="I1304">
        <v>1</v>
      </c>
      <c r="J1304" s="44" t="s">
        <v>101</v>
      </c>
      <c r="K1304">
        <v>0</v>
      </c>
      <c r="L1304">
        <v>0</v>
      </c>
      <c r="M1304">
        <v>-1</v>
      </c>
      <c r="N1304" s="21" t="str">
        <f>IF(VLOOKUP(B1304,'3.1.Base'!B:J,9,)&gt;M1304,"O",IF(VLOOKUP(B1304,'3.1.Base'!B:J,9,)&lt;M1304,"X",""))</f>
        <v>O</v>
      </c>
      <c r="O1304" t="s">
        <v>1255</v>
      </c>
    </row>
    <row r="1305" spans="1:15" x14ac:dyDescent="0.3">
      <c r="A1305" t="s">
        <v>4</v>
      </c>
      <c r="B1305">
        <v>54955</v>
      </c>
      <c r="C1305" t="s">
        <v>11</v>
      </c>
      <c r="D1305">
        <v>16.532499999999999</v>
      </c>
      <c r="E1305">
        <v>1</v>
      </c>
      <c r="F1305">
        <v>4.0298400000000001</v>
      </c>
      <c r="G1305">
        <v>14.352880000000001</v>
      </c>
      <c r="H1305">
        <v>7116.2427200000002</v>
      </c>
      <c r="I1305">
        <v>0.90859000000000001</v>
      </c>
      <c r="J1305" s="44" t="s">
        <v>101</v>
      </c>
      <c r="K1305">
        <v>0</v>
      </c>
      <c r="L1305">
        <v>0</v>
      </c>
      <c r="M1305">
        <v>95</v>
      </c>
      <c r="N1305" s="21" t="str">
        <f>IF(VLOOKUP(B1305,'3.1.Base'!B:J,9,)&gt;M1305,"O",IF(VLOOKUP(B1305,'3.1.Base'!B:J,9,)&lt;M1305,"X",""))</f>
        <v>X</v>
      </c>
      <c r="O1305" t="s">
        <v>3493</v>
      </c>
    </row>
    <row r="1306" spans="1:15" x14ac:dyDescent="0.3">
      <c r="A1306" t="s">
        <v>4</v>
      </c>
      <c r="B1306">
        <v>28852</v>
      </c>
      <c r="C1306" t="s">
        <v>10</v>
      </c>
      <c r="D1306">
        <v>9.3361099999999997</v>
      </c>
      <c r="E1306">
        <v>1.6149100000000001</v>
      </c>
      <c r="F1306">
        <v>2.0599799999999999</v>
      </c>
      <c r="G1306">
        <v>7.0432499999999996</v>
      </c>
      <c r="H1306">
        <v>1078.0920900000001</v>
      </c>
      <c r="I1306">
        <v>0.89995000000000003</v>
      </c>
      <c r="J1306" s="44">
        <v>6</v>
      </c>
      <c r="K1306">
        <v>0.16666666666666599</v>
      </c>
      <c r="L1306">
        <v>0.31795634920634902</v>
      </c>
      <c r="M1306">
        <v>6</v>
      </c>
      <c r="N1306" s="21" t="str">
        <f>IF(VLOOKUP(B1306,'3.1.Base'!B:J,9,)&gt;M1306,"O",IF(VLOOKUP(B1306,'3.1.Base'!B:J,9,)&lt;M1306,"X",""))</f>
        <v>O</v>
      </c>
      <c r="O1306" t="s">
        <v>3494</v>
      </c>
    </row>
    <row r="1307" spans="1:15" x14ac:dyDescent="0.3">
      <c r="A1307" t="s">
        <v>4</v>
      </c>
      <c r="B1307">
        <v>46261</v>
      </c>
      <c r="C1307" t="s">
        <v>26</v>
      </c>
      <c r="D1307">
        <v>19.40239</v>
      </c>
      <c r="E1307">
        <v>1.48109</v>
      </c>
      <c r="F1307">
        <v>2.7503000000000002</v>
      </c>
      <c r="G1307">
        <v>12.28905</v>
      </c>
      <c r="H1307">
        <v>5015.8399499999996</v>
      </c>
      <c r="I1307">
        <v>0.55040999999999995</v>
      </c>
      <c r="J1307" s="44">
        <v>7</v>
      </c>
      <c r="K1307">
        <v>0.14285714285714199</v>
      </c>
      <c r="L1307">
        <v>0.14285714285714199</v>
      </c>
      <c r="M1307">
        <v>7</v>
      </c>
      <c r="N1307" s="21" t="str">
        <f>IF(VLOOKUP(B1307,'3.1.Base'!B:J,9,)&gt;M1307,"O",IF(VLOOKUP(B1307,'3.1.Base'!B:J,9,)&lt;M1307,"X",""))</f>
        <v>O</v>
      </c>
      <c r="O1307" t="s">
        <v>4580</v>
      </c>
    </row>
    <row r="1308" spans="1:15" x14ac:dyDescent="0.3">
      <c r="A1308" t="s">
        <v>4</v>
      </c>
      <c r="B1308">
        <v>56501</v>
      </c>
      <c r="C1308" t="s">
        <v>11</v>
      </c>
      <c r="D1308">
        <v>15.72264</v>
      </c>
      <c r="E1308">
        <v>1.0032700000000001</v>
      </c>
      <c r="F1308">
        <v>2.5758899999999998</v>
      </c>
      <c r="G1308">
        <v>11.74004</v>
      </c>
      <c r="H1308">
        <v>3197.1522500000001</v>
      </c>
      <c r="I1308">
        <v>0.63660000000000005</v>
      </c>
      <c r="J1308" s="44">
        <v>7</v>
      </c>
      <c r="K1308">
        <v>0.14285714285714199</v>
      </c>
      <c r="L1308">
        <v>0.14285714285714199</v>
      </c>
      <c r="M1308">
        <v>7</v>
      </c>
      <c r="N1308" s="21" t="str">
        <f>IF(VLOOKUP(B1308,'3.1.Base'!B:J,9,)&gt;M1308,"O",IF(VLOOKUP(B1308,'3.1.Base'!B:J,9,)&lt;M1308,"X",""))</f>
        <v>O</v>
      </c>
      <c r="O1308" t="s">
        <v>4581</v>
      </c>
    </row>
    <row r="1309" spans="1:15" x14ac:dyDescent="0.3">
      <c r="A1309" t="s">
        <v>4</v>
      </c>
      <c r="B1309">
        <v>52405</v>
      </c>
      <c r="C1309" t="s">
        <v>10</v>
      </c>
      <c r="D1309">
        <v>0.85382999999999998</v>
      </c>
      <c r="E1309">
        <v>613.66666999999995</v>
      </c>
      <c r="F1309">
        <v>5.0020000000000002E-2</v>
      </c>
      <c r="G1309">
        <v>0.26134000000000002</v>
      </c>
      <c r="H1309">
        <v>0</v>
      </c>
      <c r="I1309">
        <v>0.77459999999999996</v>
      </c>
      <c r="J1309" s="44" t="s">
        <v>101</v>
      </c>
      <c r="K1309">
        <v>0</v>
      </c>
      <c r="L1309">
        <v>0</v>
      </c>
      <c r="M1309">
        <v>77</v>
      </c>
      <c r="N1309" s="21" t="str">
        <f>IF(VLOOKUP(B1309,'3.1.Base'!B:J,9,)&gt;M1309,"O",IF(VLOOKUP(B1309,'3.1.Base'!B:J,9,)&lt;M1309,"X",""))</f>
        <v>O</v>
      </c>
      <c r="O1309" t="s">
        <v>3495</v>
      </c>
    </row>
    <row r="1310" spans="1:15" x14ac:dyDescent="0.3">
      <c r="A1310" t="s">
        <v>4</v>
      </c>
      <c r="B1310">
        <v>43191</v>
      </c>
      <c r="C1310" t="s">
        <v>11</v>
      </c>
      <c r="D1310">
        <v>1</v>
      </c>
      <c r="E1310">
        <v>1841</v>
      </c>
      <c r="F1310">
        <v>0</v>
      </c>
      <c r="G1310">
        <v>0.24690999999999999</v>
      </c>
      <c r="H1310">
        <v>34.069209999999998</v>
      </c>
      <c r="I1310">
        <v>0.50936999999999999</v>
      </c>
      <c r="J1310" s="44" t="s">
        <v>101</v>
      </c>
      <c r="K1310">
        <v>0</v>
      </c>
      <c r="L1310">
        <v>0</v>
      </c>
      <c r="M1310">
        <v>28</v>
      </c>
      <c r="N1310" s="21" t="str">
        <f>IF(VLOOKUP(B1310,'3.1.Base'!B:J,9,)&gt;M1310,"O",IF(VLOOKUP(B1310,'3.1.Base'!B:J,9,)&lt;M1310,"X",""))</f>
        <v>O</v>
      </c>
      <c r="O1310" t="s">
        <v>4582</v>
      </c>
    </row>
    <row r="1311" spans="1:15" x14ac:dyDescent="0.3">
      <c r="A1311" t="s">
        <v>4</v>
      </c>
      <c r="B1311">
        <v>43706</v>
      </c>
      <c r="C1311" t="s">
        <v>11</v>
      </c>
      <c r="D1311">
        <v>13.968249999999999</v>
      </c>
      <c r="E1311">
        <v>2.42876</v>
      </c>
      <c r="F1311">
        <v>2.7801800000000001</v>
      </c>
      <c r="G1311">
        <v>9.6351200000000006</v>
      </c>
      <c r="H1311">
        <v>1489.6952699999999</v>
      </c>
      <c r="I1311">
        <v>0.54820000000000002</v>
      </c>
      <c r="J1311" s="44">
        <v>1</v>
      </c>
      <c r="K1311">
        <v>1</v>
      </c>
      <c r="L1311">
        <v>1</v>
      </c>
      <c r="M1311">
        <v>1</v>
      </c>
      <c r="N1311" s="21" t="str">
        <f>IF(VLOOKUP(B1311,'3.1.Base'!B:J,9,)&gt;M1311,"O",IF(VLOOKUP(B1311,'3.1.Base'!B:J,9,)&lt;M1311,"X",""))</f>
        <v>O</v>
      </c>
      <c r="O1311" t="s">
        <v>4583</v>
      </c>
    </row>
    <row r="1312" spans="1:15" x14ac:dyDescent="0.3">
      <c r="A1312" t="s">
        <v>4</v>
      </c>
      <c r="B1312">
        <v>55996</v>
      </c>
      <c r="C1312" t="s">
        <v>26</v>
      </c>
      <c r="D1312">
        <v>19.48922</v>
      </c>
      <c r="E1312">
        <v>1.1150800000000001</v>
      </c>
      <c r="F1312">
        <v>4.1894299999999998</v>
      </c>
      <c r="G1312">
        <v>16.318380000000001</v>
      </c>
      <c r="H1312">
        <v>10879.099039999999</v>
      </c>
      <c r="I1312">
        <v>0.60102999999999995</v>
      </c>
      <c r="J1312" s="44" t="s">
        <v>101</v>
      </c>
      <c r="K1312">
        <v>0</v>
      </c>
      <c r="L1312">
        <v>0</v>
      </c>
      <c r="M1312">
        <v>205</v>
      </c>
      <c r="N1312" s="21" t="str">
        <f>IF(VLOOKUP(B1312,'3.1.Base'!B:J,9,)&gt;M1312,"O",IF(VLOOKUP(B1312,'3.1.Base'!B:J,9,)&lt;M1312,"X",""))</f>
        <v>X</v>
      </c>
      <c r="O1312" t="s">
        <v>4584</v>
      </c>
    </row>
    <row r="1313" spans="1:15" x14ac:dyDescent="0.3">
      <c r="A1313" t="s">
        <v>4</v>
      </c>
      <c r="B1313">
        <v>49340</v>
      </c>
      <c r="C1313" t="s">
        <v>10</v>
      </c>
      <c r="D1313">
        <v>0.85382999999999998</v>
      </c>
      <c r="E1313">
        <v>613.66666999999995</v>
      </c>
      <c r="F1313">
        <v>7.0269999999999999E-2</v>
      </c>
      <c r="G1313">
        <v>0.68825000000000003</v>
      </c>
      <c r="H1313">
        <v>30.551369999999999</v>
      </c>
      <c r="I1313">
        <v>0.39900000000000002</v>
      </c>
      <c r="J1313" s="44" t="s">
        <v>101</v>
      </c>
      <c r="K1313">
        <v>0</v>
      </c>
      <c r="L1313">
        <v>0</v>
      </c>
      <c r="M1313">
        <v>104</v>
      </c>
      <c r="N1313" s="21" t="str">
        <f>IF(VLOOKUP(B1313,'3.1.Base'!B:J,9,)&gt;M1313,"O",IF(VLOOKUP(B1313,'3.1.Base'!B:J,9,)&lt;M1313,"X",""))</f>
        <v>X</v>
      </c>
      <c r="O1313" t="s">
        <v>4585</v>
      </c>
    </row>
    <row r="1314" spans="1:15" x14ac:dyDescent="0.3">
      <c r="A1314" t="s">
        <v>4</v>
      </c>
      <c r="B1314">
        <v>48324</v>
      </c>
      <c r="C1314" t="s">
        <v>11</v>
      </c>
      <c r="D1314">
        <v>2.1662599999999999</v>
      </c>
      <c r="E1314">
        <v>8.21875</v>
      </c>
      <c r="F1314">
        <v>0.51561999999999997</v>
      </c>
      <c r="G1314">
        <v>1.6092599999999999</v>
      </c>
      <c r="H1314">
        <v>40.699950000000001</v>
      </c>
      <c r="I1314">
        <v>0.95837000000000006</v>
      </c>
      <c r="J1314" s="44" t="s">
        <v>101</v>
      </c>
      <c r="K1314">
        <v>0</v>
      </c>
      <c r="L1314">
        <v>0</v>
      </c>
      <c r="M1314">
        <v>48</v>
      </c>
      <c r="N1314" s="21" t="str">
        <f>IF(VLOOKUP(B1314,'3.1.Base'!B:J,9,)&gt;M1314,"O",IF(VLOOKUP(B1314,'3.1.Base'!B:J,9,)&lt;M1314,"X",""))</f>
        <v>X</v>
      </c>
      <c r="O1314" t="s">
        <v>3496</v>
      </c>
    </row>
    <row r="1315" spans="1:15" x14ac:dyDescent="0.3">
      <c r="A1315" t="s">
        <v>4</v>
      </c>
      <c r="B1315">
        <v>54981</v>
      </c>
      <c r="C1315" t="s">
        <v>11</v>
      </c>
      <c r="D1315">
        <v>0.52320999999999995</v>
      </c>
      <c r="E1315">
        <v>51.138890000000004</v>
      </c>
      <c r="F1315">
        <v>8.6489999999999997E-2</v>
      </c>
      <c r="G1315">
        <v>0.37508000000000002</v>
      </c>
      <c r="H1315">
        <v>0</v>
      </c>
      <c r="I1315">
        <v>0.48002</v>
      </c>
      <c r="J1315" s="44">
        <v>1</v>
      </c>
      <c r="K1315">
        <v>1</v>
      </c>
      <c r="L1315">
        <v>1</v>
      </c>
      <c r="M1315">
        <v>1</v>
      </c>
      <c r="N1315" s="21" t="str">
        <f>IF(VLOOKUP(B1315,'3.1.Base'!B:J,9,)&gt;M1315,"O",IF(VLOOKUP(B1315,'3.1.Base'!B:J,9,)&lt;M1315,"X",""))</f>
        <v>O</v>
      </c>
      <c r="O1315" t="s">
        <v>3497</v>
      </c>
    </row>
    <row r="1316" spans="1:15" x14ac:dyDescent="0.3">
      <c r="A1316" t="s">
        <v>4</v>
      </c>
      <c r="B1316">
        <v>42693</v>
      </c>
      <c r="C1316" t="s">
        <v>11</v>
      </c>
      <c r="D1316">
        <v>22.615459999999999</v>
      </c>
      <c r="E1316">
        <v>1.4085700000000001</v>
      </c>
      <c r="F1316">
        <v>4.9119400000000004</v>
      </c>
      <c r="G1316">
        <v>16.30864</v>
      </c>
      <c r="H1316">
        <v>4737.6252699999995</v>
      </c>
      <c r="I1316">
        <v>0.70987</v>
      </c>
      <c r="J1316" s="44" t="s">
        <v>101</v>
      </c>
      <c r="K1316">
        <v>0</v>
      </c>
      <c r="L1316">
        <v>0</v>
      </c>
      <c r="M1316">
        <v>18</v>
      </c>
      <c r="N1316" s="21" t="str">
        <f>IF(VLOOKUP(B1316,'3.1.Base'!B:J,9,)&gt;M1316,"O",IF(VLOOKUP(B1316,'3.1.Base'!B:J,9,)&lt;M1316,"X",""))</f>
        <v>O</v>
      </c>
      <c r="O1316" t="s">
        <v>4586</v>
      </c>
    </row>
    <row r="1317" spans="1:15" x14ac:dyDescent="0.3">
      <c r="A1317" t="s">
        <v>4</v>
      </c>
      <c r="B1317">
        <v>48837</v>
      </c>
      <c r="C1317" t="s">
        <v>11</v>
      </c>
      <c r="D1317">
        <v>19.31465</v>
      </c>
      <c r="E1317">
        <v>1.49797</v>
      </c>
      <c r="F1317">
        <v>3.8681399999999999</v>
      </c>
      <c r="G1317">
        <v>14.847939999999999</v>
      </c>
      <c r="H1317">
        <v>5503.7315099999996</v>
      </c>
      <c r="I1317">
        <v>0.71377999999999997</v>
      </c>
      <c r="J1317" s="44" t="s">
        <v>101</v>
      </c>
      <c r="K1317">
        <v>0</v>
      </c>
      <c r="L1317">
        <v>0</v>
      </c>
      <c r="M1317">
        <v>37</v>
      </c>
      <c r="N1317" s="21" t="str">
        <f>IF(VLOOKUP(B1317,'3.1.Base'!B:J,9,)&gt;M1317,"O",IF(VLOOKUP(B1317,'3.1.Base'!B:J,9,)&lt;M1317,"X",""))</f>
        <v>O</v>
      </c>
      <c r="O1317" t="s">
        <v>4587</v>
      </c>
    </row>
    <row r="1318" spans="1:15" x14ac:dyDescent="0.3">
      <c r="A1318" t="s">
        <v>4</v>
      </c>
      <c r="B1318">
        <v>51910</v>
      </c>
      <c r="C1318" t="s">
        <v>26</v>
      </c>
      <c r="D1318">
        <v>12.92714</v>
      </c>
      <c r="E1318">
        <v>1.3749100000000001</v>
      </c>
      <c r="F1318">
        <v>3.3622200000000002</v>
      </c>
      <c r="G1318">
        <v>11.43402</v>
      </c>
      <c r="H1318">
        <v>4817.4157500000001</v>
      </c>
      <c r="I1318">
        <v>0.56821999999999995</v>
      </c>
      <c r="J1318" s="44" t="s">
        <v>101</v>
      </c>
      <c r="K1318">
        <v>0</v>
      </c>
      <c r="L1318">
        <v>0</v>
      </c>
      <c r="M1318">
        <v>26</v>
      </c>
      <c r="N1318" s="21" t="str">
        <f>IF(VLOOKUP(B1318,'3.1.Base'!B:J,9,)&gt;M1318,"O",IF(VLOOKUP(B1318,'3.1.Base'!B:J,9,)&lt;M1318,"X",""))</f>
        <v>O</v>
      </c>
      <c r="O1318" t="s">
        <v>4588</v>
      </c>
    </row>
    <row r="1319" spans="1:15" x14ac:dyDescent="0.3">
      <c r="A1319" t="s">
        <v>4</v>
      </c>
      <c r="B1319">
        <v>57544</v>
      </c>
      <c r="C1319" t="s">
        <v>26</v>
      </c>
      <c r="D1319">
        <v>3.2540300000000002</v>
      </c>
      <c r="E1319">
        <v>5.8444399999999996</v>
      </c>
      <c r="F1319">
        <v>0.32307000000000002</v>
      </c>
      <c r="G1319">
        <v>1.62676</v>
      </c>
      <c r="H1319">
        <v>303.38916</v>
      </c>
      <c r="I1319">
        <v>0.63468000000000002</v>
      </c>
      <c r="J1319" s="44" t="s">
        <v>101</v>
      </c>
      <c r="K1319">
        <v>0</v>
      </c>
      <c r="L1319">
        <v>0</v>
      </c>
      <c r="M1319">
        <v>42</v>
      </c>
      <c r="N1319" s="21" t="str">
        <f>IF(VLOOKUP(B1319,'3.1.Base'!B:J,9,)&gt;M1319,"O",IF(VLOOKUP(B1319,'3.1.Base'!B:J,9,)&lt;M1319,"X",""))</f>
        <v>O</v>
      </c>
      <c r="O1319" t="s">
        <v>4589</v>
      </c>
    </row>
    <row r="1320" spans="1:15" x14ac:dyDescent="0.3">
      <c r="A1320" t="s">
        <v>4</v>
      </c>
      <c r="B1320">
        <v>53960</v>
      </c>
      <c r="C1320" t="s">
        <v>11</v>
      </c>
      <c r="D1320">
        <v>15.311870000000001</v>
      </c>
      <c r="E1320">
        <v>1.7961</v>
      </c>
      <c r="F1320">
        <v>2.9980099999999998</v>
      </c>
      <c r="G1320">
        <v>11.21547</v>
      </c>
      <c r="H1320">
        <v>2917.0319399999998</v>
      </c>
      <c r="I1320">
        <v>0.83843000000000001</v>
      </c>
      <c r="J1320" s="44" t="s">
        <v>101</v>
      </c>
      <c r="K1320">
        <v>0</v>
      </c>
      <c r="L1320">
        <v>0</v>
      </c>
      <c r="M1320">
        <v>17</v>
      </c>
      <c r="N1320" s="21" t="str">
        <f>IF(VLOOKUP(B1320,'3.1.Base'!B:J,9,)&gt;M1320,"O",IF(VLOOKUP(B1320,'3.1.Base'!B:J,9,)&lt;M1320,"X",""))</f>
        <v>O</v>
      </c>
      <c r="O1320" t="s">
        <v>4590</v>
      </c>
    </row>
    <row r="1321" spans="1:15" x14ac:dyDescent="0.3">
      <c r="A1321" t="s">
        <v>4</v>
      </c>
      <c r="B1321">
        <v>58568</v>
      </c>
      <c r="C1321" t="s">
        <v>11</v>
      </c>
      <c r="D1321">
        <v>0.76160000000000005</v>
      </c>
      <c r="E1321">
        <v>306.83332999999999</v>
      </c>
      <c r="F1321">
        <v>0.11179</v>
      </c>
      <c r="G1321">
        <v>0.43240000000000001</v>
      </c>
      <c r="H1321">
        <v>0</v>
      </c>
      <c r="I1321">
        <v>0.58131999999999995</v>
      </c>
      <c r="J1321" s="44" t="s">
        <v>101</v>
      </c>
      <c r="K1321">
        <v>0</v>
      </c>
      <c r="L1321">
        <v>0</v>
      </c>
      <c r="M1321">
        <v>63</v>
      </c>
      <c r="N1321" s="21" t="str">
        <f>IF(VLOOKUP(B1321,'3.1.Base'!B:J,9,)&gt;M1321,"O",IF(VLOOKUP(B1321,'3.1.Base'!B:J,9,)&lt;M1321,"X",""))</f>
        <v>O</v>
      </c>
      <c r="O1321" t="s">
        <v>3498</v>
      </c>
    </row>
    <row r="1322" spans="1:15" x14ac:dyDescent="0.3">
      <c r="A1322" t="s">
        <v>4</v>
      </c>
      <c r="B1322">
        <v>51401</v>
      </c>
      <c r="C1322" t="s">
        <v>26</v>
      </c>
      <c r="D1322">
        <v>13.338710000000001</v>
      </c>
      <c r="E1322">
        <v>1.2847200000000001</v>
      </c>
      <c r="F1322">
        <v>3.44746</v>
      </c>
      <c r="G1322">
        <v>11.647959999999999</v>
      </c>
      <c r="H1322">
        <v>6220.7739600000004</v>
      </c>
      <c r="I1322">
        <v>0.43278</v>
      </c>
      <c r="J1322" s="44">
        <v>6</v>
      </c>
      <c r="K1322">
        <v>0.16666666666666599</v>
      </c>
      <c r="L1322">
        <v>0.16666666666666599</v>
      </c>
      <c r="M1322">
        <v>6</v>
      </c>
      <c r="N1322" s="21" t="str">
        <f>IF(VLOOKUP(B1322,'3.1.Base'!B:J,9,)&gt;M1322,"O",IF(VLOOKUP(B1322,'3.1.Base'!B:J,9,)&lt;M1322,"X",""))</f>
        <v>O</v>
      </c>
      <c r="O1322" t="s">
        <v>4591</v>
      </c>
    </row>
    <row r="1323" spans="1:15" x14ac:dyDescent="0.3">
      <c r="A1323" t="s">
        <v>4</v>
      </c>
      <c r="B1323">
        <v>57546</v>
      </c>
      <c r="C1323" t="s">
        <v>26</v>
      </c>
      <c r="D1323">
        <v>23.41103</v>
      </c>
      <c r="E1323">
        <v>1.3657300000000001</v>
      </c>
      <c r="F1323">
        <v>4.9991300000000001</v>
      </c>
      <c r="G1323">
        <v>19.011109999999999</v>
      </c>
      <c r="H1323">
        <v>13810.669159999999</v>
      </c>
      <c r="I1323">
        <v>0.51465000000000005</v>
      </c>
      <c r="J1323" s="44">
        <v>8</v>
      </c>
      <c r="K1323">
        <v>0.125</v>
      </c>
      <c r="L1323">
        <v>0.125</v>
      </c>
      <c r="M1323">
        <v>8</v>
      </c>
      <c r="N1323" s="21" t="str">
        <f>IF(VLOOKUP(B1323,'3.1.Base'!B:J,9,)&gt;M1323,"O",IF(VLOOKUP(B1323,'3.1.Base'!B:J,9,)&lt;M1323,"X",""))</f>
        <v>O</v>
      </c>
      <c r="O1323" t="s">
        <v>4592</v>
      </c>
    </row>
    <row r="1324" spans="1:15" x14ac:dyDescent="0.3">
      <c r="A1324" t="s">
        <v>4</v>
      </c>
      <c r="B1324">
        <v>41166</v>
      </c>
      <c r="C1324" t="s">
        <v>26</v>
      </c>
      <c r="D1324">
        <v>74.913150000000002</v>
      </c>
      <c r="E1324">
        <v>1</v>
      </c>
      <c r="F1324">
        <v>16.476900000000001</v>
      </c>
      <c r="G1324">
        <v>61.253070000000001</v>
      </c>
      <c r="H1324">
        <v>134863.90620999999</v>
      </c>
      <c r="I1324">
        <v>0.43256</v>
      </c>
      <c r="J1324" s="44" t="s">
        <v>101</v>
      </c>
      <c r="K1324">
        <v>0</v>
      </c>
      <c r="L1324">
        <v>0</v>
      </c>
      <c r="M1324">
        <v>47</v>
      </c>
      <c r="N1324" s="21" t="str">
        <f>IF(VLOOKUP(B1324,'3.1.Base'!B:J,9,)&gt;M1324,"O",IF(VLOOKUP(B1324,'3.1.Base'!B:J,9,)&lt;M1324,"X",""))</f>
        <v>O</v>
      </c>
      <c r="O1324" t="s">
        <v>4593</v>
      </c>
    </row>
    <row r="1325" spans="1:15" x14ac:dyDescent="0.3">
      <c r="A1325" t="s">
        <v>4</v>
      </c>
      <c r="B1325">
        <v>42707</v>
      </c>
      <c r="C1325" t="s">
        <v>11</v>
      </c>
      <c r="D1325">
        <v>28.396629999999998</v>
      </c>
      <c r="E1325">
        <v>1.2540899999999999</v>
      </c>
      <c r="F1325">
        <v>5.1371000000000002</v>
      </c>
      <c r="G1325">
        <v>21.789259999999999</v>
      </c>
      <c r="H1325">
        <v>12406.97357</v>
      </c>
      <c r="I1325">
        <v>0.67881000000000002</v>
      </c>
      <c r="J1325" s="44" t="s">
        <v>101</v>
      </c>
      <c r="K1325">
        <v>0</v>
      </c>
      <c r="L1325">
        <v>0</v>
      </c>
      <c r="M1325">
        <v>49</v>
      </c>
      <c r="N1325" s="21" t="str">
        <f>IF(VLOOKUP(B1325,'3.1.Base'!B:J,9,)&gt;M1325,"O",IF(VLOOKUP(B1325,'3.1.Base'!B:J,9,)&lt;M1325,"X",""))</f>
        <v>O</v>
      </c>
      <c r="O1325" t="s">
        <v>4594</v>
      </c>
    </row>
    <row r="1326" spans="1:15" x14ac:dyDescent="0.3">
      <c r="A1326" t="s">
        <v>4</v>
      </c>
      <c r="B1326">
        <v>47827</v>
      </c>
      <c r="C1326" t="s">
        <v>10</v>
      </c>
      <c r="D1326">
        <v>1</v>
      </c>
      <c r="E1326">
        <v>1841</v>
      </c>
      <c r="F1326">
        <v>0</v>
      </c>
      <c r="G1326">
        <v>0.14566999999999999</v>
      </c>
      <c r="H1326">
        <v>7.9825400000000002</v>
      </c>
      <c r="I1326">
        <v>0.66144000000000003</v>
      </c>
      <c r="J1326" s="44" t="s">
        <v>101</v>
      </c>
      <c r="K1326">
        <v>0</v>
      </c>
      <c r="L1326">
        <v>0</v>
      </c>
      <c r="M1326">
        <v>54</v>
      </c>
      <c r="N1326" s="21" t="str">
        <f>IF(VLOOKUP(B1326,'3.1.Base'!B:J,9,)&gt;M1326,"O",IF(VLOOKUP(B1326,'3.1.Base'!B:J,9,)&lt;M1326,"X",""))</f>
        <v>O</v>
      </c>
      <c r="O1326" t="s">
        <v>3499</v>
      </c>
    </row>
    <row r="1327" spans="1:15" x14ac:dyDescent="0.3">
      <c r="A1327" t="s">
        <v>4</v>
      </c>
      <c r="B1327">
        <v>49876</v>
      </c>
      <c r="C1327" t="s">
        <v>11</v>
      </c>
      <c r="D1327">
        <v>1.4849300000000001</v>
      </c>
      <c r="E1327">
        <v>70.807689999999994</v>
      </c>
      <c r="F1327">
        <v>0.29019</v>
      </c>
      <c r="G1327">
        <v>0.69164000000000003</v>
      </c>
      <c r="H1327">
        <v>0</v>
      </c>
      <c r="I1327">
        <v>0.60645000000000004</v>
      </c>
      <c r="J1327" s="44" t="s">
        <v>101</v>
      </c>
      <c r="K1327">
        <v>0</v>
      </c>
      <c r="L1327">
        <v>0</v>
      </c>
      <c r="M1327">
        <v>12</v>
      </c>
      <c r="N1327" s="21" t="str">
        <f>IF(VLOOKUP(B1327,'3.1.Base'!B:J,9,)&gt;M1327,"O",IF(VLOOKUP(B1327,'3.1.Base'!B:J,9,)&lt;M1327,"X",""))</f>
        <v>O</v>
      </c>
      <c r="O1327" t="s">
        <v>4595</v>
      </c>
    </row>
    <row r="1328" spans="1:15" x14ac:dyDescent="0.3">
      <c r="A1328" t="s">
        <v>4</v>
      </c>
      <c r="B1328">
        <v>50903</v>
      </c>
      <c r="C1328" t="s">
        <v>11</v>
      </c>
      <c r="D1328">
        <v>5.2392000000000003</v>
      </c>
      <c r="E1328">
        <v>1.6248899999999999</v>
      </c>
      <c r="F1328">
        <v>1.3502099999999999</v>
      </c>
      <c r="G1328">
        <v>5.46577</v>
      </c>
      <c r="H1328">
        <v>1040.5988</v>
      </c>
      <c r="I1328">
        <v>0.85519000000000001</v>
      </c>
      <c r="J1328" s="44">
        <v>6</v>
      </c>
      <c r="K1328">
        <v>0.16666666666666599</v>
      </c>
      <c r="L1328">
        <v>0.18333333333333299</v>
      </c>
      <c r="M1328">
        <v>6</v>
      </c>
      <c r="N1328" s="21" t="str">
        <f>IF(VLOOKUP(B1328,'3.1.Base'!B:J,9,)&gt;M1328,"O",IF(VLOOKUP(B1328,'3.1.Base'!B:J,9,)&lt;M1328,"X",""))</f>
        <v>O</v>
      </c>
      <c r="O1328" t="s">
        <v>3500</v>
      </c>
    </row>
    <row r="1329" spans="1:15" x14ac:dyDescent="0.3">
      <c r="A1329" t="s">
        <v>4</v>
      </c>
      <c r="B1329">
        <v>45272</v>
      </c>
      <c r="C1329" t="s">
        <v>11</v>
      </c>
      <c r="D1329">
        <v>1.4358500000000001</v>
      </c>
      <c r="E1329">
        <v>6.6945499999999996</v>
      </c>
      <c r="F1329">
        <v>0.36803000000000002</v>
      </c>
      <c r="G1329">
        <v>1.2187399999999999</v>
      </c>
      <c r="H1329">
        <v>25.87312</v>
      </c>
      <c r="I1329">
        <v>0.88499000000000005</v>
      </c>
      <c r="J1329" s="44" t="s">
        <v>101</v>
      </c>
      <c r="K1329">
        <v>0</v>
      </c>
      <c r="L1329">
        <v>0</v>
      </c>
      <c r="M1329">
        <v>24</v>
      </c>
      <c r="N1329" s="21" t="str">
        <f>IF(VLOOKUP(B1329,'3.1.Base'!B:J,9,)&gt;M1329,"O",IF(VLOOKUP(B1329,'3.1.Base'!B:J,9,)&lt;M1329,"X",""))</f>
        <v>O</v>
      </c>
      <c r="O1329" t="s">
        <v>4596</v>
      </c>
    </row>
    <row r="1330" spans="1:15" x14ac:dyDescent="0.3">
      <c r="A1330" t="s">
        <v>4</v>
      </c>
      <c r="B1330">
        <v>45785</v>
      </c>
      <c r="C1330" t="s">
        <v>26</v>
      </c>
      <c r="D1330">
        <v>5.851</v>
      </c>
      <c r="E1330">
        <v>3.9591400000000001</v>
      </c>
      <c r="F1330">
        <v>1.5329699999999999</v>
      </c>
      <c r="G1330">
        <v>4.9212999999999996</v>
      </c>
      <c r="H1330">
        <v>1549.7947799999999</v>
      </c>
      <c r="I1330">
        <v>0.46350999999999998</v>
      </c>
      <c r="J1330" s="44">
        <v>3</v>
      </c>
      <c r="K1330">
        <v>0.33333333333333298</v>
      </c>
      <c r="L1330">
        <v>0.33333333333333298</v>
      </c>
      <c r="M1330">
        <v>3</v>
      </c>
      <c r="N1330" s="21" t="str">
        <f>IF(VLOOKUP(B1330,'3.1.Base'!B:J,9,)&gt;M1330,"O",IF(VLOOKUP(B1330,'3.1.Base'!B:J,9,)&lt;M1330,"X",""))</f>
        <v>O</v>
      </c>
      <c r="O1330" t="s">
        <v>4597</v>
      </c>
    </row>
    <row r="1331" spans="1:15" x14ac:dyDescent="0.3">
      <c r="A1331" t="s">
        <v>4</v>
      </c>
      <c r="B1331">
        <v>48861</v>
      </c>
      <c r="C1331" t="s">
        <v>10</v>
      </c>
      <c r="D1331">
        <v>2.32958</v>
      </c>
      <c r="E1331">
        <v>2.9645700000000001</v>
      </c>
      <c r="F1331">
        <v>0.59940000000000004</v>
      </c>
      <c r="G1331">
        <v>2.3248199999999999</v>
      </c>
      <c r="H1331">
        <v>182.6857</v>
      </c>
      <c r="I1331">
        <v>1</v>
      </c>
      <c r="J1331" s="44" t="s">
        <v>101</v>
      </c>
      <c r="K1331">
        <v>0</v>
      </c>
      <c r="L1331">
        <v>0</v>
      </c>
      <c r="M1331">
        <v>344</v>
      </c>
      <c r="N1331" s="21" t="str">
        <f>IF(VLOOKUP(B1331,'3.1.Base'!B:J,9,)&gt;M1331,"O",IF(VLOOKUP(B1331,'3.1.Base'!B:J,9,)&lt;M1331,"X",""))</f>
        <v/>
      </c>
      <c r="O1331" t="s">
        <v>1440</v>
      </c>
    </row>
    <row r="1332" spans="1:15" x14ac:dyDescent="0.3">
      <c r="A1332" t="s">
        <v>4</v>
      </c>
      <c r="B1332">
        <v>57054</v>
      </c>
      <c r="C1332" t="s">
        <v>26</v>
      </c>
      <c r="D1332">
        <v>21.14594</v>
      </c>
      <c r="E1332">
        <v>1.1637200000000001</v>
      </c>
      <c r="F1332">
        <v>4.4466700000000001</v>
      </c>
      <c r="G1332">
        <v>16.710660000000001</v>
      </c>
      <c r="H1332">
        <v>10284.87232</v>
      </c>
      <c r="I1332">
        <v>0.45099</v>
      </c>
      <c r="J1332" s="44">
        <v>1</v>
      </c>
      <c r="K1332">
        <v>1</v>
      </c>
      <c r="L1332">
        <v>0.61111111111111105</v>
      </c>
      <c r="M1332">
        <v>1</v>
      </c>
      <c r="N1332" s="21" t="str">
        <f>IF(VLOOKUP(B1332,'3.1.Base'!B:J,9,)&gt;M1332,"O",IF(VLOOKUP(B1332,'3.1.Base'!B:J,9,)&lt;M1332,"X",""))</f>
        <v>O</v>
      </c>
      <c r="O1332" t="s">
        <v>4598</v>
      </c>
    </row>
    <row r="1333" spans="1:15" x14ac:dyDescent="0.3">
      <c r="A1333" t="s">
        <v>4</v>
      </c>
      <c r="B1333">
        <v>49376</v>
      </c>
      <c r="C1333" t="s">
        <v>10</v>
      </c>
      <c r="D1333">
        <v>1.8231900000000001</v>
      </c>
      <c r="E1333">
        <v>3.1416400000000002</v>
      </c>
      <c r="F1333">
        <v>0.45632</v>
      </c>
      <c r="G1333">
        <v>1.48482</v>
      </c>
      <c r="H1333">
        <v>58.219549999999998</v>
      </c>
      <c r="I1333">
        <v>1</v>
      </c>
      <c r="J1333" s="44" t="s">
        <v>101</v>
      </c>
      <c r="K1333">
        <v>0</v>
      </c>
      <c r="L1333">
        <v>0</v>
      </c>
      <c r="M1333">
        <v>106</v>
      </c>
      <c r="N1333" s="21" t="str">
        <f>IF(VLOOKUP(B1333,'3.1.Base'!B:J,9,)&gt;M1333,"O",IF(VLOOKUP(B1333,'3.1.Base'!B:J,9,)&lt;M1333,"X",""))</f>
        <v/>
      </c>
      <c r="O1333" t="s">
        <v>1275</v>
      </c>
    </row>
    <row r="1334" spans="1:15" x14ac:dyDescent="0.3">
      <c r="A1334" t="s">
        <v>4</v>
      </c>
      <c r="B1334">
        <v>54497</v>
      </c>
      <c r="C1334" t="s">
        <v>26</v>
      </c>
      <c r="D1334">
        <v>13.970190000000001</v>
      </c>
      <c r="E1334">
        <v>1.68899</v>
      </c>
      <c r="F1334">
        <v>3.1645400000000001</v>
      </c>
      <c r="G1334">
        <v>10.96387</v>
      </c>
      <c r="H1334">
        <v>4336.2973099999999</v>
      </c>
      <c r="I1334">
        <v>0.40841</v>
      </c>
      <c r="J1334" s="44" t="s">
        <v>101</v>
      </c>
      <c r="K1334">
        <v>0</v>
      </c>
      <c r="L1334">
        <v>0</v>
      </c>
      <c r="M1334">
        <v>90</v>
      </c>
      <c r="N1334" s="21" t="str">
        <f>IF(VLOOKUP(B1334,'3.1.Base'!B:J,9,)&gt;M1334,"O",IF(VLOOKUP(B1334,'3.1.Base'!B:J,9,)&lt;M1334,"X",""))</f>
        <v>X</v>
      </c>
      <c r="O1334" t="s">
        <v>4599</v>
      </c>
    </row>
    <row r="1335" spans="1:15" x14ac:dyDescent="0.3">
      <c r="A1335" t="s">
        <v>4</v>
      </c>
      <c r="B1335">
        <v>53986</v>
      </c>
      <c r="C1335" t="s">
        <v>26</v>
      </c>
      <c r="D1335">
        <v>25.76745</v>
      </c>
      <c r="E1335">
        <v>1.6364399999999999</v>
      </c>
      <c r="F1335">
        <v>4.7309200000000002</v>
      </c>
      <c r="G1335">
        <v>18.584019999999999</v>
      </c>
      <c r="H1335">
        <v>8238.2984799999995</v>
      </c>
      <c r="I1335">
        <v>0.52869999999999995</v>
      </c>
      <c r="J1335" s="44">
        <v>8</v>
      </c>
      <c r="K1335">
        <v>0.125</v>
      </c>
      <c r="L1335">
        <v>0.125</v>
      </c>
      <c r="M1335">
        <v>8</v>
      </c>
      <c r="N1335" s="21" t="str">
        <f>IF(VLOOKUP(B1335,'3.1.Base'!B:J,9,)&gt;M1335,"O",IF(VLOOKUP(B1335,'3.1.Base'!B:J,9,)&lt;M1335,"X",""))</f>
        <v>O</v>
      </c>
      <c r="O1335" t="s">
        <v>4600</v>
      </c>
    </row>
    <row r="1336" spans="1:15" x14ac:dyDescent="0.3">
      <c r="A1336" t="s">
        <v>4</v>
      </c>
      <c r="B1336">
        <v>48870</v>
      </c>
      <c r="C1336" t="s">
        <v>10</v>
      </c>
      <c r="D1336">
        <v>7.6717399999999998</v>
      </c>
      <c r="E1336">
        <v>1.0060100000000001</v>
      </c>
      <c r="F1336">
        <v>1.5216799999999999</v>
      </c>
      <c r="G1336">
        <v>5.8850499999999997</v>
      </c>
      <c r="H1336">
        <v>989.79852000000005</v>
      </c>
      <c r="I1336">
        <v>1</v>
      </c>
      <c r="J1336" s="44" t="s">
        <v>101</v>
      </c>
      <c r="K1336">
        <v>0</v>
      </c>
      <c r="L1336">
        <v>0</v>
      </c>
      <c r="M1336">
        <v>91</v>
      </c>
      <c r="N1336" s="21" t="str">
        <f>IF(VLOOKUP(B1336,'3.1.Base'!B:J,9,)&gt;M1336,"O",IF(VLOOKUP(B1336,'3.1.Base'!B:J,9,)&lt;M1336,"X",""))</f>
        <v/>
      </c>
      <c r="O1336" t="s">
        <v>1258</v>
      </c>
    </row>
    <row r="1337" spans="1:15" x14ac:dyDescent="0.3">
      <c r="A1337" t="s">
        <v>4</v>
      </c>
      <c r="B1337">
        <v>50408</v>
      </c>
      <c r="C1337" t="s">
        <v>11</v>
      </c>
      <c r="D1337">
        <v>1</v>
      </c>
      <c r="E1337">
        <v>1841</v>
      </c>
      <c r="F1337">
        <v>0</v>
      </c>
      <c r="G1337">
        <v>0.14566999999999999</v>
      </c>
      <c r="H1337">
        <v>0</v>
      </c>
      <c r="I1337">
        <v>0.69979999999999998</v>
      </c>
      <c r="J1337" s="44" t="s">
        <v>101</v>
      </c>
      <c r="K1337">
        <v>0</v>
      </c>
      <c r="L1337">
        <v>0</v>
      </c>
      <c r="M1337">
        <v>14</v>
      </c>
      <c r="N1337" s="21" t="str">
        <f>IF(VLOOKUP(B1337,'3.1.Base'!B:J,9,)&gt;M1337,"O",IF(VLOOKUP(B1337,'3.1.Base'!B:J,9,)&lt;M1337,"X",""))</f>
        <v>O</v>
      </c>
      <c r="O1337" t="s">
        <v>4601</v>
      </c>
    </row>
    <row r="1338" spans="1:15" x14ac:dyDescent="0.3">
      <c r="A1338" t="s">
        <v>4</v>
      </c>
      <c r="B1338">
        <v>56042</v>
      </c>
      <c r="C1338" t="s">
        <v>26</v>
      </c>
      <c r="D1338">
        <v>18.599799999999998</v>
      </c>
      <c r="E1338">
        <v>1.31125</v>
      </c>
      <c r="F1338">
        <v>3.65368</v>
      </c>
      <c r="G1338">
        <v>15.04402</v>
      </c>
      <c r="H1338">
        <v>9991.8314699999992</v>
      </c>
      <c r="I1338">
        <v>0.59770000000000001</v>
      </c>
      <c r="J1338" s="44" t="s">
        <v>101</v>
      </c>
      <c r="K1338">
        <v>0</v>
      </c>
      <c r="L1338">
        <v>0</v>
      </c>
      <c r="M1338">
        <v>13</v>
      </c>
      <c r="N1338" s="21" t="str">
        <f>IF(VLOOKUP(B1338,'3.1.Base'!B:J,9,)&gt;M1338,"O",IF(VLOOKUP(B1338,'3.1.Base'!B:J,9,)&lt;M1338,"X",""))</f>
        <v>O</v>
      </c>
      <c r="O1338" t="s">
        <v>4602</v>
      </c>
    </row>
    <row r="1339" spans="1:15" x14ac:dyDescent="0.3">
      <c r="A1339" t="s">
        <v>4</v>
      </c>
      <c r="B1339">
        <v>54507</v>
      </c>
      <c r="C1339" t="s">
        <v>26</v>
      </c>
      <c r="D1339">
        <v>9.9524600000000003</v>
      </c>
      <c r="E1339">
        <v>1.0027200000000001</v>
      </c>
      <c r="F1339">
        <v>2.0583800000000001</v>
      </c>
      <c r="G1339">
        <v>8.5356000000000005</v>
      </c>
      <c r="H1339">
        <v>2862.0393199999999</v>
      </c>
      <c r="I1339">
        <v>0.63509000000000004</v>
      </c>
      <c r="J1339" s="44" t="s">
        <v>101</v>
      </c>
      <c r="K1339">
        <v>0</v>
      </c>
      <c r="L1339">
        <v>0</v>
      </c>
      <c r="M1339">
        <v>12</v>
      </c>
      <c r="N1339" s="21" t="str">
        <f>IF(VLOOKUP(B1339,'3.1.Base'!B:J,9,)&gt;M1339,"O",IF(VLOOKUP(B1339,'3.1.Base'!B:J,9,)&lt;M1339,"X",""))</f>
        <v>O</v>
      </c>
      <c r="O1339" t="s">
        <v>4603</v>
      </c>
    </row>
    <row r="1340" spans="1:15" x14ac:dyDescent="0.3">
      <c r="A1340" t="s">
        <v>4</v>
      </c>
      <c r="B1340">
        <v>51436</v>
      </c>
      <c r="C1340" t="s">
        <v>11</v>
      </c>
      <c r="D1340">
        <v>0.81555</v>
      </c>
      <c r="E1340">
        <v>460.25</v>
      </c>
      <c r="F1340">
        <v>0.35702</v>
      </c>
      <c r="G1340">
        <v>0.39302999999999999</v>
      </c>
      <c r="H1340">
        <v>27.826499999999999</v>
      </c>
      <c r="I1340">
        <v>0.57354000000000005</v>
      </c>
      <c r="J1340" s="44" t="s">
        <v>101</v>
      </c>
      <c r="K1340">
        <v>0</v>
      </c>
      <c r="L1340">
        <v>0</v>
      </c>
      <c r="M1340">
        <v>67</v>
      </c>
      <c r="N1340" s="21" t="str">
        <f>IF(VLOOKUP(B1340,'3.1.Base'!B:J,9,)&gt;M1340,"O",IF(VLOOKUP(B1340,'3.1.Base'!B:J,9,)&lt;M1340,"X",""))</f>
        <v>O</v>
      </c>
      <c r="O1340" t="s">
        <v>4604</v>
      </c>
    </row>
    <row r="1341" spans="1:15" x14ac:dyDescent="0.3">
      <c r="A1341" t="s">
        <v>4</v>
      </c>
      <c r="B1341">
        <v>44268</v>
      </c>
      <c r="C1341" t="s">
        <v>11</v>
      </c>
      <c r="D1341">
        <v>8.5182599999999997</v>
      </c>
      <c r="E1341">
        <v>1.51898</v>
      </c>
      <c r="F1341">
        <v>2.1554000000000002</v>
      </c>
      <c r="G1341">
        <v>6.8064299999999998</v>
      </c>
      <c r="H1341">
        <v>1409.9430199999999</v>
      </c>
      <c r="I1341">
        <v>0.59745999999999999</v>
      </c>
      <c r="J1341" s="44">
        <v>3</v>
      </c>
      <c r="K1341">
        <v>0.33333333333333298</v>
      </c>
      <c r="L1341">
        <v>0.33333333333333298</v>
      </c>
      <c r="M1341">
        <v>3</v>
      </c>
      <c r="N1341" s="21" t="str">
        <f>IF(VLOOKUP(B1341,'3.1.Base'!B:J,9,)&gt;M1341,"O",IF(VLOOKUP(B1341,'3.1.Base'!B:J,9,)&lt;M1341,"X",""))</f>
        <v>O</v>
      </c>
      <c r="O1341" t="s">
        <v>4605</v>
      </c>
    </row>
    <row r="1342" spans="1:15" x14ac:dyDescent="0.3">
      <c r="A1342" t="s">
        <v>4</v>
      </c>
      <c r="B1342">
        <v>56045</v>
      </c>
      <c r="C1342" t="s">
        <v>26</v>
      </c>
      <c r="D1342">
        <v>1</v>
      </c>
      <c r="E1342">
        <v>1841</v>
      </c>
      <c r="F1342">
        <v>0</v>
      </c>
      <c r="G1342">
        <v>0.14566999999999999</v>
      </c>
      <c r="H1342">
        <v>0</v>
      </c>
      <c r="I1342">
        <v>0.60892999999999997</v>
      </c>
      <c r="J1342" s="44" t="s">
        <v>101</v>
      </c>
      <c r="K1342">
        <v>0</v>
      </c>
      <c r="L1342">
        <v>0</v>
      </c>
      <c r="M1342">
        <v>29</v>
      </c>
      <c r="N1342" s="21" t="str">
        <f>IF(VLOOKUP(B1342,'3.1.Base'!B:J,9,)&gt;M1342,"O",IF(VLOOKUP(B1342,'3.1.Base'!B:J,9,)&lt;M1342,"X",""))</f>
        <v>O</v>
      </c>
      <c r="O1342" t="s">
        <v>4606</v>
      </c>
    </row>
    <row r="1343" spans="1:15" x14ac:dyDescent="0.3">
      <c r="A1343" t="s">
        <v>4</v>
      </c>
      <c r="B1343">
        <v>51952</v>
      </c>
      <c r="C1343" t="s">
        <v>26</v>
      </c>
      <c r="D1343">
        <v>19.28792</v>
      </c>
      <c r="E1343">
        <v>1.09649</v>
      </c>
      <c r="F1343">
        <v>4.6337799999999998</v>
      </c>
      <c r="G1343">
        <v>16.956779999999998</v>
      </c>
      <c r="H1343">
        <v>12973.776949999999</v>
      </c>
      <c r="I1343">
        <v>0.48913000000000001</v>
      </c>
      <c r="J1343" s="44">
        <v>6</v>
      </c>
      <c r="K1343">
        <v>0.16666666666666599</v>
      </c>
      <c r="L1343">
        <v>0.16666666666666599</v>
      </c>
      <c r="M1343">
        <v>6</v>
      </c>
      <c r="N1343" s="21" t="str">
        <f>IF(VLOOKUP(B1343,'3.1.Base'!B:J,9,)&gt;M1343,"O",IF(VLOOKUP(B1343,'3.1.Base'!B:J,9,)&lt;M1343,"X",""))</f>
        <v>O</v>
      </c>
      <c r="O1343" t="s">
        <v>4607</v>
      </c>
    </row>
    <row r="1344" spans="1:15" x14ac:dyDescent="0.3">
      <c r="A1344" t="s">
        <v>4</v>
      </c>
      <c r="B1344">
        <v>50929</v>
      </c>
      <c r="C1344" t="s">
        <v>10</v>
      </c>
      <c r="D1344">
        <v>0.85382999999999998</v>
      </c>
      <c r="E1344">
        <v>613.66666999999995</v>
      </c>
      <c r="F1344">
        <v>2.6110000000000001E-2</v>
      </c>
      <c r="G1344">
        <v>0.26134000000000002</v>
      </c>
      <c r="H1344">
        <v>10.15333</v>
      </c>
      <c r="I1344">
        <v>0.4</v>
      </c>
      <c r="J1344" s="44" t="s">
        <v>101</v>
      </c>
      <c r="K1344">
        <v>0</v>
      </c>
      <c r="L1344">
        <v>0</v>
      </c>
      <c r="M1344">
        <v>50</v>
      </c>
      <c r="N1344" s="21" t="str">
        <f>IF(VLOOKUP(B1344,'3.1.Base'!B:J,9,)&gt;M1344,"O",IF(VLOOKUP(B1344,'3.1.Base'!B:J,9,)&lt;M1344,"X",""))</f>
        <v>O</v>
      </c>
      <c r="O1344" t="s">
        <v>4608</v>
      </c>
    </row>
    <row r="1345" spans="1:15" x14ac:dyDescent="0.3">
      <c r="A1345" t="s">
        <v>4</v>
      </c>
      <c r="B1345">
        <v>49909</v>
      </c>
      <c r="C1345" t="s">
        <v>10</v>
      </c>
      <c r="D1345">
        <v>6.1052200000000001</v>
      </c>
      <c r="E1345">
        <v>1.00163</v>
      </c>
      <c r="F1345">
        <v>1.7061500000000001</v>
      </c>
      <c r="G1345">
        <v>5.77569</v>
      </c>
      <c r="H1345">
        <v>1032.0136</v>
      </c>
      <c r="I1345">
        <v>1</v>
      </c>
      <c r="J1345" s="44" t="s">
        <v>101</v>
      </c>
      <c r="K1345">
        <v>0</v>
      </c>
      <c r="L1345">
        <v>0</v>
      </c>
      <c r="M1345">
        <v>446</v>
      </c>
      <c r="N1345" s="21" t="str">
        <f>IF(VLOOKUP(B1345,'3.1.Base'!B:J,9,)&gt;M1345,"O",IF(VLOOKUP(B1345,'3.1.Base'!B:J,9,)&lt;M1345,"X",""))</f>
        <v/>
      </c>
      <c r="O1345" t="s">
        <v>1286</v>
      </c>
    </row>
    <row r="1346" spans="1:15" x14ac:dyDescent="0.3">
      <c r="A1346" t="s">
        <v>4</v>
      </c>
      <c r="B1346">
        <v>47866</v>
      </c>
      <c r="C1346" t="s">
        <v>26</v>
      </c>
      <c r="D1346">
        <v>1.86094</v>
      </c>
      <c r="E1346">
        <v>2.57843</v>
      </c>
      <c r="F1346">
        <v>0.31879000000000002</v>
      </c>
      <c r="G1346">
        <v>1.3201700000000001</v>
      </c>
      <c r="H1346">
        <v>98.496470000000002</v>
      </c>
      <c r="I1346">
        <v>0.76200000000000001</v>
      </c>
      <c r="J1346" s="44" t="s">
        <v>101</v>
      </c>
      <c r="K1346">
        <v>0</v>
      </c>
      <c r="L1346">
        <v>0</v>
      </c>
      <c r="M1346">
        <v>25</v>
      </c>
      <c r="N1346" s="21" t="str">
        <f>IF(VLOOKUP(B1346,'3.1.Base'!B:J,9,)&gt;M1346,"O",IF(VLOOKUP(B1346,'3.1.Base'!B:J,9,)&lt;M1346,"X",""))</f>
        <v>O</v>
      </c>
      <c r="O1346" t="s">
        <v>4609</v>
      </c>
    </row>
    <row r="1347" spans="1:15" x14ac:dyDescent="0.3">
      <c r="A1347" t="s">
        <v>4</v>
      </c>
      <c r="B1347">
        <v>52474</v>
      </c>
      <c r="C1347" t="s">
        <v>10</v>
      </c>
      <c r="D1347">
        <v>5.1315999999999997</v>
      </c>
      <c r="E1347">
        <v>1.0065599999999999</v>
      </c>
      <c r="F1347">
        <v>1.2471300000000001</v>
      </c>
      <c r="G1347">
        <v>4.6827300000000003</v>
      </c>
      <c r="H1347">
        <v>538.47574999999995</v>
      </c>
      <c r="I1347">
        <v>0.91366000000000003</v>
      </c>
      <c r="J1347" s="44" t="s">
        <v>101</v>
      </c>
      <c r="K1347">
        <v>0</v>
      </c>
      <c r="L1347">
        <v>0</v>
      </c>
      <c r="M1347">
        <v>64</v>
      </c>
      <c r="N1347" s="21" t="str">
        <f>IF(VLOOKUP(B1347,'3.1.Base'!B:J,9,)&gt;M1347,"O",IF(VLOOKUP(B1347,'3.1.Base'!B:J,9,)&lt;M1347,"X",""))</f>
        <v>X</v>
      </c>
      <c r="O1347" t="s">
        <v>3501</v>
      </c>
    </row>
    <row r="1348" spans="1:15" x14ac:dyDescent="0.3">
      <c r="A1348" t="s">
        <v>4</v>
      </c>
      <c r="B1348">
        <v>56573</v>
      </c>
      <c r="C1348" t="s">
        <v>11</v>
      </c>
      <c r="D1348">
        <v>0.85382999999999998</v>
      </c>
      <c r="E1348">
        <v>613.66666999999995</v>
      </c>
      <c r="F1348">
        <v>0.23263</v>
      </c>
      <c r="G1348">
        <v>0.54427000000000003</v>
      </c>
      <c r="H1348">
        <v>9.0396800000000006</v>
      </c>
      <c r="I1348">
        <v>0.58640000000000003</v>
      </c>
      <c r="J1348" s="44" t="s">
        <v>101</v>
      </c>
      <c r="K1348">
        <v>0</v>
      </c>
      <c r="L1348">
        <v>0</v>
      </c>
      <c r="M1348">
        <v>12</v>
      </c>
      <c r="N1348" s="21" t="str">
        <f>IF(VLOOKUP(B1348,'3.1.Base'!B:J,9,)&gt;M1348,"O",IF(VLOOKUP(B1348,'3.1.Base'!B:J,9,)&lt;M1348,"X",""))</f>
        <v>O</v>
      </c>
      <c r="O1348" t="s">
        <v>4610</v>
      </c>
    </row>
    <row r="1349" spans="1:15" x14ac:dyDescent="0.3">
      <c r="A1349" t="s">
        <v>4</v>
      </c>
      <c r="B1349">
        <v>52480</v>
      </c>
      <c r="C1349" t="s">
        <v>26</v>
      </c>
      <c r="D1349">
        <v>65.257210000000001</v>
      </c>
      <c r="E1349">
        <v>1</v>
      </c>
      <c r="F1349">
        <v>10.94075</v>
      </c>
      <c r="G1349">
        <v>45.847549999999998</v>
      </c>
      <c r="H1349">
        <v>68112.762839999996</v>
      </c>
      <c r="I1349">
        <v>0.61412</v>
      </c>
      <c r="J1349" s="44" t="s">
        <v>101</v>
      </c>
      <c r="K1349">
        <v>0</v>
      </c>
      <c r="L1349">
        <v>0</v>
      </c>
      <c r="M1349">
        <v>44</v>
      </c>
      <c r="N1349" s="21" t="str">
        <f>IF(VLOOKUP(B1349,'3.1.Base'!B:J,9,)&gt;M1349,"O",IF(VLOOKUP(B1349,'3.1.Base'!B:J,9,)&lt;M1349,"X",""))</f>
        <v>X</v>
      </c>
      <c r="O1349" t="s">
        <v>4611</v>
      </c>
    </row>
    <row r="1350" spans="1:15" x14ac:dyDescent="0.3">
      <c r="A1350" t="s">
        <v>4</v>
      </c>
      <c r="B1350">
        <v>51972</v>
      </c>
      <c r="C1350" t="s">
        <v>11</v>
      </c>
      <c r="D1350">
        <v>3.5833900000000001</v>
      </c>
      <c r="E1350">
        <v>1.00546</v>
      </c>
      <c r="F1350">
        <v>0.82084000000000001</v>
      </c>
      <c r="G1350">
        <v>2.8314300000000001</v>
      </c>
      <c r="H1350">
        <v>492.80774000000002</v>
      </c>
      <c r="I1350">
        <v>0.64910000000000001</v>
      </c>
      <c r="J1350" s="44">
        <v>2</v>
      </c>
      <c r="K1350">
        <v>0.5</v>
      </c>
      <c r="L1350">
        <v>0.5</v>
      </c>
      <c r="M1350">
        <v>2</v>
      </c>
      <c r="N1350" s="21" t="str">
        <f>IF(VLOOKUP(B1350,'3.1.Base'!B:J,9,)&gt;M1350,"O",IF(VLOOKUP(B1350,'3.1.Base'!B:J,9,)&lt;M1350,"X",""))</f>
        <v>O</v>
      </c>
      <c r="O1350" t="s">
        <v>4612</v>
      </c>
    </row>
    <row r="1351" spans="1:15" x14ac:dyDescent="0.3">
      <c r="A1351" t="s">
        <v>4</v>
      </c>
      <c r="B1351">
        <v>58119</v>
      </c>
      <c r="C1351" t="s">
        <v>11</v>
      </c>
      <c r="D1351">
        <v>9.6382300000000001</v>
      </c>
      <c r="E1351">
        <v>2.5288499999999998</v>
      </c>
      <c r="F1351">
        <v>1.7692300000000001</v>
      </c>
      <c r="G1351">
        <v>6.8108399999999998</v>
      </c>
      <c r="H1351">
        <v>1107.36022</v>
      </c>
      <c r="I1351">
        <v>0.84757000000000005</v>
      </c>
      <c r="J1351" s="44" t="s">
        <v>101</v>
      </c>
      <c r="K1351">
        <v>0</v>
      </c>
      <c r="L1351">
        <v>0</v>
      </c>
      <c r="M1351">
        <v>15</v>
      </c>
      <c r="N1351" s="21" t="str">
        <f>IF(VLOOKUP(B1351,'3.1.Base'!B:J,9,)&gt;M1351,"O",IF(VLOOKUP(B1351,'3.1.Base'!B:J,9,)&lt;M1351,"X",""))</f>
        <v>X</v>
      </c>
      <c r="O1351" t="s">
        <v>4613</v>
      </c>
    </row>
    <row r="1352" spans="1:15" x14ac:dyDescent="0.3">
      <c r="A1352" t="s">
        <v>4</v>
      </c>
      <c r="B1352">
        <v>51467</v>
      </c>
      <c r="C1352" t="s">
        <v>11</v>
      </c>
      <c r="D1352">
        <v>1</v>
      </c>
      <c r="E1352">
        <v>1841</v>
      </c>
      <c r="F1352">
        <v>0</v>
      </c>
      <c r="G1352">
        <v>0.14566999999999999</v>
      </c>
      <c r="H1352">
        <v>9.1983999999999995</v>
      </c>
      <c r="I1352">
        <v>0.43758999999999998</v>
      </c>
      <c r="J1352" s="44">
        <v>3</v>
      </c>
      <c r="K1352">
        <v>0.33333333333333298</v>
      </c>
      <c r="L1352">
        <v>0.33333333333333298</v>
      </c>
      <c r="M1352">
        <v>3</v>
      </c>
      <c r="N1352" s="21" t="str">
        <f>IF(VLOOKUP(B1352,'3.1.Base'!B:J,9,)&gt;M1352,"O",IF(VLOOKUP(B1352,'3.1.Base'!B:J,9,)&lt;M1352,"X",""))</f>
        <v>O</v>
      </c>
      <c r="O1352" t="s">
        <v>4614</v>
      </c>
    </row>
    <row r="1353" spans="1:15" x14ac:dyDescent="0.3">
      <c r="A1353" t="s">
        <v>4</v>
      </c>
      <c r="B1353">
        <v>50957</v>
      </c>
      <c r="C1353" t="s">
        <v>11</v>
      </c>
      <c r="D1353">
        <v>49.794269999999997</v>
      </c>
      <c r="E1353">
        <v>1.36877</v>
      </c>
      <c r="F1353">
        <v>7.6168300000000002</v>
      </c>
      <c r="G1353">
        <v>28.722840000000001</v>
      </c>
      <c r="H1353">
        <v>17683.612379999999</v>
      </c>
      <c r="I1353">
        <v>0.80535999999999996</v>
      </c>
      <c r="J1353" s="44" t="s">
        <v>101</v>
      </c>
      <c r="K1353">
        <v>0</v>
      </c>
      <c r="L1353">
        <v>0</v>
      </c>
      <c r="M1353">
        <v>19</v>
      </c>
      <c r="N1353" s="21" t="str">
        <f>IF(VLOOKUP(B1353,'3.1.Base'!B:J,9,)&gt;M1353,"O",IF(VLOOKUP(B1353,'3.1.Base'!B:J,9,)&lt;M1353,"X",""))</f>
        <v>O</v>
      </c>
      <c r="O1353" t="s">
        <v>4615</v>
      </c>
    </row>
    <row r="1354" spans="1:15" x14ac:dyDescent="0.3">
      <c r="A1354" t="s">
        <v>4</v>
      </c>
      <c r="B1354">
        <v>59151</v>
      </c>
      <c r="C1354" t="s">
        <v>26</v>
      </c>
      <c r="D1354">
        <v>24.593299999999999</v>
      </c>
      <c r="E1354">
        <v>1.1144099999999999</v>
      </c>
      <c r="F1354">
        <v>5.2278900000000004</v>
      </c>
      <c r="G1354">
        <v>20.971779999999999</v>
      </c>
      <c r="H1354">
        <v>17228.633600000001</v>
      </c>
      <c r="I1354">
        <v>0.37191000000000002</v>
      </c>
      <c r="J1354" s="44" t="s">
        <v>101</v>
      </c>
      <c r="K1354">
        <v>0</v>
      </c>
      <c r="L1354">
        <v>0</v>
      </c>
      <c r="M1354">
        <v>-1</v>
      </c>
      <c r="N1354" s="21" t="str">
        <f>IF(VLOOKUP(B1354,'3.1.Base'!B:J,9,)&gt;M1354,"O",IF(VLOOKUP(B1354,'3.1.Base'!B:J,9,)&lt;M1354,"X",""))</f>
        <v>O</v>
      </c>
      <c r="O1354" t="s">
        <v>4616</v>
      </c>
    </row>
    <row r="1355" spans="1:15" x14ac:dyDescent="0.3">
      <c r="A1355" t="s">
        <v>4</v>
      </c>
      <c r="B1355">
        <v>52500</v>
      </c>
      <c r="C1355" t="s">
        <v>10</v>
      </c>
      <c r="D1355">
        <v>0.53478000000000003</v>
      </c>
      <c r="E1355">
        <v>55.787880000000001</v>
      </c>
      <c r="F1355">
        <v>0.23487</v>
      </c>
      <c r="G1355">
        <v>0.51397000000000004</v>
      </c>
      <c r="H1355">
        <v>9.5937099999999997</v>
      </c>
      <c r="I1355">
        <v>0.70711000000000002</v>
      </c>
      <c r="J1355" s="44">
        <v>2</v>
      </c>
      <c r="K1355">
        <v>0.5</v>
      </c>
      <c r="L1355">
        <v>0.5</v>
      </c>
      <c r="M1355">
        <v>2</v>
      </c>
      <c r="N1355" s="21" t="str">
        <f>IF(VLOOKUP(B1355,'3.1.Base'!B:J,9,)&gt;M1355,"O",IF(VLOOKUP(B1355,'3.1.Base'!B:J,9,)&lt;M1355,"X",""))</f>
        <v>O</v>
      </c>
      <c r="O1355" t="s">
        <v>3502</v>
      </c>
    </row>
    <row r="1356" spans="1:15" x14ac:dyDescent="0.3">
      <c r="A1356" t="s">
        <v>4</v>
      </c>
      <c r="B1356">
        <v>39704</v>
      </c>
      <c r="C1356" t="s">
        <v>26</v>
      </c>
      <c r="D1356">
        <v>18.86544</v>
      </c>
      <c r="E1356">
        <v>1.2072099999999999</v>
      </c>
      <c r="F1356">
        <v>4.6747399999999999</v>
      </c>
      <c r="G1356">
        <v>17.318719999999999</v>
      </c>
      <c r="H1356">
        <v>11132.38393</v>
      </c>
      <c r="I1356">
        <v>0.47</v>
      </c>
      <c r="J1356" s="44" t="s">
        <v>101</v>
      </c>
      <c r="K1356">
        <v>0</v>
      </c>
      <c r="L1356">
        <v>0</v>
      </c>
      <c r="M1356">
        <v>17</v>
      </c>
      <c r="N1356" s="21" t="str">
        <f>IF(VLOOKUP(B1356,'3.1.Base'!B:J,9,)&gt;M1356,"O",IF(VLOOKUP(B1356,'3.1.Base'!B:J,9,)&lt;M1356,"X",""))</f>
        <v>O</v>
      </c>
      <c r="O1356" t="s">
        <v>4617</v>
      </c>
    </row>
    <row r="1357" spans="1:15" x14ac:dyDescent="0.3">
      <c r="A1357" t="s">
        <v>4</v>
      </c>
      <c r="B1357">
        <v>55576</v>
      </c>
      <c r="C1357" t="s">
        <v>11</v>
      </c>
      <c r="D1357">
        <v>15.410450000000001</v>
      </c>
      <c r="E1357">
        <v>2.0164300000000002</v>
      </c>
      <c r="F1357">
        <v>2.7046600000000001</v>
      </c>
      <c r="G1357">
        <v>11.105130000000001</v>
      </c>
      <c r="H1357">
        <v>3250.8123500000002</v>
      </c>
      <c r="I1357">
        <v>0.71947000000000005</v>
      </c>
      <c r="J1357" s="44" t="s">
        <v>101</v>
      </c>
      <c r="K1357">
        <v>0</v>
      </c>
      <c r="L1357">
        <v>0</v>
      </c>
      <c r="M1357">
        <v>19</v>
      </c>
      <c r="N1357" s="21" t="str">
        <f>IF(VLOOKUP(B1357,'3.1.Base'!B:J,9,)&gt;M1357,"O",IF(VLOOKUP(B1357,'3.1.Base'!B:J,9,)&lt;M1357,"X",""))</f>
        <v>O</v>
      </c>
      <c r="O1357" t="s">
        <v>4618</v>
      </c>
    </row>
    <row r="1358" spans="1:15" x14ac:dyDescent="0.3">
      <c r="A1358" t="s">
        <v>4</v>
      </c>
      <c r="B1358">
        <v>49442</v>
      </c>
      <c r="C1358" t="s">
        <v>11</v>
      </c>
      <c r="D1358">
        <v>0.58282</v>
      </c>
      <c r="E1358">
        <v>80.043480000000002</v>
      </c>
      <c r="F1358">
        <v>0.16306000000000001</v>
      </c>
      <c r="G1358">
        <v>0.53458000000000006</v>
      </c>
      <c r="H1358">
        <v>14.963380000000001</v>
      </c>
      <c r="I1358">
        <v>0.66666999999999998</v>
      </c>
      <c r="J1358" s="44">
        <v>8</v>
      </c>
      <c r="K1358">
        <v>0.125</v>
      </c>
      <c r="L1358">
        <v>0.125</v>
      </c>
      <c r="M1358">
        <v>8</v>
      </c>
      <c r="N1358" s="21" t="str">
        <f>IF(VLOOKUP(B1358,'3.1.Base'!B:J,9,)&gt;M1358,"O",IF(VLOOKUP(B1358,'3.1.Base'!B:J,9,)&lt;M1358,"X",""))</f>
        <v>O</v>
      </c>
      <c r="O1358" t="s">
        <v>4619</v>
      </c>
    </row>
    <row r="1359" spans="1:15" x14ac:dyDescent="0.3">
      <c r="A1359" t="s">
        <v>4</v>
      </c>
      <c r="B1359">
        <v>58660</v>
      </c>
      <c r="C1359" t="s">
        <v>11</v>
      </c>
      <c r="D1359">
        <v>27.604980000000001</v>
      </c>
      <c r="E1359">
        <v>1.5444599999999999</v>
      </c>
      <c r="F1359">
        <v>4.1732500000000003</v>
      </c>
      <c r="G1359">
        <v>17.94314</v>
      </c>
      <c r="H1359">
        <v>10404.468919999999</v>
      </c>
      <c r="I1359">
        <v>0.58294000000000001</v>
      </c>
      <c r="J1359" s="44">
        <v>1</v>
      </c>
      <c r="K1359">
        <v>1</v>
      </c>
      <c r="L1359">
        <v>1</v>
      </c>
      <c r="M1359">
        <v>1</v>
      </c>
      <c r="N1359" s="21" t="str">
        <f>IF(VLOOKUP(B1359,'3.1.Base'!B:J,9,)&gt;M1359,"O",IF(VLOOKUP(B1359,'3.1.Base'!B:J,9,)&lt;M1359,"X",""))</f>
        <v>O</v>
      </c>
      <c r="O1359" t="s">
        <v>4620</v>
      </c>
    </row>
    <row r="1360" spans="1:15" x14ac:dyDescent="0.3">
      <c r="A1360" t="s">
        <v>4</v>
      </c>
      <c r="B1360">
        <v>48421</v>
      </c>
      <c r="C1360" t="s">
        <v>11</v>
      </c>
      <c r="D1360">
        <v>32.821280000000002</v>
      </c>
      <c r="E1360">
        <v>1.3019799999999999</v>
      </c>
      <c r="F1360">
        <v>6.6773499999999997</v>
      </c>
      <c r="G1360">
        <v>24.450810000000001</v>
      </c>
      <c r="H1360">
        <v>17183.853429999999</v>
      </c>
      <c r="I1360">
        <v>0.72324999999999995</v>
      </c>
      <c r="J1360" s="44">
        <v>8</v>
      </c>
      <c r="K1360">
        <v>0.125</v>
      </c>
      <c r="L1360">
        <v>0.125</v>
      </c>
      <c r="M1360">
        <v>8</v>
      </c>
      <c r="N1360" s="21" t="str">
        <f>IF(VLOOKUP(B1360,'3.1.Base'!B:J,9,)&gt;M1360,"O",IF(VLOOKUP(B1360,'3.1.Base'!B:J,9,)&lt;M1360,"X",""))</f>
        <v>O</v>
      </c>
      <c r="O1360" t="s">
        <v>4621</v>
      </c>
    </row>
    <row r="1361" spans="1:15" x14ac:dyDescent="0.3">
      <c r="A1361" t="s">
        <v>4</v>
      </c>
      <c r="B1361">
        <v>53545</v>
      </c>
      <c r="C1361" t="s">
        <v>11</v>
      </c>
      <c r="D1361">
        <v>13.2233</v>
      </c>
      <c r="E1361">
        <v>1.41073</v>
      </c>
      <c r="F1361">
        <v>3.4343900000000001</v>
      </c>
      <c r="G1361">
        <v>11.36572</v>
      </c>
      <c r="H1361">
        <v>3958.5189999999998</v>
      </c>
      <c r="I1361">
        <v>0.77898999999999996</v>
      </c>
      <c r="J1361" s="44" t="s">
        <v>101</v>
      </c>
      <c r="K1361">
        <v>0</v>
      </c>
      <c r="L1361">
        <v>0</v>
      </c>
      <c r="M1361">
        <v>41</v>
      </c>
      <c r="N1361" s="21" t="str">
        <f>IF(VLOOKUP(B1361,'3.1.Base'!B:J,9,)&gt;M1361,"O",IF(VLOOKUP(B1361,'3.1.Base'!B:J,9,)&lt;M1361,"X",""))</f>
        <v>O</v>
      </c>
      <c r="O1361" t="s">
        <v>4622</v>
      </c>
    </row>
    <row r="1362" spans="1:15" x14ac:dyDescent="0.3">
      <c r="A1362" t="s">
        <v>4</v>
      </c>
      <c r="B1362">
        <v>57643</v>
      </c>
      <c r="C1362" t="s">
        <v>26</v>
      </c>
      <c r="D1362">
        <v>28.895440000000001</v>
      </c>
      <c r="E1362">
        <v>1.18621</v>
      </c>
      <c r="F1362">
        <v>6.7299300000000004</v>
      </c>
      <c r="G1362">
        <v>26.415310000000002</v>
      </c>
      <c r="H1362">
        <v>22970.576789999999</v>
      </c>
      <c r="I1362">
        <v>0.47302</v>
      </c>
      <c r="J1362" s="44" t="s">
        <v>101</v>
      </c>
      <c r="K1362">
        <v>0</v>
      </c>
      <c r="L1362">
        <v>0</v>
      </c>
      <c r="M1362">
        <v>183</v>
      </c>
      <c r="N1362" s="21" t="str">
        <f>IF(VLOOKUP(B1362,'3.1.Base'!B:J,9,)&gt;M1362,"O",IF(VLOOKUP(B1362,'3.1.Base'!B:J,9,)&lt;M1362,"X",""))</f>
        <v>X</v>
      </c>
      <c r="O1362" t="s">
        <v>4623</v>
      </c>
    </row>
    <row r="1363" spans="1:15" x14ac:dyDescent="0.3">
      <c r="A1363" t="s">
        <v>4</v>
      </c>
      <c r="B1363">
        <v>43819</v>
      </c>
      <c r="C1363" t="s">
        <v>11</v>
      </c>
      <c r="D1363">
        <v>1</v>
      </c>
      <c r="E1363">
        <v>1841</v>
      </c>
      <c r="F1363">
        <v>0</v>
      </c>
      <c r="G1363">
        <v>0.14566999999999999</v>
      </c>
      <c r="H1363">
        <v>0</v>
      </c>
      <c r="I1363">
        <v>0.64327000000000001</v>
      </c>
      <c r="J1363" s="44">
        <v>2</v>
      </c>
      <c r="K1363">
        <v>0.5</v>
      </c>
      <c r="L1363">
        <v>0.5</v>
      </c>
      <c r="M1363">
        <v>2</v>
      </c>
      <c r="N1363" s="21" t="str">
        <f>IF(VLOOKUP(B1363,'3.1.Base'!B:J,9,)&gt;M1363,"O",IF(VLOOKUP(B1363,'3.1.Base'!B:J,9,)&lt;M1363,"X",""))</f>
        <v>O</v>
      </c>
      <c r="O1363" t="s">
        <v>4624</v>
      </c>
    </row>
    <row r="1364" spans="1:15" x14ac:dyDescent="0.3">
      <c r="A1364" t="s">
        <v>4</v>
      </c>
      <c r="B1364">
        <v>58157</v>
      </c>
      <c r="C1364" t="s">
        <v>26</v>
      </c>
      <c r="D1364">
        <v>27.877929999999999</v>
      </c>
      <c r="E1364">
        <v>1.3556699999999999</v>
      </c>
      <c r="F1364">
        <v>4.3988699999999996</v>
      </c>
      <c r="G1364">
        <v>19.80593</v>
      </c>
      <c r="H1364">
        <v>13308.71494</v>
      </c>
      <c r="I1364">
        <v>0.69969999999999999</v>
      </c>
      <c r="J1364" s="44" t="s">
        <v>101</v>
      </c>
      <c r="K1364">
        <v>0</v>
      </c>
      <c r="L1364">
        <v>0</v>
      </c>
      <c r="M1364">
        <v>21</v>
      </c>
      <c r="N1364" s="21" t="str">
        <f>IF(VLOOKUP(B1364,'3.1.Base'!B:J,9,)&gt;M1364,"O",IF(VLOOKUP(B1364,'3.1.Base'!B:J,9,)&lt;M1364,"X",""))</f>
        <v>X</v>
      </c>
      <c r="O1364" t="s">
        <v>4625</v>
      </c>
    </row>
    <row r="1365" spans="1:15" x14ac:dyDescent="0.3">
      <c r="A1365" t="s">
        <v>4</v>
      </c>
      <c r="B1365">
        <v>46381</v>
      </c>
      <c r="C1365" t="s">
        <v>26</v>
      </c>
      <c r="D1365">
        <v>23.05874</v>
      </c>
      <c r="E1365">
        <v>1.0653900000000001</v>
      </c>
      <c r="F1365">
        <v>5.6113600000000003</v>
      </c>
      <c r="G1365">
        <v>20.944469999999999</v>
      </c>
      <c r="H1365">
        <v>18010.28962</v>
      </c>
      <c r="I1365">
        <v>0.37945000000000001</v>
      </c>
      <c r="J1365" s="44">
        <v>2</v>
      </c>
      <c r="K1365">
        <v>0.5</v>
      </c>
      <c r="L1365">
        <v>0.5</v>
      </c>
      <c r="M1365">
        <v>2</v>
      </c>
      <c r="N1365" s="21" t="str">
        <f>IF(VLOOKUP(B1365,'3.1.Base'!B:J,9,)&gt;M1365,"O",IF(VLOOKUP(B1365,'3.1.Base'!B:J,9,)&lt;M1365,"X",""))</f>
        <v>O</v>
      </c>
      <c r="O1365" t="s">
        <v>4626</v>
      </c>
    </row>
    <row r="1366" spans="1:15" x14ac:dyDescent="0.3">
      <c r="A1366" t="s">
        <v>4</v>
      </c>
      <c r="B1366">
        <v>50991</v>
      </c>
      <c r="C1366" t="s">
        <v>26</v>
      </c>
      <c r="D1366">
        <v>9.6978299999999997</v>
      </c>
      <c r="E1366">
        <v>2.4811299999999998</v>
      </c>
      <c r="F1366">
        <v>1.9505600000000001</v>
      </c>
      <c r="G1366">
        <v>7.9561400000000004</v>
      </c>
      <c r="H1366">
        <v>2021.19391</v>
      </c>
      <c r="I1366">
        <v>0.78842000000000001</v>
      </c>
      <c r="J1366" s="44">
        <v>7</v>
      </c>
      <c r="K1366">
        <v>0.14285714285714199</v>
      </c>
      <c r="L1366">
        <v>0.14285714285714199</v>
      </c>
      <c r="M1366">
        <v>7</v>
      </c>
      <c r="N1366" s="21" t="str">
        <f>IF(VLOOKUP(B1366,'3.1.Base'!B:J,9,)&gt;M1366,"O",IF(VLOOKUP(B1366,'3.1.Base'!B:J,9,)&lt;M1366,"X",""))</f>
        <v>O</v>
      </c>
      <c r="O1366" t="s">
        <v>4627</v>
      </c>
    </row>
    <row r="1367" spans="1:15" x14ac:dyDescent="0.3">
      <c r="A1367" t="s">
        <v>4</v>
      </c>
      <c r="B1367">
        <v>51503</v>
      </c>
      <c r="C1367" t="s">
        <v>11</v>
      </c>
      <c r="D1367">
        <v>14.324719999999999</v>
      </c>
      <c r="E1367">
        <v>1.7583599999999999</v>
      </c>
      <c r="F1367">
        <v>2.8555299999999999</v>
      </c>
      <c r="G1367">
        <v>12.088900000000001</v>
      </c>
      <c r="H1367">
        <v>3628.6306599999998</v>
      </c>
      <c r="I1367">
        <v>0.80900000000000005</v>
      </c>
      <c r="J1367" s="44">
        <v>5</v>
      </c>
      <c r="K1367">
        <v>0.2</v>
      </c>
      <c r="L1367">
        <v>0.2</v>
      </c>
      <c r="M1367">
        <v>5</v>
      </c>
      <c r="N1367" s="21" t="str">
        <f>IF(VLOOKUP(B1367,'3.1.Base'!B:J,9,)&gt;M1367,"O",IF(VLOOKUP(B1367,'3.1.Base'!B:J,9,)&lt;M1367,"X",""))</f>
        <v>O</v>
      </c>
      <c r="O1367" t="s">
        <v>4628</v>
      </c>
    </row>
    <row r="1368" spans="1:15" x14ac:dyDescent="0.3">
      <c r="A1368" t="s">
        <v>4</v>
      </c>
      <c r="B1368">
        <v>47413</v>
      </c>
      <c r="C1368" t="s">
        <v>10</v>
      </c>
      <c r="D1368">
        <v>7.0849399999999996</v>
      </c>
      <c r="E1368">
        <v>3.4346999999999999</v>
      </c>
      <c r="F1368">
        <v>1.49512</v>
      </c>
      <c r="G1368">
        <v>4.4046900000000004</v>
      </c>
      <c r="H1368">
        <v>250.30911</v>
      </c>
      <c r="I1368">
        <v>0.95</v>
      </c>
      <c r="J1368" s="44" t="s">
        <v>101</v>
      </c>
      <c r="K1368">
        <v>0</v>
      </c>
      <c r="L1368">
        <v>0</v>
      </c>
      <c r="M1368">
        <v>90</v>
      </c>
      <c r="N1368" s="21" t="str">
        <f>IF(VLOOKUP(B1368,'3.1.Base'!B:J,9,)&gt;M1368,"O",IF(VLOOKUP(B1368,'3.1.Base'!B:J,9,)&lt;M1368,"X",""))</f>
        <v>O</v>
      </c>
      <c r="O1368" t="s">
        <v>4629</v>
      </c>
    </row>
    <row r="1369" spans="1:15" x14ac:dyDescent="0.3">
      <c r="A1369" t="s">
        <v>4</v>
      </c>
      <c r="B1369">
        <v>52543</v>
      </c>
      <c r="C1369" t="s">
        <v>26</v>
      </c>
      <c r="D1369">
        <v>5.0216799999999999</v>
      </c>
      <c r="E1369">
        <v>1.0021800000000001</v>
      </c>
      <c r="F1369">
        <v>1.35179</v>
      </c>
      <c r="G1369">
        <v>4.2318899999999999</v>
      </c>
      <c r="H1369">
        <v>1384.5524</v>
      </c>
      <c r="I1369">
        <v>0.57408000000000003</v>
      </c>
      <c r="J1369" s="44">
        <v>1</v>
      </c>
      <c r="K1369">
        <v>1</v>
      </c>
      <c r="L1369">
        <v>1</v>
      </c>
      <c r="M1369">
        <v>1</v>
      </c>
      <c r="N1369" s="21" t="str">
        <f>IF(VLOOKUP(B1369,'3.1.Base'!B:J,9,)&gt;M1369,"O",IF(VLOOKUP(B1369,'3.1.Base'!B:J,9,)&lt;M1369,"X",""))</f>
        <v>O</v>
      </c>
      <c r="O1369" t="s">
        <v>4630</v>
      </c>
    </row>
    <row r="1370" spans="1:15" x14ac:dyDescent="0.3">
      <c r="A1370" t="s">
        <v>4</v>
      </c>
      <c r="B1370">
        <v>46915</v>
      </c>
      <c r="C1370" t="s">
        <v>11</v>
      </c>
      <c r="D1370">
        <v>16.231400000000001</v>
      </c>
      <c r="E1370">
        <v>1.60927</v>
      </c>
      <c r="F1370">
        <v>3.4728300000000001</v>
      </c>
      <c r="G1370">
        <v>12.13513</v>
      </c>
      <c r="H1370">
        <v>3790.1363799999999</v>
      </c>
      <c r="I1370">
        <v>0.77695999999999998</v>
      </c>
      <c r="J1370" s="44" t="s">
        <v>101</v>
      </c>
      <c r="K1370">
        <v>0</v>
      </c>
      <c r="L1370">
        <v>0</v>
      </c>
      <c r="M1370">
        <v>72</v>
      </c>
      <c r="N1370" s="21" t="str">
        <f>IF(VLOOKUP(B1370,'3.1.Base'!B:J,9,)&gt;M1370,"O",IF(VLOOKUP(B1370,'3.1.Base'!B:J,9,)&lt;M1370,"X",""))</f>
        <v>O</v>
      </c>
      <c r="O1370" t="s">
        <v>4631</v>
      </c>
    </row>
    <row r="1371" spans="1:15" x14ac:dyDescent="0.3">
      <c r="A1371" t="s">
        <v>4</v>
      </c>
      <c r="B1371">
        <v>53574</v>
      </c>
      <c r="C1371" t="s">
        <v>26</v>
      </c>
      <c r="D1371">
        <v>10.62355</v>
      </c>
      <c r="E1371">
        <v>1.34971</v>
      </c>
      <c r="F1371">
        <v>2.5767899999999999</v>
      </c>
      <c r="G1371">
        <v>9.8481699999999996</v>
      </c>
      <c r="H1371">
        <v>4733.6188700000002</v>
      </c>
      <c r="I1371">
        <v>0.59272000000000002</v>
      </c>
      <c r="J1371" s="44" t="s">
        <v>101</v>
      </c>
      <c r="K1371">
        <v>0</v>
      </c>
      <c r="L1371">
        <v>0</v>
      </c>
      <c r="M1371">
        <v>11</v>
      </c>
      <c r="N1371" s="21" t="str">
        <f>IF(VLOOKUP(B1371,'3.1.Base'!B:J,9,)&gt;M1371,"O",IF(VLOOKUP(B1371,'3.1.Base'!B:J,9,)&lt;M1371,"X",""))</f>
        <v>O</v>
      </c>
      <c r="O1371" t="s">
        <v>4632</v>
      </c>
    </row>
    <row r="1372" spans="1:15" x14ac:dyDescent="0.3">
      <c r="A1372" t="s">
        <v>4</v>
      </c>
      <c r="B1372">
        <v>53067</v>
      </c>
      <c r="C1372" t="s">
        <v>11</v>
      </c>
      <c r="D1372">
        <v>0.72333000000000003</v>
      </c>
      <c r="E1372">
        <v>230.125</v>
      </c>
      <c r="F1372">
        <v>5.8360000000000002E-2</v>
      </c>
      <c r="G1372">
        <v>0.33742</v>
      </c>
      <c r="H1372">
        <v>7.8815099999999996</v>
      </c>
      <c r="I1372">
        <v>0.55391000000000001</v>
      </c>
      <c r="J1372" s="44">
        <v>1</v>
      </c>
      <c r="K1372">
        <v>1</v>
      </c>
      <c r="L1372">
        <v>1</v>
      </c>
      <c r="M1372">
        <v>1</v>
      </c>
      <c r="N1372" s="21" t="str">
        <f>IF(VLOOKUP(B1372,'3.1.Base'!B:J,9,)&gt;M1372,"O",IF(VLOOKUP(B1372,'3.1.Base'!B:J,9,)&lt;M1372,"X",""))</f>
        <v>O</v>
      </c>
      <c r="O1372" t="s">
        <v>4633</v>
      </c>
    </row>
    <row r="1373" spans="1:15" x14ac:dyDescent="0.3">
      <c r="A1373" t="s">
        <v>4</v>
      </c>
      <c r="B1373">
        <v>51532</v>
      </c>
      <c r="C1373" t="s">
        <v>11</v>
      </c>
      <c r="D1373">
        <v>16.863060000000001</v>
      </c>
      <c r="E1373">
        <v>1.7943499999999999</v>
      </c>
      <c r="F1373">
        <v>3.3438699999999999</v>
      </c>
      <c r="G1373">
        <v>12.03937</v>
      </c>
      <c r="H1373">
        <v>4867.2695599999997</v>
      </c>
      <c r="I1373">
        <v>0.75666999999999995</v>
      </c>
      <c r="J1373" s="44" t="s">
        <v>101</v>
      </c>
      <c r="K1373">
        <v>0</v>
      </c>
      <c r="L1373">
        <v>0</v>
      </c>
      <c r="M1373">
        <v>22</v>
      </c>
      <c r="N1373" s="21" t="str">
        <f>IF(VLOOKUP(B1373,'3.1.Base'!B:J,9,)&gt;M1373,"O",IF(VLOOKUP(B1373,'3.1.Base'!B:J,9,)&lt;M1373,"X",""))</f>
        <v>O</v>
      </c>
      <c r="O1373" t="s">
        <v>4634</v>
      </c>
    </row>
    <row r="1374" spans="1:15" x14ac:dyDescent="0.3">
      <c r="A1374" t="s">
        <v>4</v>
      </c>
      <c r="B1374">
        <v>58192</v>
      </c>
      <c r="C1374" t="s">
        <v>26</v>
      </c>
      <c r="D1374">
        <v>17.583829999999999</v>
      </c>
      <c r="E1374">
        <v>1.4681</v>
      </c>
      <c r="F1374">
        <v>2.7686600000000001</v>
      </c>
      <c r="G1374">
        <v>12.01807</v>
      </c>
      <c r="H1374">
        <v>5201.5876399999997</v>
      </c>
      <c r="I1374">
        <v>0.44491999999999998</v>
      </c>
      <c r="J1374" s="44" t="s">
        <v>101</v>
      </c>
      <c r="K1374">
        <v>0</v>
      </c>
      <c r="L1374">
        <v>0</v>
      </c>
      <c r="M1374">
        <v>845</v>
      </c>
      <c r="N1374" s="21" t="str">
        <f>IF(VLOOKUP(B1374,'3.1.Base'!B:J,9,)&gt;M1374,"O",IF(VLOOKUP(B1374,'3.1.Base'!B:J,9,)&lt;M1374,"X",""))</f>
        <v>X</v>
      </c>
      <c r="O1374" t="s">
        <v>4635</v>
      </c>
    </row>
    <row r="1375" spans="1:15" x14ac:dyDescent="0.3">
      <c r="A1375" t="s">
        <v>4</v>
      </c>
      <c r="B1375">
        <v>55125</v>
      </c>
      <c r="C1375" t="s">
        <v>11</v>
      </c>
      <c r="D1375">
        <v>12.94308</v>
      </c>
      <c r="E1375">
        <v>1.2017</v>
      </c>
      <c r="F1375">
        <v>2.5892300000000001</v>
      </c>
      <c r="G1375">
        <v>9.2087900000000005</v>
      </c>
      <c r="H1375">
        <v>2371.7444999999998</v>
      </c>
      <c r="I1375">
        <v>0.81513999999999998</v>
      </c>
      <c r="J1375" s="44" t="s">
        <v>101</v>
      </c>
      <c r="K1375">
        <v>0</v>
      </c>
      <c r="L1375">
        <v>0</v>
      </c>
      <c r="M1375">
        <v>71</v>
      </c>
      <c r="N1375" s="21" t="str">
        <f>IF(VLOOKUP(B1375,'3.1.Base'!B:J,9,)&gt;M1375,"O",IF(VLOOKUP(B1375,'3.1.Base'!B:J,9,)&lt;M1375,"X",""))</f>
        <v>X</v>
      </c>
      <c r="O1375" t="s">
        <v>3503</v>
      </c>
    </row>
    <row r="1376" spans="1:15" x14ac:dyDescent="0.3">
      <c r="A1376" t="s">
        <v>4</v>
      </c>
      <c r="B1376">
        <v>51544</v>
      </c>
      <c r="C1376" t="s">
        <v>26</v>
      </c>
      <c r="D1376">
        <v>14.183680000000001</v>
      </c>
      <c r="E1376">
        <v>1.33213</v>
      </c>
      <c r="F1376">
        <v>3.02766</v>
      </c>
      <c r="G1376">
        <v>11.477600000000001</v>
      </c>
      <c r="H1376">
        <v>5181.3313799999996</v>
      </c>
      <c r="I1376">
        <v>0.54832000000000003</v>
      </c>
      <c r="J1376" s="44" t="s">
        <v>101</v>
      </c>
      <c r="K1376">
        <v>0</v>
      </c>
      <c r="L1376">
        <v>0</v>
      </c>
      <c r="M1376">
        <v>59</v>
      </c>
      <c r="N1376" s="21" t="str">
        <f>IF(VLOOKUP(B1376,'3.1.Base'!B:J,9,)&gt;M1376,"O",IF(VLOOKUP(B1376,'3.1.Base'!B:J,9,)&lt;M1376,"X",""))</f>
        <v>O</v>
      </c>
      <c r="O1376" t="s">
        <v>4636</v>
      </c>
    </row>
    <row r="1377" spans="1:15" x14ac:dyDescent="0.3">
      <c r="A1377" t="s">
        <v>4</v>
      </c>
      <c r="B1377">
        <v>56665</v>
      </c>
      <c r="C1377" t="s">
        <v>26</v>
      </c>
      <c r="D1377">
        <v>22.118490000000001</v>
      </c>
      <c r="E1377">
        <v>1.00109</v>
      </c>
      <c r="F1377">
        <v>5.0733100000000002</v>
      </c>
      <c r="G1377">
        <v>19.302440000000001</v>
      </c>
      <c r="H1377">
        <v>16194.20002</v>
      </c>
      <c r="I1377">
        <v>0.74265999999999999</v>
      </c>
      <c r="J1377" s="44" t="s">
        <v>101</v>
      </c>
      <c r="K1377">
        <v>0</v>
      </c>
      <c r="L1377">
        <v>0</v>
      </c>
      <c r="M1377">
        <v>42</v>
      </c>
      <c r="N1377" s="21" t="str">
        <f>IF(VLOOKUP(B1377,'3.1.Base'!B:J,9,)&gt;M1377,"O",IF(VLOOKUP(B1377,'3.1.Base'!B:J,9,)&lt;M1377,"X",""))</f>
        <v>X</v>
      </c>
      <c r="O1377" t="s">
        <v>4637</v>
      </c>
    </row>
    <row r="1378" spans="1:15" x14ac:dyDescent="0.3">
      <c r="A1378" t="s">
        <v>4</v>
      </c>
      <c r="B1378">
        <v>49503</v>
      </c>
      <c r="C1378" t="s">
        <v>11</v>
      </c>
      <c r="D1378">
        <v>22.583159999999999</v>
      </c>
      <c r="E1378">
        <v>1.3131200000000001</v>
      </c>
      <c r="F1378">
        <v>4.1171499999999996</v>
      </c>
      <c r="G1378">
        <v>17.702780000000001</v>
      </c>
      <c r="H1378">
        <v>10128.83641</v>
      </c>
      <c r="I1378">
        <v>0.82831999999999995</v>
      </c>
      <c r="J1378" s="44" t="s">
        <v>101</v>
      </c>
      <c r="K1378">
        <v>0</v>
      </c>
      <c r="L1378">
        <v>0</v>
      </c>
      <c r="M1378">
        <v>46</v>
      </c>
      <c r="N1378" s="21" t="str">
        <f>IF(VLOOKUP(B1378,'3.1.Base'!B:J,9,)&gt;M1378,"O",IF(VLOOKUP(B1378,'3.1.Base'!B:J,9,)&lt;M1378,"X",""))</f>
        <v>O</v>
      </c>
      <c r="O1378" t="s">
        <v>4638</v>
      </c>
    </row>
    <row r="1379" spans="1:15" x14ac:dyDescent="0.3">
      <c r="A1379" t="s">
        <v>4</v>
      </c>
      <c r="B1379">
        <v>50018</v>
      </c>
      <c r="C1379" t="s">
        <v>10</v>
      </c>
      <c r="D1379">
        <v>0.58282</v>
      </c>
      <c r="E1379">
        <v>80.043480000000002</v>
      </c>
      <c r="F1379">
        <v>0.16306000000000001</v>
      </c>
      <c r="G1379">
        <v>0.53458000000000006</v>
      </c>
      <c r="H1379">
        <v>6.6123700000000003</v>
      </c>
      <c r="I1379">
        <v>0.90452999999999995</v>
      </c>
      <c r="J1379" s="44" t="s">
        <v>101</v>
      </c>
      <c r="K1379">
        <v>0</v>
      </c>
      <c r="L1379">
        <v>0</v>
      </c>
      <c r="M1379">
        <v>217</v>
      </c>
      <c r="N1379" s="21" t="str">
        <f>IF(VLOOKUP(B1379,'3.1.Base'!B:J,9,)&gt;M1379,"O",IF(VLOOKUP(B1379,'3.1.Base'!B:J,9,)&lt;M1379,"X",""))</f>
        <v>X</v>
      </c>
      <c r="O1379" t="s">
        <v>3504</v>
      </c>
    </row>
    <row r="1380" spans="1:15" x14ac:dyDescent="0.3">
      <c r="A1380" t="s">
        <v>4</v>
      </c>
      <c r="B1380">
        <v>46947</v>
      </c>
      <c r="C1380" t="s">
        <v>11</v>
      </c>
      <c r="D1380">
        <v>15.56795</v>
      </c>
      <c r="E1380">
        <v>1.99891</v>
      </c>
      <c r="F1380">
        <v>2.31874</v>
      </c>
      <c r="G1380">
        <v>8.7859499999999997</v>
      </c>
      <c r="H1380">
        <v>1791.45848</v>
      </c>
      <c r="I1380">
        <v>0.87880999999999998</v>
      </c>
      <c r="J1380" s="44" t="s">
        <v>101</v>
      </c>
      <c r="K1380">
        <v>0</v>
      </c>
      <c r="L1380">
        <v>0</v>
      </c>
      <c r="M1380">
        <v>40</v>
      </c>
      <c r="N1380" s="21" t="str">
        <f>IF(VLOOKUP(B1380,'3.1.Base'!B:J,9,)&gt;M1380,"O",IF(VLOOKUP(B1380,'3.1.Base'!B:J,9,)&lt;M1380,"X",""))</f>
        <v>O</v>
      </c>
      <c r="O1380" t="s">
        <v>4639</v>
      </c>
    </row>
    <row r="1381" spans="1:15" x14ac:dyDescent="0.3">
      <c r="A1381" t="s">
        <v>4</v>
      </c>
      <c r="B1381">
        <v>57700</v>
      </c>
      <c r="C1381" t="s">
        <v>11</v>
      </c>
      <c r="D1381">
        <v>30.299949999999999</v>
      </c>
      <c r="E1381">
        <v>1.18774</v>
      </c>
      <c r="F1381">
        <v>6.0136900000000004</v>
      </c>
      <c r="G1381">
        <v>24.53811</v>
      </c>
      <c r="H1381">
        <v>22136.844679999998</v>
      </c>
      <c r="I1381">
        <v>0.67023999999999995</v>
      </c>
      <c r="J1381" s="44" t="s">
        <v>101</v>
      </c>
      <c r="K1381">
        <v>0</v>
      </c>
      <c r="L1381">
        <v>0</v>
      </c>
      <c r="M1381">
        <v>19</v>
      </c>
      <c r="N1381" s="21" t="str">
        <f>IF(VLOOKUP(B1381,'3.1.Base'!B:J,9,)&gt;M1381,"O",IF(VLOOKUP(B1381,'3.1.Base'!B:J,9,)&lt;M1381,"X",""))</f>
        <v>O</v>
      </c>
      <c r="O1381" t="s">
        <v>4640</v>
      </c>
    </row>
    <row r="1382" spans="1:15" x14ac:dyDescent="0.3">
      <c r="A1382" t="s">
        <v>4</v>
      </c>
      <c r="B1382">
        <v>51557</v>
      </c>
      <c r="C1382" t="s">
        <v>11</v>
      </c>
      <c r="D1382">
        <v>3.93879</v>
      </c>
      <c r="E1382">
        <v>11.43478</v>
      </c>
      <c r="F1382">
        <v>0.54876000000000003</v>
      </c>
      <c r="G1382">
        <v>2.5593699999999999</v>
      </c>
      <c r="H1382">
        <v>278.33213999999998</v>
      </c>
      <c r="I1382">
        <v>0.57447000000000004</v>
      </c>
      <c r="J1382" s="44">
        <v>2</v>
      </c>
      <c r="K1382">
        <v>0.5</v>
      </c>
      <c r="L1382">
        <v>0.41666666666666602</v>
      </c>
      <c r="M1382">
        <v>2</v>
      </c>
      <c r="N1382" s="21" t="str">
        <f>IF(VLOOKUP(B1382,'3.1.Base'!B:J,9,)&gt;M1382,"O",IF(VLOOKUP(B1382,'3.1.Base'!B:J,9,)&lt;M1382,"X",""))</f>
        <v>O</v>
      </c>
      <c r="O1382" t="s">
        <v>4641</v>
      </c>
    </row>
    <row r="1383" spans="1:15" x14ac:dyDescent="0.3">
      <c r="A1383" t="s">
        <v>4</v>
      </c>
      <c r="B1383">
        <v>46950</v>
      </c>
      <c r="C1383" t="s">
        <v>11</v>
      </c>
      <c r="D1383">
        <v>10.069559999999999</v>
      </c>
      <c r="E1383">
        <v>1.51647</v>
      </c>
      <c r="F1383">
        <v>3.0604900000000002</v>
      </c>
      <c r="G1383">
        <v>10.293670000000001</v>
      </c>
      <c r="H1383">
        <v>3680.1776599999998</v>
      </c>
      <c r="I1383">
        <v>0.64929000000000003</v>
      </c>
      <c r="J1383" s="44" t="s">
        <v>101</v>
      </c>
      <c r="K1383">
        <v>0</v>
      </c>
      <c r="L1383">
        <v>0</v>
      </c>
      <c r="M1383">
        <v>28</v>
      </c>
      <c r="N1383" s="21" t="str">
        <f>IF(VLOOKUP(B1383,'3.1.Base'!B:J,9,)&gt;M1383,"O",IF(VLOOKUP(B1383,'3.1.Base'!B:J,9,)&lt;M1383,"X",""))</f>
        <v>X</v>
      </c>
      <c r="O1383" t="s">
        <v>4642</v>
      </c>
    </row>
    <row r="1384" spans="1:15" x14ac:dyDescent="0.3">
      <c r="A1384" t="s">
        <v>4</v>
      </c>
      <c r="B1384">
        <v>52586</v>
      </c>
      <c r="C1384" t="s">
        <v>11</v>
      </c>
      <c r="D1384">
        <v>18.72063</v>
      </c>
      <c r="E1384">
        <v>1.46227</v>
      </c>
      <c r="F1384">
        <v>3.9387799999999999</v>
      </c>
      <c r="G1384">
        <v>13.07075</v>
      </c>
      <c r="H1384">
        <v>3694.7700500000001</v>
      </c>
      <c r="I1384">
        <v>0.60024999999999995</v>
      </c>
      <c r="J1384" s="44" t="s">
        <v>101</v>
      </c>
      <c r="K1384">
        <v>0</v>
      </c>
      <c r="L1384">
        <v>0</v>
      </c>
      <c r="M1384">
        <v>32</v>
      </c>
      <c r="N1384" s="21" t="str">
        <f>IF(VLOOKUP(B1384,'3.1.Base'!B:J,9,)&gt;M1384,"O",IF(VLOOKUP(B1384,'3.1.Base'!B:J,9,)&lt;M1384,"X",""))</f>
        <v>O</v>
      </c>
      <c r="O1384" t="s">
        <v>4643</v>
      </c>
    </row>
    <row r="1385" spans="1:15" x14ac:dyDescent="0.3">
      <c r="A1385" t="s">
        <v>4</v>
      </c>
      <c r="B1385">
        <v>50027</v>
      </c>
      <c r="C1385" t="s">
        <v>26</v>
      </c>
      <c r="D1385">
        <v>23.6906</v>
      </c>
      <c r="E1385">
        <v>1.0810299999999999</v>
      </c>
      <c r="F1385">
        <v>6.6256399999999998</v>
      </c>
      <c r="G1385">
        <v>21.70805</v>
      </c>
      <c r="H1385">
        <v>19396.80013</v>
      </c>
      <c r="I1385">
        <v>0.40225</v>
      </c>
      <c r="J1385" s="44">
        <v>8</v>
      </c>
      <c r="K1385">
        <v>0.125</v>
      </c>
      <c r="L1385">
        <v>0.125</v>
      </c>
      <c r="M1385">
        <v>8</v>
      </c>
      <c r="N1385" s="21" t="str">
        <f>IF(VLOOKUP(B1385,'3.1.Base'!B:J,9,)&gt;M1385,"O",IF(VLOOKUP(B1385,'3.1.Base'!B:J,9,)&lt;M1385,"X",""))</f>
        <v>O</v>
      </c>
      <c r="O1385" t="s">
        <v>4644</v>
      </c>
    </row>
    <row r="1386" spans="1:15" x14ac:dyDescent="0.3">
      <c r="A1386" t="s">
        <v>4</v>
      </c>
      <c r="B1386">
        <v>52587</v>
      </c>
      <c r="C1386" t="s">
        <v>26</v>
      </c>
      <c r="D1386">
        <v>9.4143399999999993</v>
      </c>
      <c r="E1386">
        <v>1.0791299999999999</v>
      </c>
      <c r="F1386">
        <v>2.6781000000000001</v>
      </c>
      <c r="G1386">
        <v>9.7557399999999994</v>
      </c>
      <c r="H1386">
        <v>5510.8957399999999</v>
      </c>
      <c r="I1386">
        <v>0.67915000000000003</v>
      </c>
      <c r="J1386" s="44" t="s">
        <v>101</v>
      </c>
      <c r="K1386">
        <v>0</v>
      </c>
      <c r="L1386">
        <v>0</v>
      </c>
      <c r="M1386">
        <v>34</v>
      </c>
      <c r="N1386" s="21" t="str">
        <f>IF(VLOOKUP(B1386,'3.1.Base'!B:J,9,)&gt;M1386,"O",IF(VLOOKUP(B1386,'3.1.Base'!B:J,9,)&lt;M1386,"X",""))</f>
        <v>O</v>
      </c>
      <c r="O1386" t="s">
        <v>4645</v>
      </c>
    </row>
    <row r="1387" spans="1:15" x14ac:dyDescent="0.3">
      <c r="A1387" t="s">
        <v>4</v>
      </c>
      <c r="B1387">
        <v>41327</v>
      </c>
      <c r="C1387" t="s">
        <v>10</v>
      </c>
      <c r="D1387">
        <v>0.85382999999999998</v>
      </c>
      <c r="E1387">
        <v>613.66666999999995</v>
      </c>
      <c r="F1387">
        <v>5.2970000000000003E-2</v>
      </c>
      <c r="G1387">
        <v>0.26134000000000002</v>
      </c>
      <c r="H1387">
        <v>0</v>
      </c>
      <c r="I1387">
        <v>0.19611999999999999</v>
      </c>
      <c r="J1387" s="44" t="s">
        <v>101</v>
      </c>
      <c r="K1387">
        <v>0</v>
      </c>
      <c r="L1387">
        <v>0</v>
      </c>
      <c r="M1387">
        <v>25</v>
      </c>
      <c r="N1387" s="21" t="str">
        <f>IF(VLOOKUP(B1387,'3.1.Base'!B:J,9,)&gt;M1387,"O",IF(VLOOKUP(B1387,'3.1.Base'!B:J,9,)&lt;M1387,"X",""))</f>
        <v>X</v>
      </c>
      <c r="O1387" t="s">
        <v>4646</v>
      </c>
    </row>
    <row r="1388" spans="1:15" x14ac:dyDescent="0.3">
      <c r="A1388" t="s">
        <v>4</v>
      </c>
      <c r="B1388">
        <v>49522</v>
      </c>
      <c r="C1388" t="s">
        <v>26</v>
      </c>
      <c r="D1388">
        <v>9.5300999999999991</v>
      </c>
      <c r="E1388">
        <v>1.26356</v>
      </c>
      <c r="F1388">
        <v>2.50759</v>
      </c>
      <c r="G1388">
        <v>9.3495399999999993</v>
      </c>
      <c r="H1388">
        <v>3877.30917</v>
      </c>
      <c r="I1388">
        <v>0.65969999999999995</v>
      </c>
      <c r="J1388" s="44" t="s">
        <v>101</v>
      </c>
      <c r="K1388">
        <v>0</v>
      </c>
      <c r="L1388">
        <v>0</v>
      </c>
      <c r="M1388">
        <v>22</v>
      </c>
      <c r="N1388" s="21" t="str">
        <f>IF(VLOOKUP(B1388,'3.1.Base'!B:J,9,)&gt;M1388,"O",IF(VLOOKUP(B1388,'3.1.Base'!B:J,9,)&lt;M1388,"X",""))</f>
        <v>O</v>
      </c>
      <c r="O1388" t="s">
        <v>4647</v>
      </c>
    </row>
    <row r="1389" spans="1:15" x14ac:dyDescent="0.3">
      <c r="A1389" t="s">
        <v>4</v>
      </c>
      <c r="B1389">
        <v>48498</v>
      </c>
      <c r="C1389" t="s">
        <v>26</v>
      </c>
      <c r="D1389">
        <v>21.475680000000001</v>
      </c>
      <c r="E1389">
        <v>1</v>
      </c>
      <c r="F1389">
        <v>4.33711</v>
      </c>
      <c r="G1389">
        <v>16.406289999999998</v>
      </c>
      <c r="H1389">
        <v>11912.90956</v>
      </c>
      <c r="I1389">
        <v>0.49</v>
      </c>
      <c r="J1389" s="44" t="s">
        <v>101</v>
      </c>
      <c r="K1389">
        <v>0</v>
      </c>
      <c r="L1389">
        <v>0</v>
      </c>
      <c r="M1389">
        <v>24</v>
      </c>
      <c r="N1389" s="21" t="str">
        <f>IF(VLOOKUP(B1389,'3.1.Base'!B:J,9,)&gt;M1389,"O",IF(VLOOKUP(B1389,'3.1.Base'!B:J,9,)&lt;M1389,"X",""))</f>
        <v>O</v>
      </c>
      <c r="O1389" t="s">
        <v>4648</v>
      </c>
    </row>
    <row r="1390" spans="1:15" x14ac:dyDescent="0.3">
      <c r="A1390" t="s">
        <v>4</v>
      </c>
      <c r="B1390">
        <v>47987</v>
      </c>
      <c r="C1390" t="s">
        <v>11</v>
      </c>
      <c r="D1390">
        <v>13.681039999999999</v>
      </c>
      <c r="E1390">
        <v>2.1633399999999998</v>
      </c>
      <c r="F1390">
        <v>2.4936699999999998</v>
      </c>
      <c r="G1390">
        <v>9.7185400000000008</v>
      </c>
      <c r="H1390">
        <v>1789.62168</v>
      </c>
      <c r="I1390">
        <v>0.83033000000000001</v>
      </c>
      <c r="J1390" s="44" t="s">
        <v>101</v>
      </c>
      <c r="K1390">
        <v>0</v>
      </c>
      <c r="L1390">
        <v>0</v>
      </c>
      <c r="M1390">
        <v>68</v>
      </c>
      <c r="N1390" s="21" t="str">
        <f>IF(VLOOKUP(B1390,'3.1.Base'!B:J,9,)&gt;M1390,"O",IF(VLOOKUP(B1390,'3.1.Base'!B:J,9,)&lt;M1390,"X",""))</f>
        <v>X</v>
      </c>
      <c r="O1390" t="s">
        <v>4649</v>
      </c>
    </row>
    <row r="1391" spans="1:15" x14ac:dyDescent="0.3">
      <c r="A1391" t="s">
        <v>4</v>
      </c>
      <c r="B1391">
        <v>49525</v>
      </c>
      <c r="C1391" t="s">
        <v>11</v>
      </c>
      <c r="D1391">
        <v>6.0174899999999996</v>
      </c>
      <c r="E1391">
        <v>1.4599500000000001</v>
      </c>
      <c r="F1391">
        <v>1.37094</v>
      </c>
      <c r="G1391">
        <v>4.8974299999999999</v>
      </c>
      <c r="H1391">
        <v>1028.35628</v>
      </c>
      <c r="I1391">
        <v>0.86141000000000001</v>
      </c>
      <c r="J1391" s="44" t="s">
        <v>101</v>
      </c>
      <c r="K1391">
        <v>0</v>
      </c>
      <c r="L1391">
        <v>0</v>
      </c>
      <c r="M1391">
        <v>353</v>
      </c>
      <c r="N1391" s="21" t="str">
        <f>IF(VLOOKUP(B1391,'3.1.Base'!B:J,9,)&gt;M1391,"O",IF(VLOOKUP(B1391,'3.1.Base'!B:J,9,)&lt;M1391,"X",""))</f>
        <v>O</v>
      </c>
      <c r="O1391" t="s">
        <v>4650</v>
      </c>
    </row>
    <row r="1392" spans="1:15" x14ac:dyDescent="0.3">
      <c r="A1392" t="s">
        <v>4</v>
      </c>
      <c r="B1392">
        <v>50550</v>
      </c>
      <c r="C1392" t="s">
        <v>11</v>
      </c>
      <c r="D1392">
        <v>11.27974</v>
      </c>
      <c r="E1392">
        <v>2.14819</v>
      </c>
      <c r="F1392">
        <v>1.61561</v>
      </c>
      <c r="G1392">
        <v>7.4623299999999997</v>
      </c>
      <c r="H1392">
        <v>1776.51874</v>
      </c>
      <c r="I1392">
        <v>0.77276999999999996</v>
      </c>
      <c r="J1392" s="44" t="s">
        <v>101</v>
      </c>
      <c r="K1392">
        <v>0</v>
      </c>
      <c r="L1392">
        <v>0</v>
      </c>
      <c r="M1392">
        <v>24</v>
      </c>
      <c r="N1392" s="21" t="str">
        <f>IF(VLOOKUP(B1392,'3.1.Base'!B:J,9,)&gt;M1392,"O",IF(VLOOKUP(B1392,'3.1.Base'!B:J,9,)&lt;M1392,"X",""))</f>
        <v>O</v>
      </c>
      <c r="O1392" t="s">
        <v>4651</v>
      </c>
    </row>
    <row r="1393" spans="1:15" x14ac:dyDescent="0.3">
      <c r="A1393" t="s">
        <v>4</v>
      </c>
      <c r="B1393">
        <v>46967</v>
      </c>
      <c r="C1393" t="s">
        <v>11</v>
      </c>
      <c r="D1393">
        <v>13.73452</v>
      </c>
      <c r="E1393">
        <v>1.6630499999999999</v>
      </c>
      <c r="F1393">
        <v>2.70458</v>
      </c>
      <c r="G1393">
        <v>10.618779999999999</v>
      </c>
      <c r="H1393">
        <v>5210.1575899999998</v>
      </c>
      <c r="I1393">
        <v>0.73748999999999998</v>
      </c>
      <c r="J1393" s="44">
        <v>8</v>
      </c>
      <c r="K1393">
        <v>0.125</v>
      </c>
      <c r="L1393">
        <v>0.125</v>
      </c>
      <c r="M1393">
        <v>8</v>
      </c>
      <c r="N1393" s="21" t="str">
        <f>IF(VLOOKUP(B1393,'3.1.Base'!B:J,9,)&gt;M1393,"O",IF(VLOOKUP(B1393,'3.1.Base'!B:J,9,)&lt;M1393,"X",""))</f>
        <v>O</v>
      </c>
      <c r="O1393" t="s">
        <v>4652</v>
      </c>
    </row>
    <row r="1394" spans="1:15" x14ac:dyDescent="0.3">
      <c r="A1394" t="s">
        <v>4</v>
      </c>
      <c r="B1394">
        <v>53624</v>
      </c>
      <c r="C1394" t="s">
        <v>11</v>
      </c>
      <c r="D1394">
        <v>17.727499999999999</v>
      </c>
      <c r="E1394">
        <v>1.2983100000000001</v>
      </c>
      <c r="F1394">
        <v>3.2941099999999999</v>
      </c>
      <c r="G1394">
        <v>14.253450000000001</v>
      </c>
      <c r="H1394">
        <v>5143.4322899999997</v>
      </c>
      <c r="I1394">
        <v>0.85221000000000002</v>
      </c>
      <c r="J1394" s="44" t="s">
        <v>101</v>
      </c>
      <c r="K1394">
        <v>0</v>
      </c>
      <c r="L1394">
        <v>0</v>
      </c>
      <c r="M1394">
        <v>35</v>
      </c>
      <c r="N1394" s="21" t="str">
        <f>IF(VLOOKUP(B1394,'3.1.Base'!B:J,9,)&gt;M1394,"O",IF(VLOOKUP(B1394,'3.1.Base'!B:J,9,)&lt;M1394,"X",""))</f>
        <v>O</v>
      </c>
      <c r="O1394" t="s">
        <v>4653</v>
      </c>
    </row>
    <row r="1395" spans="1:15" x14ac:dyDescent="0.3">
      <c r="A1395" t="s">
        <v>4</v>
      </c>
      <c r="B1395">
        <v>49530</v>
      </c>
      <c r="C1395" t="s">
        <v>11</v>
      </c>
      <c r="D1395">
        <v>15.71439</v>
      </c>
      <c r="E1395">
        <v>1.31782</v>
      </c>
      <c r="F1395">
        <v>2.9239799999999998</v>
      </c>
      <c r="G1395">
        <v>12.20388</v>
      </c>
      <c r="H1395">
        <v>5241.1415299999999</v>
      </c>
      <c r="I1395">
        <v>0.80510000000000004</v>
      </c>
      <c r="J1395" s="44" t="s">
        <v>101</v>
      </c>
      <c r="K1395">
        <v>0</v>
      </c>
      <c r="L1395">
        <v>0</v>
      </c>
      <c r="M1395">
        <v>51</v>
      </c>
      <c r="N1395" s="21" t="str">
        <f>IF(VLOOKUP(B1395,'3.1.Base'!B:J,9,)&gt;M1395,"O",IF(VLOOKUP(B1395,'3.1.Base'!B:J,9,)&lt;M1395,"X",""))</f>
        <v>X</v>
      </c>
      <c r="O1395" t="s">
        <v>4654</v>
      </c>
    </row>
    <row r="1396" spans="1:15" x14ac:dyDescent="0.3">
      <c r="A1396" t="s">
        <v>4</v>
      </c>
      <c r="B1396">
        <v>56190</v>
      </c>
      <c r="C1396" t="s">
        <v>11</v>
      </c>
      <c r="D1396">
        <v>0.63109999999999999</v>
      </c>
      <c r="E1396">
        <v>115.0625</v>
      </c>
      <c r="F1396">
        <v>0.14094000000000001</v>
      </c>
      <c r="G1396">
        <v>0.51819000000000004</v>
      </c>
      <c r="H1396">
        <v>75.430980000000005</v>
      </c>
      <c r="I1396">
        <v>0.67298999999999998</v>
      </c>
      <c r="J1396" s="44" t="s">
        <v>101</v>
      </c>
      <c r="K1396">
        <v>0</v>
      </c>
      <c r="L1396">
        <v>0</v>
      </c>
      <c r="M1396">
        <v>51</v>
      </c>
      <c r="N1396" s="21" t="str">
        <f>IF(VLOOKUP(B1396,'3.1.Base'!B:J,9,)&gt;M1396,"O",IF(VLOOKUP(B1396,'3.1.Base'!B:J,9,)&lt;M1396,"X",""))</f>
        <v>O</v>
      </c>
      <c r="O1396" t="s">
        <v>4655</v>
      </c>
    </row>
    <row r="1397" spans="1:15" x14ac:dyDescent="0.3">
      <c r="A1397" t="s">
        <v>4</v>
      </c>
      <c r="B1397">
        <v>51584</v>
      </c>
      <c r="C1397" t="s">
        <v>26</v>
      </c>
      <c r="D1397">
        <v>18.813790000000001</v>
      </c>
      <c r="E1397">
        <v>1.3408599999999999</v>
      </c>
      <c r="F1397">
        <v>4.1608700000000001</v>
      </c>
      <c r="G1397">
        <v>15.354050000000001</v>
      </c>
      <c r="H1397">
        <v>7704.0042199999998</v>
      </c>
      <c r="I1397">
        <v>0.39233000000000001</v>
      </c>
      <c r="J1397" s="44">
        <v>3</v>
      </c>
      <c r="K1397">
        <v>0.33333333333333298</v>
      </c>
      <c r="L1397">
        <v>0.33333333333333298</v>
      </c>
      <c r="M1397">
        <v>3</v>
      </c>
      <c r="N1397" s="21" t="str">
        <f>IF(VLOOKUP(B1397,'3.1.Base'!B:J,9,)&gt;M1397,"O",IF(VLOOKUP(B1397,'3.1.Base'!B:J,9,)&lt;M1397,"X",""))</f>
        <v>O</v>
      </c>
      <c r="O1397" t="s">
        <v>4656</v>
      </c>
    </row>
    <row r="1398" spans="1:15" x14ac:dyDescent="0.3">
      <c r="A1398" t="s">
        <v>4</v>
      </c>
      <c r="B1398">
        <v>49536</v>
      </c>
      <c r="C1398" t="s">
        <v>10</v>
      </c>
      <c r="D1398">
        <v>6.4136199999999999</v>
      </c>
      <c r="E1398">
        <v>1.00054</v>
      </c>
      <c r="F1398">
        <v>0.93381999999999998</v>
      </c>
      <c r="G1398">
        <v>4.2612399999999999</v>
      </c>
      <c r="H1398">
        <v>770.00193000000002</v>
      </c>
      <c r="I1398">
        <v>0.92581999999999998</v>
      </c>
      <c r="J1398" s="44" t="s">
        <v>101</v>
      </c>
      <c r="K1398">
        <v>0</v>
      </c>
      <c r="L1398">
        <v>0</v>
      </c>
      <c r="M1398">
        <v>21</v>
      </c>
      <c r="N1398" s="21" t="str">
        <f>IF(VLOOKUP(B1398,'3.1.Base'!B:J,9,)&gt;M1398,"O",IF(VLOOKUP(B1398,'3.1.Base'!B:J,9,)&lt;M1398,"X",""))</f>
        <v>O</v>
      </c>
      <c r="O1398" t="s">
        <v>4657</v>
      </c>
    </row>
    <row r="1399" spans="1:15" x14ac:dyDescent="0.3">
      <c r="A1399" t="s">
        <v>4</v>
      </c>
      <c r="B1399">
        <v>55684</v>
      </c>
      <c r="C1399" t="s">
        <v>11</v>
      </c>
      <c r="D1399">
        <v>1.9021300000000001</v>
      </c>
      <c r="E1399">
        <v>5.5119800000000003</v>
      </c>
      <c r="F1399">
        <v>0.44653999999999999</v>
      </c>
      <c r="G1399">
        <v>1.51735</v>
      </c>
      <c r="H1399">
        <v>105.73701</v>
      </c>
      <c r="I1399">
        <v>0.746</v>
      </c>
      <c r="J1399" s="44">
        <v>2</v>
      </c>
      <c r="K1399">
        <v>0.5</v>
      </c>
      <c r="L1399">
        <v>0.5</v>
      </c>
      <c r="M1399">
        <v>2</v>
      </c>
      <c r="N1399" s="21" t="str">
        <f>IF(VLOOKUP(B1399,'3.1.Base'!B:J,9,)&gt;M1399,"O",IF(VLOOKUP(B1399,'3.1.Base'!B:J,9,)&lt;M1399,"X",""))</f>
        <v>O</v>
      </c>
      <c r="O1399" t="s">
        <v>4658</v>
      </c>
    </row>
    <row r="1400" spans="1:15" x14ac:dyDescent="0.3">
      <c r="A1400" t="s">
        <v>4</v>
      </c>
      <c r="B1400">
        <v>48004</v>
      </c>
      <c r="C1400" t="s">
        <v>11</v>
      </c>
      <c r="D1400">
        <v>19.818770000000001</v>
      </c>
      <c r="E1400">
        <v>1.1329199999999999</v>
      </c>
      <c r="F1400">
        <v>3.8471700000000002</v>
      </c>
      <c r="G1400">
        <v>15.519769999999999</v>
      </c>
      <c r="H1400">
        <v>7399.1632399999999</v>
      </c>
      <c r="I1400">
        <v>0.82186000000000003</v>
      </c>
      <c r="J1400" s="44" t="s">
        <v>101</v>
      </c>
      <c r="K1400">
        <v>0</v>
      </c>
      <c r="L1400">
        <v>0</v>
      </c>
      <c r="M1400">
        <v>156</v>
      </c>
      <c r="N1400" s="21" t="str">
        <f>IF(VLOOKUP(B1400,'3.1.Base'!B:J,9,)&gt;M1400,"O",IF(VLOOKUP(B1400,'3.1.Base'!B:J,9,)&lt;M1400,"X",""))</f>
        <v>O</v>
      </c>
      <c r="O1400" t="s">
        <v>4659</v>
      </c>
    </row>
    <row r="1401" spans="1:15" x14ac:dyDescent="0.3">
      <c r="A1401" t="s">
        <v>4</v>
      </c>
      <c r="B1401">
        <v>48517</v>
      </c>
      <c r="C1401" t="s">
        <v>11</v>
      </c>
      <c r="D1401">
        <v>1</v>
      </c>
      <c r="E1401">
        <v>1841</v>
      </c>
      <c r="F1401">
        <v>0</v>
      </c>
      <c r="G1401">
        <v>0.14566999999999999</v>
      </c>
      <c r="H1401">
        <v>0</v>
      </c>
      <c r="I1401">
        <v>0.54325000000000001</v>
      </c>
      <c r="J1401" s="44">
        <v>9</v>
      </c>
      <c r="K1401">
        <v>0.11111111111111099</v>
      </c>
      <c r="L1401">
        <v>0.11111111111111099</v>
      </c>
      <c r="M1401">
        <v>9</v>
      </c>
      <c r="N1401" s="21" t="str">
        <f>IF(VLOOKUP(B1401,'3.1.Base'!B:J,9,)&gt;M1401,"O",IF(VLOOKUP(B1401,'3.1.Base'!B:J,9,)&lt;M1401,"X",""))</f>
        <v>O</v>
      </c>
      <c r="O1401" t="s">
        <v>4660</v>
      </c>
    </row>
    <row r="1402" spans="1:15" x14ac:dyDescent="0.3">
      <c r="A1402" t="s">
        <v>4</v>
      </c>
      <c r="B1402">
        <v>56710</v>
      </c>
      <c r="C1402" t="s">
        <v>26</v>
      </c>
      <c r="D1402">
        <v>27.590070000000001</v>
      </c>
      <c r="E1402">
        <v>1.17038</v>
      </c>
      <c r="F1402">
        <v>5.1329799999999999</v>
      </c>
      <c r="G1402">
        <v>21.356470000000002</v>
      </c>
      <c r="H1402">
        <v>15410.646280000001</v>
      </c>
      <c r="I1402">
        <v>0.57869000000000004</v>
      </c>
      <c r="J1402" s="44" t="s">
        <v>101</v>
      </c>
      <c r="K1402">
        <v>0</v>
      </c>
      <c r="L1402">
        <v>0</v>
      </c>
      <c r="M1402">
        <v>55</v>
      </c>
      <c r="N1402" s="21" t="str">
        <f>IF(VLOOKUP(B1402,'3.1.Base'!B:J,9,)&gt;M1402,"O",IF(VLOOKUP(B1402,'3.1.Base'!B:J,9,)&lt;M1402,"X",""))</f>
        <v>X</v>
      </c>
      <c r="O1402" t="s">
        <v>4661</v>
      </c>
    </row>
    <row r="1403" spans="1:15" x14ac:dyDescent="0.3">
      <c r="A1403" t="s">
        <v>4</v>
      </c>
      <c r="B1403">
        <v>55177</v>
      </c>
      <c r="C1403" t="s">
        <v>11</v>
      </c>
      <c r="D1403">
        <v>3.0258500000000002</v>
      </c>
      <c r="E1403">
        <v>4.6725899999999996</v>
      </c>
      <c r="F1403">
        <v>0.88736999999999999</v>
      </c>
      <c r="G1403">
        <v>2.6118199999999998</v>
      </c>
      <c r="H1403">
        <v>178.19932</v>
      </c>
      <c r="I1403">
        <v>0.73126999999999998</v>
      </c>
      <c r="J1403" s="44" t="s">
        <v>101</v>
      </c>
      <c r="K1403">
        <v>0</v>
      </c>
      <c r="L1403">
        <v>0</v>
      </c>
      <c r="M1403">
        <v>40</v>
      </c>
      <c r="N1403" s="21" t="str">
        <f>IF(VLOOKUP(B1403,'3.1.Base'!B:J,9,)&gt;M1403,"O",IF(VLOOKUP(B1403,'3.1.Base'!B:J,9,)&lt;M1403,"X",""))</f>
        <v>O</v>
      </c>
      <c r="O1403" t="s">
        <v>4662</v>
      </c>
    </row>
    <row r="1404" spans="1:15" x14ac:dyDescent="0.3">
      <c r="A1404" t="s">
        <v>4</v>
      </c>
      <c r="B1404">
        <v>46988</v>
      </c>
      <c r="C1404" t="s">
        <v>11</v>
      </c>
      <c r="D1404">
        <v>0.58282</v>
      </c>
      <c r="E1404">
        <v>80.043480000000002</v>
      </c>
      <c r="F1404">
        <v>0.16306000000000001</v>
      </c>
      <c r="G1404">
        <v>0.53458000000000006</v>
      </c>
      <c r="H1404">
        <v>6.6123700000000003</v>
      </c>
      <c r="I1404">
        <v>0.75926000000000005</v>
      </c>
      <c r="J1404" s="44" t="s">
        <v>101</v>
      </c>
      <c r="K1404">
        <v>0</v>
      </c>
      <c r="L1404">
        <v>0</v>
      </c>
      <c r="M1404">
        <v>29</v>
      </c>
      <c r="N1404" s="21" t="str">
        <f>IF(VLOOKUP(B1404,'3.1.Base'!B:J,9,)&gt;M1404,"O",IF(VLOOKUP(B1404,'3.1.Base'!B:J,9,)&lt;M1404,"X",""))</f>
        <v>O</v>
      </c>
      <c r="O1404" t="s">
        <v>4663</v>
      </c>
    </row>
    <row r="1405" spans="1:15" x14ac:dyDescent="0.3">
      <c r="A1405" t="s">
        <v>4</v>
      </c>
      <c r="B1405">
        <v>49550</v>
      </c>
      <c r="C1405" t="s">
        <v>11</v>
      </c>
      <c r="D1405">
        <v>1.93808</v>
      </c>
      <c r="E1405">
        <v>6.64621</v>
      </c>
      <c r="F1405">
        <v>0.55376999999999998</v>
      </c>
      <c r="G1405">
        <v>1.7542199999999999</v>
      </c>
      <c r="H1405">
        <v>90.234470000000002</v>
      </c>
      <c r="I1405">
        <v>0.94281000000000004</v>
      </c>
      <c r="J1405" s="44" t="s">
        <v>101</v>
      </c>
      <c r="K1405">
        <v>0</v>
      </c>
      <c r="L1405">
        <v>0</v>
      </c>
      <c r="M1405">
        <v>65</v>
      </c>
      <c r="N1405" s="21" t="str">
        <f>IF(VLOOKUP(B1405,'3.1.Base'!B:J,9,)&gt;M1405,"O",IF(VLOOKUP(B1405,'3.1.Base'!B:J,9,)&lt;M1405,"X",""))</f>
        <v>X</v>
      </c>
      <c r="O1405" t="s">
        <v>4664</v>
      </c>
    </row>
    <row r="1406" spans="1:15" x14ac:dyDescent="0.3">
      <c r="A1406" t="s">
        <v>4</v>
      </c>
      <c r="B1406">
        <v>53138</v>
      </c>
      <c r="C1406" t="s">
        <v>11</v>
      </c>
      <c r="D1406">
        <v>19.539300000000001</v>
      </c>
      <c r="E1406">
        <v>1.46343</v>
      </c>
      <c r="F1406">
        <v>3.9092799999999999</v>
      </c>
      <c r="G1406">
        <v>14.48207</v>
      </c>
      <c r="H1406">
        <v>6534.83421</v>
      </c>
      <c r="I1406">
        <v>0.81144000000000005</v>
      </c>
      <c r="J1406" s="44" t="s">
        <v>101</v>
      </c>
      <c r="K1406">
        <v>0</v>
      </c>
      <c r="L1406">
        <v>0</v>
      </c>
      <c r="M1406">
        <v>-1</v>
      </c>
      <c r="N1406" s="21" t="str">
        <f>IF(VLOOKUP(B1406,'3.1.Base'!B:J,9,)&gt;M1406,"O",IF(VLOOKUP(B1406,'3.1.Base'!B:J,9,)&lt;M1406,"X",""))</f>
        <v>O</v>
      </c>
      <c r="O1406" t="s">
        <v>4665</v>
      </c>
    </row>
    <row r="1407" spans="1:15" x14ac:dyDescent="0.3">
      <c r="A1407" t="s">
        <v>4</v>
      </c>
      <c r="B1407">
        <v>49045</v>
      </c>
      <c r="C1407" t="s">
        <v>11</v>
      </c>
      <c r="D1407">
        <v>0.78586</v>
      </c>
      <c r="E1407">
        <v>368.2</v>
      </c>
      <c r="F1407">
        <v>9.1139999999999999E-2</v>
      </c>
      <c r="G1407">
        <v>0.47921000000000002</v>
      </c>
      <c r="H1407">
        <v>0</v>
      </c>
      <c r="I1407">
        <v>0.79086999999999996</v>
      </c>
      <c r="J1407" s="44">
        <v>4</v>
      </c>
      <c r="K1407">
        <v>0.25</v>
      </c>
      <c r="L1407">
        <v>0.25</v>
      </c>
      <c r="M1407">
        <v>4</v>
      </c>
      <c r="N1407" s="21" t="str">
        <f>IF(VLOOKUP(B1407,'3.1.Base'!B:J,9,)&gt;M1407,"O",IF(VLOOKUP(B1407,'3.1.Base'!B:J,9,)&lt;M1407,"X",""))</f>
        <v>O</v>
      </c>
      <c r="O1407" t="s">
        <v>4666</v>
      </c>
    </row>
    <row r="1408" spans="1:15" x14ac:dyDescent="0.3">
      <c r="A1408" t="s">
        <v>4</v>
      </c>
      <c r="B1408">
        <v>56213</v>
      </c>
      <c r="C1408" t="s">
        <v>11</v>
      </c>
      <c r="D1408">
        <v>20.00094</v>
      </c>
      <c r="E1408">
        <v>1.8084499999999999</v>
      </c>
      <c r="F1408">
        <v>3.84205</v>
      </c>
      <c r="G1408">
        <v>13.76057</v>
      </c>
      <c r="H1408">
        <v>4413.3285299999998</v>
      </c>
      <c r="I1408">
        <v>0.74529999999999996</v>
      </c>
      <c r="J1408" s="44" t="s">
        <v>101</v>
      </c>
      <c r="K1408">
        <v>0</v>
      </c>
      <c r="L1408">
        <v>0</v>
      </c>
      <c r="M1408">
        <v>37</v>
      </c>
      <c r="N1408" s="21" t="str">
        <f>IF(VLOOKUP(B1408,'3.1.Base'!B:J,9,)&gt;M1408,"O",IF(VLOOKUP(B1408,'3.1.Base'!B:J,9,)&lt;M1408,"X",""))</f>
        <v>X</v>
      </c>
      <c r="O1408" t="s">
        <v>4667</v>
      </c>
    </row>
    <row r="1409" spans="1:15" x14ac:dyDescent="0.3">
      <c r="A1409" t="s">
        <v>4</v>
      </c>
      <c r="B1409">
        <v>46998</v>
      </c>
      <c r="C1409" t="s">
        <v>11</v>
      </c>
      <c r="D1409">
        <v>0.58282</v>
      </c>
      <c r="E1409">
        <v>80.043480000000002</v>
      </c>
      <c r="F1409">
        <v>0.16306000000000001</v>
      </c>
      <c r="G1409">
        <v>0.53458000000000006</v>
      </c>
      <c r="H1409">
        <v>6.6123700000000003</v>
      </c>
      <c r="I1409">
        <v>0.48037999999999997</v>
      </c>
      <c r="J1409" s="44">
        <v>1</v>
      </c>
      <c r="K1409">
        <v>1</v>
      </c>
      <c r="L1409">
        <v>1</v>
      </c>
      <c r="M1409">
        <v>1</v>
      </c>
      <c r="N1409" s="21" t="str">
        <f>IF(VLOOKUP(B1409,'3.1.Base'!B:J,9,)&gt;M1409,"O",IF(VLOOKUP(B1409,'3.1.Base'!B:J,9,)&lt;M1409,"X",""))</f>
        <v>O</v>
      </c>
      <c r="O1409" t="s">
        <v>4668</v>
      </c>
    </row>
    <row r="1410" spans="1:15" x14ac:dyDescent="0.3">
      <c r="A1410" t="s">
        <v>4</v>
      </c>
      <c r="B1410">
        <v>56217</v>
      </c>
      <c r="C1410" t="s">
        <v>10</v>
      </c>
      <c r="D1410">
        <v>0.85382999999999998</v>
      </c>
      <c r="E1410">
        <v>613.66666999999995</v>
      </c>
      <c r="F1410">
        <v>1.7250000000000001E-2</v>
      </c>
      <c r="G1410">
        <v>0.26134000000000002</v>
      </c>
      <c r="H1410">
        <v>27.75722</v>
      </c>
      <c r="I1410">
        <v>0.66864999999999997</v>
      </c>
      <c r="J1410" s="44" t="s">
        <v>101</v>
      </c>
      <c r="K1410">
        <v>0</v>
      </c>
      <c r="L1410">
        <v>0</v>
      </c>
      <c r="M1410">
        <v>29</v>
      </c>
      <c r="N1410" s="21" t="str">
        <f>IF(VLOOKUP(B1410,'3.1.Base'!B:J,9,)&gt;M1410,"O",IF(VLOOKUP(B1410,'3.1.Base'!B:J,9,)&lt;M1410,"X",""))</f>
        <v>X</v>
      </c>
      <c r="O1410" t="s">
        <v>4669</v>
      </c>
    </row>
    <row r="1411" spans="1:15" x14ac:dyDescent="0.3">
      <c r="A1411" t="s">
        <v>4</v>
      </c>
      <c r="B1411">
        <v>52135</v>
      </c>
      <c r="C1411" t="s">
        <v>10</v>
      </c>
      <c r="D1411">
        <v>1.9981199999999999</v>
      </c>
      <c r="E1411">
        <v>2.37242</v>
      </c>
      <c r="F1411">
        <v>0.60741999999999996</v>
      </c>
      <c r="G1411">
        <v>1.82857</v>
      </c>
      <c r="H1411">
        <v>108.90519999999999</v>
      </c>
      <c r="I1411">
        <v>0.72880999999999996</v>
      </c>
      <c r="J1411" s="44" t="s">
        <v>101</v>
      </c>
      <c r="K1411">
        <v>0</v>
      </c>
      <c r="L1411">
        <v>0</v>
      </c>
      <c r="M1411">
        <v>51</v>
      </c>
      <c r="N1411" s="21" t="str">
        <f>IF(VLOOKUP(B1411,'3.1.Base'!B:J,9,)&gt;M1411,"O",IF(VLOOKUP(B1411,'3.1.Base'!B:J,9,)&lt;M1411,"X",""))</f>
        <v>X</v>
      </c>
      <c r="O1411" t="s">
        <v>4670</v>
      </c>
    </row>
    <row r="1412" spans="1:15" x14ac:dyDescent="0.3">
      <c r="A1412" t="s">
        <v>4</v>
      </c>
      <c r="B1412">
        <v>50601</v>
      </c>
      <c r="C1412" t="s">
        <v>11</v>
      </c>
      <c r="D1412">
        <v>2.80281</v>
      </c>
      <c r="E1412">
        <v>1.68435</v>
      </c>
      <c r="F1412">
        <v>0.66347</v>
      </c>
      <c r="G1412">
        <v>2.4840599999999999</v>
      </c>
      <c r="H1412">
        <v>309.90625999999997</v>
      </c>
      <c r="I1412">
        <v>0.81832000000000005</v>
      </c>
      <c r="J1412" s="44" t="s">
        <v>101</v>
      </c>
      <c r="K1412">
        <v>0</v>
      </c>
      <c r="L1412">
        <v>0</v>
      </c>
      <c r="M1412">
        <v>58</v>
      </c>
      <c r="N1412" s="21" t="str">
        <f>IF(VLOOKUP(B1412,'3.1.Base'!B:J,9,)&gt;M1412,"O",IF(VLOOKUP(B1412,'3.1.Base'!B:J,9,)&lt;M1412,"X",""))</f>
        <v/>
      </c>
      <c r="O1412" t="s">
        <v>4671</v>
      </c>
    </row>
    <row r="1413" spans="1:15" x14ac:dyDescent="0.3">
      <c r="A1413" t="s">
        <v>4</v>
      </c>
      <c r="B1413">
        <v>51630</v>
      </c>
      <c r="C1413" t="s">
        <v>26</v>
      </c>
      <c r="D1413">
        <v>7.84633</v>
      </c>
      <c r="E1413">
        <v>1.3408599999999999</v>
      </c>
      <c r="F1413">
        <v>2.0750099999999998</v>
      </c>
      <c r="G1413">
        <v>8.2401700000000009</v>
      </c>
      <c r="H1413">
        <v>4384.4292299999997</v>
      </c>
      <c r="I1413">
        <v>0.49578</v>
      </c>
      <c r="J1413" s="44" t="s">
        <v>101</v>
      </c>
      <c r="K1413">
        <v>0</v>
      </c>
      <c r="L1413">
        <v>0</v>
      </c>
      <c r="M1413">
        <v>31</v>
      </c>
      <c r="N1413" s="21" t="str">
        <f>IF(VLOOKUP(B1413,'3.1.Base'!B:J,9,)&gt;M1413,"O",IF(VLOOKUP(B1413,'3.1.Base'!B:J,9,)&lt;M1413,"X",""))</f>
        <v>O</v>
      </c>
      <c r="O1413" t="s">
        <v>4672</v>
      </c>
    </row>
    <row r="1414" spans="1:15" x14ac:dyDescent="0.3">
      <c r="A1414" t="s">
        <v>4</v>
      </c>
      <c r="B1414">
        <v>51119</v>
      </c>
      <c r="C1414" t="s">
        <v>11</v>
      </c>
      <c r="D1414">
        <v>0.49059000000000003</v>
      </c>
      <c r="E1414">
        <v>40.021740000000001</v>
      </c>
      <c r="F1414">
        <v>8.7249999999999994E-2</v>
      </c>
      <c r="G1414">
        <v>0.40065000000000001</v>
      </c>
      <c r="H1414">
        <v>0</v>
      </c>
      <c r="I1414">
        <v>0.49806</v>
      </c>
      <c r="J1414" s="44">
        <v>1</v>
      </c>
      <c r="K1414">
        <v>1</v>
      </c>
      <c r="L1414">
        <v>1</v>
      </c>
      <c r="M1414">
        <v>1</v>
      </c>
      <c r="N1414" s="21" t="str">
        <f>IF(VLOOKUP(B1414,'3.1.Base'!B:J,9,)&gt;M1414,"O",IF(VLOOKUP(B1414,'3.1.Base'!B:J,9,)&lt;M1414,"X",""))</f>
        <v>O</v>
      </c>
      <c r="O1414" t="s">
        <v>3505</v>
      </c>
    </row>
    <row r="1415" spans="1:15" x14ac:dyDescent="0.3">
      <c r="A1415" t="s">
        <v>4</v>
      </c>
      <c r="B1415">
        <v>58296</v>
      </c>
      <c r="C1415" t="s">
        <v>11</v>
      </c>
      <c r="D1415">
        <v>26.40071</v>
      </c>
      <c r="E1415">
        <v>1.2558</v>
      </c>
      <c r="F1415">
        <v>5.6549500000000004</v>
      </c>
      <c r="G1415">
        <v>21.614750000000001</v>
      </c>
      <c r="H1415">
        <v>12465.787490000001</v>
      </c>
      <c r="I1415">
        <v>0.71786000000000005</v>
      </c>
      <c r="J1415" s="44" t="s">
        <v>101</v>
      </c>
      <c r="K1415">
        <v>0</v>
      </c>
      <c r="L1415">
        <v>0</v>
      </c>
      <c r="M1415">
        <v>17</v>
      </c>
      <c r="N1415" s="21" t="str">
        <f>IF(VLOOKUP(B1415,'3.1.Base'!B:J,9,)&gt;M1415,"O",IF(VLOOKUP(B1415,'3.1.Base'!B:J,9,)&lt;M1415,"X",""))</f>
        <v>O</v>
      </c>
      <c r="O1415" t="s">
        <v>4673</v>
      </c>
    </row>
    <row r="1416" spans="1:15" x14ac:dyDescent="0.3">
      <c r="A1416" t="s">
        <v>4</v>
      </c>
      <c r="B1416">
        <v>50105</v>
      </c>
      <c r="C1416" t="s">
        <v>11</v>
      </c>
      <c r="D1416">
        <v>18.239699999999999</v>
      </c>
      <c r="E1416">
        <v>1.9338200000000001</v>
      </c>
      <c r="F1416">
        <v>4.81046</v>
      </c>
      <c r="G1416">
        <v>12.89376</v>
      </c>
      <c r="H1416">
        <v>4398.1392299999998</v>
      </c>
      <c r="I1416">
        <v>0.77434999999999998</v>
      </c>
      <c r="J1416" s="44" t="s">
        <v>101</v>
      </c>
      <c r="K1416">
        <v>0</v>
      </c>
      <c r="L1416">
        <v>0</v>
      </c>
      <c r="M1416">
        <v>47</v>
      </c>
      <c r="N1416" s="21" t="str">
        <f>IF(VLOOKUP(B1416,'3.1.Base'!B:J,9,)&gt;M1416,"O",IF(VLOOKUP(B1416,'3.1.Base'!B:J,9,)&lt;M1416,"X",""))</f>
        <v>X</v>
      </c>
      <c r="O1416" t="s">
        <v>4674</v>
      </c>
    </row>
    <row r="1417" spans="1:15" x14ac:dyDescent="0.3">
      <c r="A1417" t="s">
        <v>4</v>
      </c>
      <c r="B1417">
        <v>50108</v>
      </c>
      <c r="C1417" t="s">
        <v>11</v>
      </c>
      <c r="D1417">
        <v>0.78586</v>
      </c>
      <c r="E1417">
        <v>368.2</v>
      </c>
      <c r="F1417">
        <v>0.17735000000000001</v>
      </c>
      <c r="G1417">
        <v>0.45828000000000002</v>
      </c>
      <c r="H1417">
        <v>9.1782000000000004</v>
      </c>
      <c r="I1417">
        <v>0.74846000000000001</v>
      </c>
      <c r="J1417" s="44">
        <v>9</v>
      </c>
      <c r="K1417">
        <v>0.11111111111111099</v>
      </c>
      <c r="L1417">
        <v>0.11111111111111099</v>
      </c>
      <c r="M1417">
        <v>9</v>
      </c>
      <c r="N1417" s="21" t="str">
        <f>IF(VLOOKUP(B1417,'3.1.Base'!B:J,9,)&gt;M1417,"O",IF(VLOOKUP(B1417,'3.1.Base'!B:J,9,)&lt;M1417,"X",""))</f>
        <v>O</v>
      </c>
      <c r="O1417" t="s">
        <v>4675</v>
      </c>
    </row>
    <row r="1418" spans="1:15" x14ac:dyDescent="0.3">
      <c r="A1418" t="s">
        <v>4</v>
      </c>
      <c r="B1418">
        <v>52156</v>
      </c>
      <c r="C1418" t="s">
        <v>11</v>
      </c>
      <c r="D1418">
        <v>1</v>
      </c>
      <c r="E1418">
        <v>1841</v>
      </c>
      <c r="F1418">
        <v>0</v>
      </c>
      <c r="G1418">
        <v>0.14566999999999999</v>
      </c>
      <c r="H1418">
        <v>0</v>
      </c>
      <c r="I1418">
        <v>0.72487999999999997</v>
      </c>
      <c r="J1418" s="44" t="s">
        <v>101</v>
      </c>
      <c r="K1418">
        <v>0</v>
      </c>
      <c r="L1418">
        <v>0</v>
      </c>
      <c r="M1418">
        <v>44</v>
      </c>
      <c r="N1418" s="21" t="str">
        <f>IF(VLOOKUP(B1418,'3.1.Base'!B:J,9,)&gt;M1418,"O",IF(VLOOKUP(B1418,'3.1.Base'!B:J,9,)&lt;M1418,"X",""))</f>
        <v>O</v>
      </c>
      <c r="O1418" t="s">
        <v>4676</v>
      </c>
    </row>
    <row r="1419" spans="1:15" x14ac:dyDescent="0.3">
      <c r="A1419" t="s">
        <v>4</v>
      </c>
      <c r="B1419">
        <v>49598</v>
      </c>
      <c r="C1419" t="s">
        <v>11</v>
      </c>
      <c r="D1419">
        <v>0.61543000000000003</v>
      </c>
      <c r="E1419">
        <v>102.27778000000001</v>
      </c>
      <c r="F1419">
        <v>0.16123999999999999</v>
      </c>
      <c r="G1419">
        <v>0.43941000000000002</v>
      </c>
      <c r="H1419">
        <v>19.743880000000001</v>
      </c>
      <c r="I1419">
        <v>0.41078999999999999</v>
      </c>
      <c r="J1419" s="44" t="s">
        <v>101</v>
      </c>
      <c r="K1419">
        <v>0</v>
      </c>
      <c r="L1419">
        <v>0</v>
      </c>
      <c r="M1419">
        <v>33</v>
      </c>
      <c r="N1419" s="21" t="str">
        <f>IF(VLOOKUP(B1419,'3.1.Base'!B:J,9,)&gt;M1419,"O",IF(VLOOKUP(B1419,'3.1.Base'!B:J,9,)&lt;M1419,"X",""))</f>
        <v>X</v>
      </c>
      <c r="O1419" t="s">
        <v>4677</v>
      </c>
    </row>
    <row r="1420" spans="1:15" x14ac:dyDescent="0.3">
      <c r="A1420" t="s">
        <v>4</v>
      </c>
      <c r="B1420">
        <v>49092</v>
      </c>
      <c r="C1420" t="s">
        <v>11</v>
      </c>
      <c r="D1420">
        <v>0.43284</v>
      </c>
      <c r="E1420">
        <v>25.929580000000001</v>
      </c>
      <c r="F1420">
        <v>0.14394000000000001</v>
      </c>
      <c r="G1420">
        <v>0.48320000000000002</v>
      </c>
      <c r="H1420">
        <v>7.4776100000000003</v>
      </c>
      <c r="I1420">
        <v>0.84514999999999996</v>
      </c>
      <c r="J1420" s="44" t="s">
        <v>101</v>
      </c>
      <c r="K1420">
        <v>0</v>
      </c>
      <c r="L1420">
        <v>0</v>
      </c>
      <c r="M1420">
        <v>33</v>
      </c>
      <c r="N1420" s="21" t="str">
        <f>IF(VLOOKUP(B1420,'3.1.Base'!B:J,9,)&gt;M1420,"O",IF(VLOOKUP(B1420,'3.1.Base'!B:J,9,)&lt;M1420,"X",""))</f>
        <v>X</v>
      </c>
      <c r="O1420" t="s">
        <v>4678</v>
      </c>
    </row>
    <row r="1421" spans="1:15" x14ac:dyDescent="0.3">
      <c r="A1421" t="s">
        <v>4</v>
      </c>
      <c r="B1421">
        <v>55749</v>
      </c>
      <c r="C1421" t="s">
        <v>26</v>
      </c>
      <c r="D1421">
        <v>12.55911</v>
      </c>
      <c r="E1421">
        <v>1.2447600000000001</v>
      </c>
      <c r="F1421">
        <v>2.7379799999999999</v>
      </c>
      <c r="G1421">
        <v>11.61994</v>
      </c>
      <c r="H1421">
        <v>8843.3186100000003</v>
      </c>
      <c r="I1421">
        <v>0.51698999999999995</v>
      </c>
      <c r="J1421" s="44">
        <v>3</v>
      </c>
      <c r="K1421">
        <v>0.33333333333333298</v>
      </c>
      <c r="L1421">
        <v>0.33333333333333298</v>
      </c>
      <c r="M1421">
        <v>3</v>
      </c>
      <c r="N1421" s="21" t="str">
        <f>IF(VLOOKUP(B1421,'3.1.Base'!B:J,9,)&gt;M1421,"O",IF(VLOOKUP(B1421,'3.1.Base'!B:J,9,)&lt;M1421,"X",""))</f>
        <v>O</v>
      </c>
      <c r="O1421" t="s">
        <v>4679</v>
      </c>
    </row>
    <row r="1422" spans="1:15" x14ac:dyDescent="0.3">
      <c r="A1422" t="s">
        <v>4</v>
      </c>
      <c r="B1422">
        <v>56777</v>
      </c>
      <c r="C1422" t="s">
        <v>10</v>
      </c>
      <c r="D1422">
        <v>17.565829999999998</v>
      </c>
      <c r="E1422">
        <v>1.00491</v>
      </c>
      <c r="F1422">
        <v>2.65727</v>
      </c>
      <c r="G1422">
        <v>11.350390000000001</v>
      </c>
      <c r="H1422">
        <v>2711.35275</v>
      </c>
      <c r="I1422">
        <v>0.88273000000000001</v>
      </c>
      <c r="J1422" s="44">
        <v>5</v>
      </c>
      <c r="K1422">
        <v>0.2</v>
      </c>
      <c r="L1422">
        <v>0.2</v>
      </c>
      <c r="M1422">
        <v>5</v>
      </c>
      <c r="N1422" s="21" t="str">
        <f>IF(VLOOKUP(B1422,'3.1.Base'!B:J,9,)&gt;M1422,"O",IF(VLOOKUP(B1422,'3.1.Base'!B:J,9,)&lt;M1422,"X",""))</f>
        <v>O</v>
      </c>
      <c r="O1422" t="s">
        <v>4680</v>
      </c>
    </row>
    <row r="1423" spans="1:15" x14ac:dyDescent="0.3">
      <c r="A1423" t="s">
        <v>4</v>
      </c>
      <c r="B1423">
        <v>49099</v>
      </c>
      <c r="C1423" t="s">
        <v>11</v>
      </c>
      <c r="D1423">
        <v>12.729900000000001</v>
      </c>
      <c r="E1423">
        <v>1.4645999999999999</v>
      </c>
      <c r="F1423">
        <v>3.0937199999999998</v>
      </c>
      <c r="G1423">
        <v>10.70411</v>
      </c>
      <c r="H1423">
        <v>5381.4818699999996</v>
      </c>
      <c r="I1423">
        <v>0.82025000000000003</v>
      </c>
      <c r="J1423" s="44">
        <v>5</v>
      </c>
      <c r="K1423">
        <v>0.2</v>
      </c>
      <c r="L1423">
        <v>0.211111111111111</v>
      </c>
      <c r="M1423">
        <v>5</v>
      </c>
      <c r="N1423" s="21" t="str">
        <f>IF(VLOOKUP(B1423,'3.1.Base'!B:J,9,)&gt;M1423,"O",IF(VLOOKUP(B1423,'3.1.Base'!B:J,9,)&lt;M1423,"X",""))</f>
        <v>O</v>
      </c>
      <c r="O1423" t="s">
        <v>4681</v>
      </c>
    </row>
    <row r="1424" spans="1:15" x14ac:dyDescent="0.3">
      <c r="A1424" t="s">
        <v>4</v>
      </c>
      <c r="B1424">
        <v>52173</v>
      </c>
      <c r="C1424" t="s">
        <v>11</v>
      </c>
      <c r="D1424">
        <v>1</v>
      </c>
      <c r="E1424">
        <v>1841</v>
      </c>
      <c r="F1424">
        <v>0</v>
      </c>
      <c r="G1424">
        <v>0.14566999999999999</v>
      </c>
      <c r="H1424">
        <v>0</v>
      </c>
      <c r="I1424">
        <v>0.53335999999999995</v>
      </c>
      <c r="J1424" s="44">
        <v>4</v>
      </c>
      <c r="K1424">
        <v>0.25</v>
      </c>
      <c r="L1424">
        <v>0.25</v>
      </c>
      <c r="M1424">
        <v>4</v>
      </c>
      <c r="N1424" s="21" t="str">
        <f>IF(VLOOKUP(B1424,'3.1.Base'!B:J,9,)&gt;M1424,"O",IF(VLOOKUP(B1424,'3.1.Base'!B:J,9,)&lt;M1424,"X",""))</f>
        <v>O</v>
      </c>
      <c r="O1424" t="s">
        <v>4682</v>
      </c>
    </row>
    <row r="1425" spans="1:15" x14ac:dyDescent="0.3">
      <c r="A1425" t="s">
        <v>4</v>
      </c>
      <c r="B1425">
        <v>49613</v>
      </c>
      <c r="C1425" t="s">
        <v>11</v>
      </c>
      <c r="D1425">
        <v>0.45974999999999999</v>
      </c>
      <c r="E1425">
        <v>31.741379999999999</v>
      </c>
      <c r="F1425">
        <v>7.5929999999999997E-2</v>
      </c>
      <c r="G1425">
        <v>0.37811</v>
      </c>
      <c r="H1425">
        <v>0</v>
      </c>
      <c r="I1425">
        <v>1</v>
      </c>
      <c r="J1425" s="44" t="s">
        <v>101</v>
      </c>
      <c r="K1425">
        <v>0</v>
      </c>
      <c r="L1425">
        <v>0</v>
      </c>
      <c r="M1425">
        <v>28</v>
      </c>
      <c r="N1425" s="21" t="str">
        <f>IF(VLOOKUP(B1425,'3.1.Base'!B:J,9,)&gt;M1425,"O",IF(VLOOKUP(B1425,'3.1.Base'!B:J,9,)&lt;M1425,"X",""))</f>
        <v/>
      </c>
      <c r="O1425" t="s">
        <v>3506</v>
      </c>
    </row>
    <row r="1426" spans="1:15" x14ac:dyDescent="0.3">
      <c r="A1426" t="s">
        <v>4</v>
      </c>
      <c r="B1426">
        <v>44494</v>
      </c>
      <c r="C1426" t="s">
        <v>11</v>
      </c>
      <c r="D1426">
        <v>0.90778000000000003</v>
      </c>
      <c r="E1426">
        <v>920.5</v>
      </c>
      <c r="F1426">
        <v>1</v>
      </c>
      <c r="G1426">
        <v>0.54203999999999997</v>
      </c>
      <c r="H1426">
        <v>0</v>
      </c>
      <c r="I1426">
        <v>0.57915000000000005</v>
      </c>
      <c r="J1426" s="44">
        <v>2</v>
      </c>
      <c r="K1426">
        <v>0.5</v>
      </c>
      <c r="L1426">
        <v>0.5</v>
      </c>
      <c r="M1426">
        <v>2</v>
      </c>
      <c r="N1426" s="21" t="str">
        <f>IF(VLOOKUP(B1426,'3.1.Base'!B:J,9,)&gt;M1426,"O",IF(VLOOKUP(B1426,'3.1.Base'!B:J,9,)&lt;M1426,"X",""))</f>
        <v>O</v>
      </c>
      <c r="O1426" t="s">
        <v>4683</v>
      </c>
    </row>
    <row r="1427" spans="1:15" x14ac:dyDescent="0.3">
      <c r="A1427" t="s">
        <v>4</v>
      </c>
      <c r="B1427">
        <v>50127</v>
      </c>
      <c r="C1427" t="s">
        <v>11</v>
      </c>
      <c r="D1427">
        <v>0.90778000000000003</v>
      </c>
      <c r="E1427">
        <v>920.5</v>
      </c>
      <c r="F1427">
        <v>5.5280000000000003E-2</v>
      </c>
      <c r="G1427">
        <v>0.22411</v>
      </c>
      <c r="H1427">
        <v>9.05471</v>
      </c>
      <c r="I1427">
        <v>0.61095999999999995</v>
      </c>
      <c r="J1427" s="44" t="s">
        <v>101</v>
      </c>
      <c r="K1427">
        <v>0</v>
      </c>
      <c r="L1427">
        <v>0</v>
      </c>
      <c r="M1427">
        <v>13</v>
      </c>
      <c r="N1427" s="21" t="str">
        <f>IF(VLOOKUP(B1427,'3.1.Base'!B:J,9,)&gt;M1427,"O",IF(VLOOKUP(B1427,'3.1.Base'!B:J,9,)&lt;M1427,"X",""))</f>
        <v>O</v>
      </c>
      <c r="O1427" t="s">
        <v>4684</v>
      </c>
    </row>
    <row r="1428" spans="1:15" x14ac:dyDescent="0.3">
      <c r="A1428" t="s">
        <v>4</v>
      </c>
      <c r="B1428">
        <v>49103</v>
      </c>
      <c r="C1428" t="s">
        <v>10</v>
      </c>
      <c r="D1428">
        <v>0.58282</v>
      </c>
      <c r="E1428">
        <v>80.043480000000002</v>
      </c>
      <c r="F1428">
        <v>0.16306000000000001</v>
      </c>
      <c r="G1428">
        <v>0.53458000000000006</v>
      </c>
      <c r="H1428">
        <v>6.6123700000000003</v>
      </c>
      <c r="I1428">
        <v>0.63246000000000002</v>
      </c>
      <c r="J1428" s="44">
        <v>2</v>
      </c>
      <c r="K1428">
        <v>0.5</v>
      </c>
      <c r="L1428">
        <v>0.5</v>
      </c>
      <c r="M1428">
        <v>2</v>
      </c>
      <c r="N1428" s="21" t="str">
        <f>IF(VLOOKUP(B1428,'3.1.Base'!B:J,9,)&gt;M1428,"O",IF(VLOOKUP(B1428,'3.1.Base'!B:J,9,)&lt;M1428,"X",""))</f>
        <v>O</v>
      </c>
      <c r="O1428" t="s">
        <v>3507</v>
      </c>
    </row>
    <row r="1429" spans="1:15" x14ac:dyDescent="0.3">
      <c r="A1429" t="s">
        <v>4</v>
      </c>
      <c r="B1429">
        <v>47568</v>
      </c>
      <c r="C1429" t="s">
        <v>11</v>
      </c>
      <c r="D1429">
        <v>1.64947</v>
      </c>
      <c r="E1429">
        <v>1.0071099999999999</v>
      </c>
      <c r="F1429">
        <v>0.33760000000000001</v>
      </c>
      <c r="G1429">
        <v>1.59792</v>
      </c>
      <c r="H1429">
        <v>148.55286000000001</v>
      </c>
      <c r="I1429">
        <v>0.94867999999999997</v>
      </c>
      <c r="J1429" s="44" t="s">
        <v>101</v>
      </c>
      <c r="K1429">
        <v>0</v>
      </c>
      <c r="L1429">
        <v>0</v>
      </c>
      <c r="M1429">
        <v>75</v>
      </c>
      <c r="N1429" s="21" t="str">
        <f>IF(VLOOKUP(B1429,'3.1.Base'!B:J,9,)&gt;M1429,"O",IF(VLOOKUP(B1429,'3.1.Base'!B:J,9,)&lt;M1429,"X",""))</f>
        <v>X</v>
      </c>
      <c r="O1429" t="s">
        <v>3508</v>
      </c>
    </row>
    <row r="1430" spans="1:15" x14ac:dyDescent="0.3">
      <c r="A1430" t="s">
        <v>4</v>
      </c>
      <c r="B1430">
        <v>49104</v>
      </c>
      <c r="C1430" t="s">
        <v>10</v>
      </c>
      <c r="D1430">
        <v>0.69364000000000003</v>
      </c>
      <c r="E1430">
        <v>184.1</v>
      </c>
      <c r="F1430">
        <v>0.11509999999999999</v>
      </c>
      <c r="G1430">
        <v>0.37531999999999999</v>
      </c>
      <c r="H1430">
        <v>8.5438899999999993</v>
      </c>
      <c r="I1430">
        <v>0.63959999999999995</v>
      </c>
      <c r="J1430" s="44" t="s">
        <v>101</v>
      </c>
      <c r="K1430">
        <v>0</v>
      </c>
      <c r="L1430">
        <v>0</v>
      </c>
      <c r="M1430">
        <v>158</v>
      </c>
      <c r="N1430" s="21" t="str">
        <f>IF(VLOOKUP(B1430,'3.1.Base'!B:J,9,)&gt;M1430,"O",IF(VLOOKUP(B1430,'3.1.Base'!B:J,9,)&lt;M1430,"X",""))</f>
        <v>X</v>
      </c>
      <c r="O1430" t="s">
        <v>3509</v>
      </c>
    </row>
    <row r="1431" spans="1:15" x14ac:dyDescent="0.3">
      <c r="A1431" t="s">
        <v>4</v>
      </c>
      <c r="B1431">
        <v>38352</v>
      </c>
      <c r="C1431" t="s">
        <v>10</v>
      </c>
      <c r="D1431">
        <v>8.6550100000000008</v>
      </c>
      <c r="E1431">
        <v>2.86314</v>
      </c>
      <c r="F1431">
        <v>1.92703</v>
      </c>
      <c r="G1431">
        <v>6.8804999999999996</v>
      </c>
      <c r="H1431">
        <v>1101.3202000000001</v>
      </c>
      <c r="I1431">
        <v>0.68030000000000002</v>
      </c>
      <c r="J1431" s="44" t="s">
        <v>101</v>
      </c>
      <c r="K1431">
        <v>0</v>
      </c>
      <c r="L1431">
        <v>0</v>
      </c>
      <c r="M1431">
        <v>31</v>
      </c>
      <c r="N1431" s="21" t="str">
        <f>IF(VLOOKUP(B1431,'3.1.Base'!B:J,9,)&gt;M1431,"O",IF(VLOOKUP(B1431,'3.1.Base'!B:J,9,)&lt;M1431,"X",""))</f>
        <v>X</v>
      </c>
      <c r="O1431" t="s">
        <v>4685</v>
      </c>
    </row>
    <row r="1432" spans="1:15" x14ac:dyDescent="0.3">
      <c r="A1432" t="s">
        <v>4</v>
      </c>
      <c r="B1432">
        <v>49105</v>
      </c>
      <c r="C1432" t="s">
        <v>10</v>
      </c>
      <c r="D1432">
        <v>0.58282</v>
      </c>
      <c r="E1432">
        <v>80.043480000000002</v>
      </c>
      <c r="F1432">
        <v>0.16306000000000001</v>
      </c>
      <c r="G1432">
        <v>0.53458000000000006</v>
      </c>
      <c r="H1432">
        <v>6.6123700000000003</v>
      </c>
      <c r="I1432">
        <v>0.87831000000000004</v>
      </c>
      <c r="J1432" s="44" t="s">
        <v>101</v>
      </c>
      <c r="K1432">
        <v>0</v>
      </c>
      <c r="L1432">
        <v>0</v>
      </c>
      <c r="M1432">
        <v>59</v>
      </c>
      <c r="N1432" s="21" t="str">
        <f>IF(VLOOKUP(B1432,'3.1.Base'!B:J,9,)&gt;M1432,"O",IF(VLOOKUP(B1432,'3.1.Base'!B:J,9,)&lt;M1432,"X",""))</f>
        <v>O</v>
      </c>
      <c r="O1432" t="s">
        <v>4686</v>
      </c>
    </row>
    <row r="1433" spans="1:15" x14ac:dyDescent="0.3">
      <c r="A1433" t="s">
        <v>4</v>
      </c>
      <c r="B1433">
        <v>51154</v>
      </c>
      <c r="C1433" t="s">
        <v>11</v>
      </c>
      <c r="D1433">
        <v>1.8841399999999999</v>
      </c>
      <c r="E1433">
        <v>6.2832800000000004</v>
      </c>
      <c r="F1433">
        <v>0.47844999999999999</v>
      </c>
      <c r="G1433">
        <v>1.6906600000000001</v>
      </c>
      <c r="H1433">
        <v>81.401700000000005</v>
      </c>
      <c r="I1433">
        <v>0.91520999999999997</v>
      </c>
      <c r="J1433" s="44" t="s">
        <v>101</v>
      </c>
      <c r="K1433">
        <v>0</v>
      </c>
      <c r="L1433">
        <v>0</v>
      </c>
      <c r="M1433">
        <v>12</v>
      </c>
      <c r="N1433" s="21" t="str">
        <f>IF(VLOOKUP(B1433,'3.1.Base'!B:J,9,)&gt;M1433,"O",IF(VLOOKUP(B1433,'3.1.Base'!B:J,9,)&lt;M1433,"X",""))</f>
        <v>O</v>
      </c>
      <c r="O1433" t="s">
        <v>3510</v>
      </c>
    </row>
    <row r="1434" spans="1:15" x14ac:dyDescent="0.3">
      <c r="A1434" t="s">
        <v>4</v>
      </c>
      <c r="B1434">
        <v>49106</v>
      </c>
      <c r="C1434" t="s">
        <v>10</v>
      </c>
      <c r="D1434">
        <v>0.78586</v>
      </c>
      <c r="E1434">
        <v>368.2</v>
      </c>
      <c r="F1434">
        <v>0.17735000000000001</v>
      </c>
      <c r="G1434">
        <v>0.45828000000000002</v>
      </c>
      <c r="H1434">
        <v>18.832370000000001</v>
      </c>
      <c r="I1434">
        <v>0.66666999999999998</v>
      </c>
      <c r="J1434" s="44" t="s">
        <v>101</v>
      </c>
      <c r="K1434">
        <v>0</v>
      </c>
      <c r="L1434">
        <v>0</v>
      </c>
      <c r="M1434">
        <v>293</v>
      </c>
      <c r="N1434" s="21" t="str">
        <f>IF(VLOOKUP(B1434,'3.1.Base'!B:J,9,)&gt;M1434,"O",IF(VLOOKUP(B1434,'3.1.Base'!B:J,9,)&lt;M1434,"X",""))</f>
        <v>O</v>
      </c>
      <c r="O1434" t="s">
        <v>3511</v>
      </c>
    </row>
    <row r="1435" spans="1:15" x14ac:dyDescent="0.3">
      <c r="A1435" t="s">
        <v>4</v>
      </c>
      <c r="B1435">
        <v>51155</v>
      </c>
      <c r="C1435" t="s">
        <v>10</v>
      </c>
      <c r="D1435">
        <v>4.1727600000000002</v>
      </c>
      <c r="E1435">
        <v>2.1332599999999999</v>
      </c>
      <c r="F1435">
        <v>0.93706999999999996</v>
      </c>
      <c r="G1435">
        <v>3.5234700000000001</v>
      </c>
      <c r="H1435">
        <v>312.65163999999999</v>
      </c>
      <c r="I1435">
        <v>1</v>
      </c>
      <c r="J1435" s="44" t="s">
        <v>101</v>
      </c>
      <c r="K1435">
        <v>0</v>
      </c>
      <c r="L1435">
        <v>0</v>
      </c>
      <c r="M1435">
        <v>258</v>
      </c>
      <c r="N1435" s="21" t="str">
        <f>IF(VLOOKUP(B1435,'3.1.Base'!B:J,9,)&gt;M1435,"O",IF(VLOOKUP(B1435,'3.1.Base'!B:J,9,)&lt;M1435,"X",""))</f>
        <v/>
      </c>
      <c r="O1435" t="s">
        <v>1306</v>
      </c>
    </row>
    <row r="1436" spans="1:15" x14ac:dyDescent="0.3">
      <c r="A1436" t="s">
        <v>4</v>
      </c>
      <c r="B1436">
        <v>49118</v>
      </c>
      <c r="C1436" t="s">
        <v>11</v>
      </c>
      <c r="D1436">
        <v>0.85382999999999998</v>
      </c>
      <c r="E1436">
        <v>613.66666999999995</v>
      </c>
      <c r="F1436">
        <v>0.21310000000000001</v>
      </c>
      <c r="G1436">
        <v>0.42337000000000002</v>
      </c>
      <c r="H1436">
        <v>0</v>
      </c>
      <c r="I1436">
        <v>0.78954000000000002</v>
      </c>
      <c r="J1436" s="44" t="s">
        <v>101</v>
      </c>
      <c r="K1436">
        <v>0</v>
      </c>
      <c r="L1436">
        <v>0</v>
      </c>
      <c r="M1436">
        <v>11</v>
      </c>
      <c r="N1436" s="21" t="str">
        <f>IF(VLOOKUP(B1436,'3.1.Base'!B:J,9,)&gt;M1436,"O",IF(VLOOKUP(B1436,'3.1.Base'!B:J,9,)&lt;M1436,"X",""))</f>
        <v>O</v>
      </c>
      <c r="O1436" t="s">
        <v>3512</v>
      </c>
    </row>
    <row r="1437" spans="1:15" x14ac:dyDescent="0.3">
      <c r="A1437" t="s">
        <v>4</v>
      </c>
      <c r="B1437">
        <v>48097</v>
      </c>
      <c r="C1437" t="s">
        <v>11</v>
      </c>
      <c r="D1437">
        <v>34.60707</v>
      </c>
      <c r="E1437">
        <v>1.50902</v>
      </c>
      <c r="F1437">
        <v>6.2564000000000002</v>
      </c>
      <c r="G1437">
        <v>22.627700000000001</v>
      </c>
      <c r="H1437">
        <v>10350.90229</v>
      </c>
      <c r="I1437">
        <v>0.67144000000000004</v>
      </c>
      <c r="J1437" s="44" t="s">
        <v>101</v>
      </c>
      <c r="K1437">
        <v>0</v>
      </c>
      <c r="L1437">
        <v>0</v>
      </c>
      <c r="M1437">
        <v>74</v>
      </c>
      <c r="N1437" s="21" t="str">
        <f>IF(VLOOKUP(B1437,'3.1.Base'!B:J,9,)&gt;M1437,"O",IF(VLOOKUP(B1437,'3.1.Base'!B:J,9,)&lt;M1437,"X",""))</f>
        <v>X</v>
      </c>
      <c r="O1437" t="s">
        <v>4687</v>
      </c>
    </row>
    <row r="1438" spans="1:15" x14ac:dyDescent="0.3">
      <c r="A1438" t="s">
        <v>4</v>
      </c>
      <c r="B1438">
        <v>55267</v>
      </c>
      <c r="C1438" t="s">
        <v>10</v>
      </c>
      <c r="D1438">
        <v>0.90778000000000003</v>
      </c>
      <c r="E1438">
        <v>920.5</v>
      </c>
      <c r="F1438">
        <v>1.1100000000000001E-3</v>
      </c>
      <c r="G1438">
        <v>0.71155000000000002</v>
      </c>
      <c r="H1438">
        <v>0</v>
      </c>
      <c r="I1438">
        <v>0.44721</v>
      </c>
      <c r="J1438" s="44" t="s">
        <v>101</v>
      </c>
      <c r="K1438">
        <v>0</v>
      </c>
      <c r="L1438">
        <v>0</v>
      </c>
      <c r="M1438">
        <v>13</v>
      </c>
      <c r="N1438" s="21" t="str">
        <f>IF(VLOOKUP(B1438,'3.1.Base'!B:J,9,)&gt;M1438,"O",IF(VLOOKUP(B1438,'3.1.Base'!B:J,9,)&lt;M1438,"X",""))</f>
        <v>O</v>
      </c>
      <c r="O1438" t="s">
        <v>3513</v>
      </c>
    </row>
    <row r="1439" spans="1:15" x14ac:dyDescent="0.3">
      <c r="A1439" t="s">
        <v>4</v>
      </c>
      <c r="B1439">
        <v>56293</v>
      </c>
      <c r="C1439" t="s">
        <v>11</v>
      </c>
      <c r="D1439">
        <v>14.83173</v>
      </c>
      <c r="E1439">
        <v>2.9789599999999998</v>
      </c>
      <c r="F1439">
        <v>2.7105100000000002</v>
      </c>
      <c r="G1439">
        <v>10.50535</v>
      </c>
      <c r="H1439">
        <v>2508.0711700000002</v>
      </c>
      <c r="I1439">
        <v>0.84119999999999995</v>
      </c>
      <c r="J1439" s="44" t="s">
        <v>101</v>
      </c>
      <c r="K1439">
        <v>0</v>
      </c>
      <c r="L1439">
        <v>0</v>
      </c>
      <c r="M1439">
        <v>87</v>
      </c>
      <c r="N1439" s="21" t="str">
        <f>IF(VLOOKUP(B1439,'3.1.Base'!B:J,9,)&gt;M1439,"O",IF(VLOOKUP(B1439,'3.1.Base'!B:J,9,)&lt;M1439,"X",""))</f>
        <v>X</v>
      </c>
      <c r="O1439" t="s">
        <v>4688</v>
      </c>
    </row>
    <row r="1440" spans="1:15" x14ac:dyDescent="0.3">
      <c r="A1440" t="s">
        <v>4</v>
      </c>
      <c r="B1440">
        <v>53225</v>
      </c>
      <c r="C1440" t="s">
        <v>26</v>
      </c>
      <c r="D1440">
        <v>18.46313</v>
      </c>
      <c r="E1440">
        <v>1.3206599999999999</v>
      </c>
      <c r="F1440">
        <v>4.4400500000000003</v>
      </c>
      <c r="G1440">
        <v>15.27582</v>
      </c>
      <c r="H1440">
        <v>8683.13033</v>
      </c>
      <c r="I1440">
        <v>0.53874999999999995</v>
      </c>
      <c r="J1440" s="44" t="s">
        <v>101</v>
      </c>
      <c r="K1440">
        <v>0</v>
      </c>
      <c r="L1440">
        <v>0</v>
      </c>
      <c r="M1440">
        <v>101</v>
      </c>
      <c r="N1440" s="21" t="str">
        <f>IF(VLOOKUP(B1440,'3.1.Base'!B:J,9,)&gt;M1440,"O",IF(VLOOKUP(B1440,'3.1.Base'!B:J,9,)&lt;M1440,"X",""))</f>
        <v>X</v>
      </c>
      <c r="O1440" t="s">
        <v>4689</v>
      </c>
    </row>
    <row r="1441" spans="1:15" x14ac:dyDescent="0.3">
      <c r="A1441" t="s">
        <v>4</v>
      </c>
      <c r="B1441">
        <v>54249</v>
      </c>
      <c r="C1441" t="s">
        <v>26</v>
      </c>
      <c r="D1441">
        <v>17.98668</v>
      </c>
      <c r="E1441">
        <v>1.24224</v>
      </c>
      <c r="F1441">
        <v>4.0309100000000004</v>
      </c>
      <c r="G1441">
        <v>15.008380000000001</v>
      </c>
      <c r="H1441">
        <v>8093.9874300000001</v>
      </c>
      <c r="I1441">
        <v>0.61675999999999997</v>
      </c>
      <c r="J1441" s="44" t="s">
        <v>101</v>
      </c>
      <c r="K1441">
        <v>0</v>
      </c>
      <c r="L1441">
        <v>0</v>
      </c>
      <c r="M1441">
        <v>32</v>
      </c>
      <c r="N1441" s="21" t="str">
        <f>IF(VLOOKUP(B1441,'3.1.Base'!B:J,9,)&gt;M1441,"O",IF(VLOOKUP(B1441,'3.1.Base'!B:J,9,)&lt;M1441,"X",""))</f>
        <v>O</v>
      </c>
      <c r="O1441" t="s">
        <v>4690</v>
      </c>
    </row>
    <row r="1442" spans="1:15" x14ac:dyDescent="0.3">
      <c r="A1442" t="s">
        <v>4</v>
      </c>
      <c r="B1442">
        <v>49129</v>
      </c>
      <c r="C1442" t="s">
        <v>11</v>
      </c>
      <c r="D1442">
        <v>1</v>
      </c>
      <c r="E1442">
        <v>1841</v>
      </c>
      <c r="F1442">
        <v>0</v>
      </c>
      <c r="G1442">
        <v>0.14566999999999999</v>
      </c>
      <c r="H1442">
        <v>0</v>
      </c>
      <c r="I1442">
        <v>0.5111</v>
      </c>
      <c r="J1442" s="44">
        <v>1</v>
      </c>
      <c r="K1442">
        <v>1</v>
      </c>
      <c r="L1442">
        <v>1</v>
      </c>
      <c r="M1442">
        <v>1</v>
      </c>
      <c r="N1442" s="21" t="str">
        <f>IF(VLOOKUP(B1442,'3.1.Base'!B:J,9,)&gt;M1442,"O",IF(VLOOKUP(B1442,'3.1.Base'!B:J,9,)&lt;M1442,"X",""))</f>
        <v>O</v>
      </c>
      <c r="O1442" t="s">
        <v>4691</v>
      </c>
    </row>
    <row r="1443" spans="1:15" x14ac:dyDescent="0.3">
      <c r="A1443" t="s">
        <v>4</v>
      </c>
      <c r="B1443">
        <v>53230</v>
      </c>
      <c r="C1443" t="s">
        <v>11</v>
      </c>
      <c r="D1443">
        <v>8.6237399999999997</v>
      </c>
      <c r="E1443">
        <v>1.37388</v>
      </c>
      <c r="F1443">
        <v>2.2305899999999999</v>
      </c>
      <c r="G1443">
        <v>8.3755000000000006</v>
      </c>
      <c r="H1443">
        <v>2152.7474200000001</v>
      </c>
      <c r="I1443">
        <v>0.75697000000000003</v>
      </c>
      <c r="J1443" s="44">
        <v>9</v>
      </c>
      <c r="K1443">
        <v>0.11111111111111099</v>
      </c>
      <c r="L1443">
        <v>0.11111111111111099</v>
      </c>
      <c r="M1443">
        <v>9</v>
      </c>
      <c r="N1443" s="21" t="str">
        <f>IF(VLOOKUP(B1443,'3.1.Base'!B:J,9,)&gt;M1443,"O",IF(VLOOKUP(B1443,'3.1.Base'!B:J,9,)&lt;M1443,"X",""))</f>
        <v>O</v>
      </c>
      <c r="O1443" t="s">
        <v>4692</v>
      </c>
    </row>
    <row r="1444" spans="1:15" x14ac:dyDescent="0.3">
      <c r="A1444" t="s">
        <v>4</v>
      </c>
      <c r="B1444">
        <v>50159</v>
      </c>
      <c r="C1444" t="s">
        <v>11</v>
      </c>
      <c r="D1444">
        <v>13.29655</v>
      </c>
      <c r="E1444">
        <v>1.2388999999999999</v>
      </c>
      <c r="F1444">
        <v>3.28213</v>
      </c>
      <c r="G1444">
        <v>11.403079999999999</v>
      </c>
      <c r="H1444">
        <v>5388.4973300000001</v>
      </c>
      <c r="I1444">
        <v>0.79427000000000003</v>
      </c>
      <c r="J1444" s="44">
        <v>9</v>
      </c>
      <c r="K1444">
        <v>0.11111111111111099</v>
      </c>
      <c r="L1444">
        <v>0.11111111111111099</v>
      </c>
      <c r="M1444">
        <v>9</v>
      </c>
      <c r="N1444" s="21" t="str">
        <f>IF(VLOOKUP(B1444,'3.1.Base'!B:J,9,)&gt;M1444,"O",IF(VLOOKUP(B1444,'3.1.Base'!B:J,9,)&lt;M1444,"X",""))</f>
        <v>O</v>
      </c>
      <c r="O1444" t="s">
        <v>4693</v>
      </c>
    </row>
    <row r="1445" spans="1:15" x14ac:dyDescent="0.3">
      <c r="A1445" t="s">
        <v>4</v>
      </c>
      <c r="B1445">
        <v>52719</v>
      </c>
      <c r="C1445" t="s">
        <v>11</v>
      </c>
      <c r="D1445">
        <v>12.66587</v>
      </c>
      <c r="E1445">
        <v>1.9924200000000001</v>
      </c>
      <c r="F1445">
        <v>2.7357300000000002</v>
      </c>
      <c r="G1445">
        <v>9.83704</v>
      </c>
      <c r="H1445">
        <v>3172.65166</v>
      </c>
      <c r="I1445">
        <v>0.74595</v>
      </c>
      <c r="J1445" s="44" t="s">
        <v>101</v>
      </c>
      <c r="K1445">
        <v>0</v>
      </c>
      <c r="L1445">
        <v>0</v>
      </c>
      <c r="M1445">
        <v>81</v>
      </c>
      <c r="N1445" s="21" t="str">
        <f>IF(VLOOKUP(B1445,'3.1.Base'!B:J,9,)&gt;M1445,"O",IF(VLOOKUP(B1445,'3.1.Base'!B:J,9,)&lt;M1445,"X",""))</f>
        <v>O</v>
      </c>
      <c r="O1445" t="s">
        <v>4694</v>
      </c>
    </row>
    <row r="1446" spans="1:15" x14ac:dyDescent="0.3">
      <c r="A1446" t="s">
        <v>4</v>
      </c>
      <c r="B1446">
        <v>48113</v>
      </c>
      <c r="C1446" t="s">
        <v>11</v>
      </c>
      <c r="D1446">
        <v>16.476459999999999</v>
      </c>
      <c r="E1446">
        <v>2.5605000000000002</v>
      </c>
      <c r="F1446">
        <v>3.3940800000000002</v>
      </c>
      <c r="G1446">
        <v>12.467610000000001</v>
      </c>
      <c r="H1446">
        <v>2981.3503300000002</v>
      </c>
      <c r="I1446">
        <v>0.75573999999999997</v>
      </c>
      <c r="J1446" s="44" t="s">
        <v>101</v>
      </c>
      <c r="K1446">
        <v>0</v>
      </c>
      <c r="L1446">
        <v>0</v>
      </c>
      <c r="M1446">
        <v>14</v>
      </c>
      <c r="N1446" s="21" t="str">
        <f>IF(VLOOKUP(B1446,'3.1.Base'!B:J,9,)&gt;M1446,"O",IF(VLOOKUP(B1446,'3.1.Base'!B:J,9,)&lt;M1446,"X",""))</f>
        <v>X</v>
      </c>
      <c r="O1446" t="s">
        <v>4695</v>
      </c>
    </row>
    <row r="1447" spans="1:15" x14ac:dyDescent="0.3">
      <c r="A1447" t="s">
        <v>4</v>
      </c>
      <c r="B1447">
        <v>57841</v>
      </c>
      <c r="C1447" t="s">
        <v>10</v>
      </c>
      <c r="D1447">
        <v>1</v>
      </c>
      <c r="E1447">
        <v>1841</v>
      </c>
      <c r="F1447">
        <v>0</v>
      </c>
      <c r="G1447">
        <v>0.14566999999999999</v>
      </c>
      <c r="H1447">
        <v>18.864360000000001</v>
      </c>
      <c r="I1447">
        <v>0.52222999999999997</v>
      </c>
      <c r="J1447" s="44">
        <v>4</v>
      </c>
      <c r="K1447">
        <v>0.25</v>
      </c>
      <c r="L1447">
        <v>0.25</v>
      </c>
      <c r="M1447">
        <v>4</v>
      </c>
      <c r="N1447" s="21" t="str">
        <f>IF(VLOOKUP(B1447,'3.1.Base'!B:J,9,)&gt;M1447,"O",IF(VLOOKUP(B1447,'3.1.Base'!B:J,9,)&lt;M1447,"X",""))</f>
        <v>O</v>
      </c>
      <c r="O1447" t="s">
        <v>4696</v>
      </c>
    </row>
    <row r="1448" spans="1:15" x14ac:dyDescent="0.3">
      <c r="A1448" t="s">
        <v>4</v>
      </c>
      <c r="B1448">
        <v>48627</v>
      </c>
      <c r="C1448" t="s">
        <v>26</v>
      </c>
      <c r="D1448">
        <v>12.264799999999999</v>
      </c>
      <c r="E1448">
        <v>2.57483</v>
      </c>
      <c r="F1448">
        <v>2.3443200000000002</v>
      </c>
      <c r="G1448">
        <v>9.4515200000000004</v>
      </c>
      <c r="H1448">
        <v>3526.9015599999998</v>
      </c>
      <c r="I1448">
        <v>0.47083000000000003</v>
      </c>
      <c r="J1448" s="44" t="s">
        <v>101</v>
      </c>
      <c r="K1448">
        <v>0</v>
      </c>
      <c r="L1448">
        <v>0</v>
      </c>
      <c r="M1448">
        <v>13</v>
      </c>
      <c r="N1448" s="21" t="str">
        <f>IF(VLOOKUP(B1448,'3.1.Base'!B:J,9,)&gt;M1448,"O",IF(VLOOKUP(B1448,'3.1.Base'!B:J,9,)&lt;M1448,"X",""))</f>
        <v>O</v>
      </c>
      <c r="O1448" t="s">
        <v>4697</v>
      </c>
    </row>
    <row r="1449" spans="1:15" x14ac:dyDescent="0.3">
      <c r="A1449" t="s">
        <v>4</v>
      </c>
      <c r="B1449">
        <v>49140</v>
      </c>
      <c r="C1449" t="s">
        <v>11</v>
      </c>
      <c r="D1449">
        <v>1</v>
      </c>
      <c r="E1449">
        <v>1841</v>
      </c>
      <c r="F1449">
        <v>0</v>
      </c>
      <c r="G1449">
        <v>0.30613000000000001</v>
      </c>
      <c r="H1449">
        <v>9.9362600000000008</v>
      </c>
      <c r="I1449">
        <v>0.62622</v>
      </c>
      <c r="J1449" s="44">
        <v>2</v>
      </c>
      <c r="K1449">
        <v>0.5</v>
      </c>
      <c r="L1449">
        <v>0.5</v>
      </c>
      <c r="M1449">
        <v>2</v>
      </c>
      <c r="N1449" s="21" t="str">
        <f>IF(VLOOKUP(B1449,'3.1.Base'!B:J,9,)&gt;M1449,"O",IF(VLOOKUP(B1449,'3.1.Base'!B:J,9,)&lt;M1449,"X",""))</f>
        <v>O</v>
      </c>
      <c r="O1449" t="s">
        <v>4698</v>
      </c>
    </row>
    <row r="1450" spans="1:15" x14ac:dyDescent="0.3">
      <c r="A1450" t="s">
        <v>4</v>
      </c>
      <c r="B1450">
        <v>55798</v>
      </c>
      <c r="C1450" t="s">
        <v>10</v>
      </c>
      <c r="D1450">
        <v>0.31984000000000001</v>
      </c>
      <c r="E1450">
        <v>11.09036</v>
      </c>
      <c r="F1450">
        <v>0.12601000000000001</v>
      </c>
      <c r="G1450">
        <v>0.33814</v>
      </c>
      <c r="H1450">
        <v>16.882400000000001</v>
      </c>
      <c r="I1450">
        <v>0.91286999999999996</v>
      </c>
      <c r="J1450" s="44" t="s">
        <v>101</v>
      </c>
      <c r="K1450">
        <v>0</v>
      </c>
      <c r="L1450">
        <v>0</v>
      </c>
      <c r="M1450">
        <v>23</v>
      </c>
      <c r="N1450" s="21" t="str">
        <f>IF(VLOOKUP(B1450,'3.1.Base'!B:J,9,)&gt;M1450,"O",IF(VLOOKUP(B1450,'3.1.Base'!B:J,9,)&lt;M1450,"X",""))</f>
        <v>O</v>
      </c>
      <c r="O1450" t="s">
        <v>3514</v>
      </c>
    </row>
    <row r="1451" spans="1:15" x14ac:dyDescent="0.3">
      <c r="A1451" t="s">
        <v>4</v>
      </c>
      <c r="B1451">
        <v>55799</v>
      </c>
      <c r="C1451" t="s">
        <v>26</v>
      </c>
      <c r="D1451">
        <v>61.142000000000003</v>
      </c>
      <c r="E1451">
        <v>1.0604800000000001</v>
      </c>
      <c r="F1451">
        <v>12.758760000000001</v>
      </c>
      <c r="G1451">
        <v>46.355330000000002</v>
      </c>
      <c r="H1451">
        <v>74800.527549999999</v>
      </c>
      <c r="I1451">
        <v>0.30162</v>
      </c>
      <c r="J1451" s="44">
        <v>1</v>
      </c>
      <c r="K1451">
        <v>1</v>
      </c>
      <c r="L1451">
        <v>1</v>
      </c>
      <c r="M1451">
        <v>1</v>
      </c>
      <c r="N1451" s="21" t="str">
        <f>IF(VLOOKUP(B1451,'3.1.Base'!B:J,9,)&gt;M1451,"O",IF(VLOOKUP(B1451,'3.1.Base'!B:J,9,)&lt;M1451,"X",""))</f>
        <v>O</v>
      </c>
      <c r="O1451" t="s">
        <v>4699</v>
      </c>
    </row>
    <row r="1452" spans="1:15" x14ac:dyDescent="0.3">
      <c r="A1452" t="s">
        <v>4</v>
      </c>
      <c r="B1452">
        <v>49144</v>
      </c>
      <c r="C1452" t="s">
        <v>11</v>
      </c>
      <c r="D1452">
        <v>13.69528</v>
      </c>
      <c r="E1452">
        <v>1.96478</v>
      </c>
      <c r="F1452">
        <v>2.42001</v>
      </c>
      <c r="G1452">
        <v>9.9873200000000004</v>
      </c>
      <c r="H1452">
        <v>2711.4000999999998</v>
      </c>
      <c r="I1452">
        <v>0.78708999999999996</v>
      </c>
      <c r="J1452" s="44">
        <v>2</v>
      </c>
      <c r="K1452">
        <v>0.5</v>
      </c>
      <c r="L1452">
        <v>0.5</v>
      </c>
      <c r="M1452">
        <v>2</v>
      </c>
      <c r="N1452" s="21" t="str">
        <f>IF(VLOOKUP(B1452,'3.1.Base'!B:J,9,)&gt;M1452,"O",IF(VLOOKUP(B1452,'3.1.Base'!B:J,9,)&lt;M1452,"X",""))</f>
        <v>O</v>
      </c>
      <c r="O1452" t="s">
        <v>4700</v>
      </c>
    </row>
    <row r="1453" spans="1:15" x14ac:dyDescent="0.3">
      <c r="A1453" t="s">
        <v>4</v>
      </c>
      <c r="B1453">
        <v>50683</v>
      </c>
      <c r="C1453" t="s">
        <v>11</v>
      </c>
      <c r="D1453">
        <v>12.39451</v>
      </c>
      <c r="E1453">
        <v>1.2388999999999999</v>
      </c>
      <c r="F1453">
        <v>3.1381899999999998</v>
      </c>
      <c r="G1453">
        <v>10.70851</v>
      </c>
      <c r="H1453">
        <v>3856.4470900000001</v>
      </c>
      <c r="I1453">
        <v>0.85331999999999997</v>
      </c>
      <c r="J1453" s="44" t="s">
        <v>101</v>
      </c>
      <c r="K1453">
        <v>0</v>
      </c>
      <c r="L1453">
        <v>0</v>
      </c>
      <c r="M1453">
        <v>159</v>
      </c>
      <c r="N1453" s="21" t="str">
        <f>IF(VLOOKUP(B1453,'3.1.Base'!B:J,9,)&gt;M1453,"O",IF(VLOOKUP(B1453,'3.1.Base'!B:J,9,)&lt;M1453,"X",""))</f>
        <v>X</v>
      </c>
      <c r="O1453" t="s">
        <v>4701</v>
      </c>
    </row>
    <row r="1454" spans="1:15" x14ac:dyDescent="0.3">
      <c r="A1454" t="s">
        <v>3</v>
      </c>
      <c r="B1454">
        <v>181506</v>
      </c>
      <c r="C1454" t="s">
        <v>11</v>
      </c>
      <c r="D1454">
        <v>3.4427599999999998</v>
      </c>
      <c r="E1454">
        <v>4.4265400000000001</v>
      </c>
      <c r="F1454">
        <v>0.30958999999999998</v>
      </c>
      <c r="G1454">
        <v>2.8137799999999999</v>
      </c>
      <c r="H1454">
        <v>112.88639999999999</v>
      </c>
      <c r="I1454">
        <v>0.90452999999999995</v>
      </c>
      <c r="J1454" s="44" t="s">
        <v>101</v>
      </c>
      <c r="K1454">
        <v>0</v>
      </c>
      <c r="L1454">
        <v>0</v>
      </c>
      <c r="M1454">
        <v>53</v>
      </c>
      <c r="N1454" s="21" t="str">
        <f>IF(VLOOKUP(B1454,'3.1.Base'!B:J,9,)&gt;M1454,"O",IF(VLOOKUP(B1454,'3.1.Base'!B:J,9,)&lt;M1454,"X",""))</f>
        <v>O</v>
      </c>
      <c r="O1454" t="s">
        <v>4702</v>
      </c>
    </row>
    <row r="1455" spans="1:15" x14ac:dyDescent="0.3">
      <c r="A1455" t="s">
        <v>3</v>
      </c>
      <c r="B1455">
        <v>327936</v>
      </c>
      <c r="C1455" t="s">
        <v>11</v>
      </c>
      <c r="D1455">
        <v>3.5946899999999999</v>
      </c>
      <c r="E1455">
        <v>1.67584</v>
      </c>
      <c r="F1455">
        <v>0.31594</v>
      </c>
      <c r="G1455">
        <v>3.0794700000000002</v>
      </c>
      <c r="H1455">
        <v>249.7372</v>
      </c>
      <c r="I1455">
        <v>0.92074</v>
      </c>
      <c r="J1455" s="44" t="s">
        <v>101</v>
      </c>
      <c r="K1455">
        <v>0</v>
      </c>
      <c r="L1455">
        <v>0</v>
      </c>
      <c r="M1455">
        <v>68</v>
      </c>
      <c r="N1455" s="21" t="str">
        <f>IF(VLOOKUP(B1455,'3.1.Base'!B:J,9,)&gt;M1455,"O",IF(VLOOKUP(B1455,'3.1.Base'!B:J,9,)&lt;M1455,"X",""))</f>
        <v>O</v>
      </c>
      <c r="O1455" t="s">
        <v>3515</v>
      </c>
    </row>
    <row r="1456" spans="1:15" x14ac:dyDescent="0.3">
      <c r="A1456" t="s">
        <v>3</v>
      </c>
      <c r="B1456">
        <v>264962</v>
      </c>
      <c r="C1456" t="s">
        <v>11</v>
      </c>
      <c r="D1456">
        <v>1.85734</v>
      </c>
      <c r="E1456">
        <v>15.83051</v>
      </c>
      <c r="F1456">
        <v>0.21196999999999999</v>
      </c>
      <c r="G1456">
        <v>1.48986</v>
      </c>
      <c r="H1456">
        <v>26.455919999999999</v>
      </c>
      <c r="I1456">
        <v>1</v>
      </c>
      <c r="J1456" s="44" t="s">
        <v>101</v>
      </c>
      <c r="K1456">
        <v>0</v>
      </c>
      <c r="L1456">
        <v>0</v>
      </c>
      <c r="M1456">
        <v>146</v>
      </c>
      <c r="N1456" s="21" t="str">
        <f>IF(VLOOKUP(B1456,'3.1.Base'!B:J,9,)&gt;M1456,"O",IF(VLOOKUP(B1456,'3.1.Base'!B:J,9,)&lt;M1456,"X",""))</f>
        <v/>
      </c>
      <c r="O1456" t="s">
        <v>1597</v>
      </c>
    </row>
    <row r="1457" spans="1:15" x14ac:dyDescent="0.3">
      <c r="A1457" t="s">
        <v>3</v>
      </c>
      <c r="B1457">
        <v>279043</v>
      </c>
      <c r="C1457" t="s">
        <v>26</v>
      </c>
      <c r="D1457">
        <v>3.2589399999999999</v>
      </c>
      <c r="E1457">
        <v>2.1131199999999999</v>
      </c>
      <c r="F1457">
        <v>0.51715</v>
      </c>
      <c r="G1457">
        <v>3.49465</v>
      </c>
      <c r="H1457">
        <v>400.00277999999997</v>
      </c>
      <c r="I1457">
        <v>0.58326</v>
      </c>
      <c r="J1457" s="44" t="s">
        <v>101</v>
      </c>
      <c r="K1457">
        <v>0</v>
      </c>
      <c r="L1457">
        <v>0</v>
      </c>
      <c r="M1457">
        <v>28</v>
      </c>
      <c r="N1457" s="21" t="str">
        <f>IF(VLOOKUP(B1457,'3.1.Base'!B:J,9,)&gt;M1457,"O",IF(VLOOKUP(B1457,'3.1.Base'!B:J,9,)&lt;M1457,"X",""))</f>
        <v>O</v>
      </c>
      <c r="O1457" t="s">
        <v>3516</v>
      </c>
    </row>
    <row r="1458" spans="1:15" x14ac:dyDescent="0.3">
      <c r="A1458" t="s">
        <v>3</v>
      </c>
      <c r="B1458">
        <v>264963</v>
      </c>
      <c r="C1458" t="s">
        <v>26</v>
      </c>
      <c r="D1458">
        <v>9.2508400000000002</v>
      </c>
      <c r="E1458">
        <v>1.35297</v>
      </c>
      <c r="F1458">
        <v>0.94079000000000002</v>
      </c>
      <c r="G1458">
        <v>9.4186999999999994</v>
      </c>
      <c r="H1458">
        <v>2763.6379499999998</v>
      </c>
      <c r="I1458">
        <v>0.55969999999999998</v>
      </c>
      <c r="J1458" s="44" t="s">
        <v>101</v>
      </c>
      <c r="K1458">
        <v>0</v>
      </c>
      <c r="L1458">
        <v>0</v>
      </c>
      <c r="M1458">
        <v>307</v>
      </c>
      <c r="N1458" s="21" t="str">
        <f>IF(VLOOKUP(B1458,'3.1.Base'!B:J,9,)&gt;M1458,"O",IF(VLOOKUP(B1458,'3.1.Base'!B:J,9,)&lt;M1458,"X",""))</f>
        <v>O</v>
      </c>
      <c r="O1458" t="s">
        <v>4703</v>
      </c>
    </row>
    <row r="1459" spans="1:15" x14ac:dyDescent="0.3">
      <c r="A1459" t="s">
        <v>3</v>
      </c>
      <c r="B1459">
        <v>337673</v>
      </c>
      <c r="C1459" t="s">
        <v>11</v>
      </c>
      <c r="D1459">
        <v>31.221399999999999</v>
      </c>
      <c r="E1459">
        <v>1.1665300000000001</v>
      </c>
      <c r="F1459">
        <v>3.2979400000000001</v>
      </c>
      <c r="G1459">
        <v>28.209430000000001</v>
      </c>
      <c r="H1459">
        <v>12325.51024</v>
      </c>
      <c r="I1459">
        <v>0.59153999999999995</v>
      </c>
      <c r="J1459" s="44">
        <v>7</v>
      </c>
      <c r="K1459">
        <v>0.14285714285714199</v>
      </c>
      <c r="L1459">
        <v>0.17142857142857101</v>
      </c>
      <c r="M1459">
        <v>7</v>
      </c>
      <c r="N1459" s="21" t="str">
        <f>IF(VLOOKUP(B1459,'3.1.Base'!B:J,9,)&gt;M1459,"O",IF(VLOOKUP(B1459,'3.1.Base'!B:J,9,)&lt;M1459,"X",""))</f>
        <v>O</v>
      </c>
      <c r="O1459" t="s">
        <v>4704</v>
      </c>
    </row>
    <row r="1460" spans="1:15" x14ac:dyDescent="0.3">
      <c r="A1460" t="s">
        <v>3</v>
      </c>
      <c r="B1460">
        <v>275722</v>
      </c>
      <c r="C1460" t="s">
        <v>10</v>
      </c>
      <c r="D1460">
        <v>0.91186999999999996</v>
      </c>
      <c r="E1460">
        <v>1401</v>
      </c>
      <c r="F1460">
        <v>1.5259999999999999E-2</v>
      </c>
      <c r="G1460">
        <v>0.26689000000000002</v>
      </c>
      <c r="H1460">
        <v>0</v>
      </c>
      <c r="I1460">
        <v>0.6875</v>
      </c>
      <c r="J1460" s="44" t="s">
        <v>101</v>
      </c>
      <c r="K1460">
        <v>0</v>
      </c>
      <c r="L1460">
        <v>0</v>
      </c>
      <c r="M1460">
        <v>707</v>
      </c>
      <c r="N1460" s="21" t="str">
        <f>IF(VLOOKUP(B1460,'3.1.Base'!B:J,9,)&gt;M1460,"O",IF(VLOOKUP(B1460,'3.1.Base'!B:J,9,)&lt;M1460,"X",""))</f>
        <v>O</v>
      </c>
      <c r="O1460" t="s">
        <v>3517</v>
      </c>
    </row>
    <row r="1461" spans="1:15" x14ac:dyDescent="0.3">
      <c r="A1461" t="s">
        <v>3</v>
      </c>
      <c r="B1461">
        <v>207372</v>
      </c>
      <c r="C1461" t="s">
        <v>10</v>
      </c>
      <c r="D1461">
        <v>2.36517</v>
      </c>
      <c r="E1461">
        <v>1.5211699999999999</v>
      </c>
      <c r="F1461">
        <v>0.36166999999999999</v>
      </c>
      <c r="G1461">
        <v>3.2570199999999998</v>
      </c>
      <c r="H1461">
        <v>287.44369</v>
      </c>
      <c r="I1461">
        <v>0.85194000000000003</v>
      </c>
      <c r="J1461" s="44" t="s">
        <v>101</v>
      </c>
      <c r="K1461" s="28">
        <v>0</v>
      </c>
      <c r="L1461" s="28">
        <v>0</v>
      </c>
      <c r="M1461">
        <v>454</v>
      </c>
      <c r="N1461" s="21" t="str">
        <f>IF(VLOOKUP(B1461,'3.1.Base'!B:J,9,)&gt;M1461,"O",IF(VLOOKUP(B1461,'3.1.Base'!B:J,9,)&lt;M1461,"X",""))</f>
        <v>X</v>
      </c>
      <c r="O1461" t="s">
        <v>4705</v>
      </c>
    </row>
    <row r="1462" spans="1:15" x14ac:dyDescent="0.3">
      <c r="A1462" t="s">
        <v>3</v>
      </c>
      <c r="B1462">
        <v>266262</v>
      </c>
      <c r="C1462" t="s">
        <v>26</v>
      </c>
      <c r="D1462">
        <v>1</v>
      </c>
      <c r="E1462">
        <v>2802</v>
      </c>
      <c r="F1462">
        <v>0</v>
      </c>
      <c r="G1462">
        <v>0.16693</v>
      </c>
      <c r="H1462">
        <v>9.4693000000000005</v>
      </c>
      <c r="I1462">
        <v>0.51256999999999997</v>
      </c>
      <c r="J1462" s="44" t="s">
        <v>101</v>
      </c>
      <c r="K1462">
        <v>0</v>
      </c>
      <c r="L1462">
        <v>0</v>
      </c>
      <c r="M1462">
        <v>11</v>
      </c>
      <c r="N1462" s="21" t="str">
        <f>IF(VLOOKUP(B1462,'3.1.Base'!B:J,9,)&gt;M1462,"O",IF(VLOOKUP(B1462,'3.1.Base'!B:J,9,)&lt;M1462,"X",""))</f>
        <v>O</v>
      </c>
      <c r="O1462" t="s">
        <v>4706</v>
      </c>
    </row>
    <row r="1463" spans="1:15" x14ac:dyDescent="0.3">
      <c r="A1463" t="s">
        <v>3</v>
      </c>
      <c r="B1463">
        <v>264983</v>
      </c>
      <c r="C1463" t="s">
        <v>26</v>
      </c>
      <c r="D1463">
        <v>6.0930499999999999</v>
      </c>
      <c r="E1463">
        <v>2.00143</v>
      </c>
      <c r="F1463">
        <v>0.69159000000000004</v>
      </c>
      <c r="G1463">
        <v>6.3596199999999996</v>
      </c>
      <c r="H1463">
        <v>1499.3028400000001</v>
      </c>
      <c r="I1463">
        <v>0.49171999999999999</v>
      </c>
      <c r="J1463" s="44" t="s">
        <v>101</v>
      </c>
      <c r="K1463">
        <v>0</v>
      </c>
      <c r="L1463">
        <v>0</v>
      </c>
      <c r="M1463">
        <v>87</v>
      </c>
      <c r="N1463" s="21" t="str">
        <f>IF(VLOOKUP(B1463,'3.1.Base'!B:J,9,)&gt;M1463,"O",IF(VLOOKUP(B1463,'3.1.Base'!B:J,9,)&lt;M1463,"X",""))</f>
        <v>O</v>
      </c>
      <c r="O1463" t="s">
        <v>4707</v>
      </c>
    </row>
    <row r="1464" spans="1:15" x14ac:dyDescent="0.3">
      <c r="A1464" t="s">
        <v>3</v>
      </c>
      <c r="B1464">
        <v>288029</v>
      </c>
      <c r="C1464" t="s">
        <v>10</v>
      </c>
      <c r="D1464">
        <v>5.4583000000000004</v>
      </c>
      <c r="E1464">
        <v>1.0245</v>
      </c>
      <c r="F1464">
        <v>0.77853000000000006</v>
      </c>
      <c r="G1464">
        <v>5.4620100000000003</v>
      </c>
      <c r="H1464">
        <v>611.06934999999999</v>
      </c>
      <c r="I1464">
        <v>0.91839999999999999</v>
      </c>
      <c r="J1464" s="44" t="s">
        <v>101</v>
      </c>
      <c r="K1464">
        <v>0</v>
      </c>
      <c r="L1464">
        <v>0</v>
      </c>
      <c r="M1464">
        <v>14</v>
      </c>
      <c r="N1464" s="21" t="str">
        <f>IF(VLOOKUP(B1464,'3.1.Base'!B:J,9,)&gt;M1464,"O",IF(VLOOKUP(B1464,'3.1.Base'!B:J,9,)&lt;M1464,"X",""))</f>
        <v>O</v>
      </c>
      <c r="O1464" t="s">
        <v>3518</v>
      </c>
    </row>
    <row r="1465" spans="1:15" x14ac:dyDescent="0.3">
      <c r="A1465" t="s">
        <v>3</v>
      </c>
      <c r="B1465">
        <v>264984</v>
      </c>
      <c r="C1465" t="s">
        <v>26</v>
      </c>
      <c r="D1465">
        <v>9.7465700000000002</v>
      </c>
      <c r="E1465">
        <v>1.41587</v>
      </c>
      <c r="F1465">
        <v>1.1709400000000001</v>
      </c>
      <c r="G1465">
        <v>10.47899</v>
      </c>
      <c r="H1465">
        <v>3120.00666</v>
      </c>
      <c r="I1465">
        <v>0.50090999999999997</v>
      </c>
      <c r="J1465" s="44" t="s">
        <v>101</v>
      </c>
      <c r="K1465">
        <v>0</v>
      </c>
      <c r="L1465">
        <v>0</v>
      </c>
      <c r="M1465">
        <v>17</v>
      </c>
      <c r="N1465" s="21" t="str">
        <f>IF(VLOOKUP(B1465,'3.1.Base'!B:J,9,)&gt;M1465,"O",IF(VLOOKUP(B1465,'3.1.Base'!B:J,9,)&lt;M1465,"X",""))</f>
        <v>O</v>
      </c>
      <c r="O1465" t="s">
        <v>4708</v>
      </c>
    </row>
    <row r="1466" spans="1:15" x14ac:dyDescent="0.3">
      <c r="A1466" t="s">
        <v>3</v>
      </c>
      <c r="B1466">
        <v>255006</v>
      </c>
      <c r="C1466" t="s">
        <v>11</v>
      </c>
      <c r="D1466">
        <v>1</v>
      </c>
      <c r="E1466">
        <v>2802</v>
      </c>
      <c r="F1466">
        <v>0</v>
      </c>
      <c r="G1466">
        <v>0.16693</v>
      </c>
      <c r="H1466">
        <v>0</v>
      </c>
      <c r="I1466">
        <v>0.58977000000000002</v>
      </c>
      <c r="J1466" s="44">
        <v>3</v>
      </c>
      <c r="K1466">
        <v>0.33333333333333298</v>
      </c>
      <c r="L1466">
        <v>0.33333333333333298</v>
      </c>
      <c r="M1466">
        <v>3</v>
      </c>
      <c r="N1466" s="21" t="str">
        <f>IF(VLOOKUP(B1466,'3.1.Base'!B:J,9,)&gt;M1466,"O",IF(VLOOKUP(B1466,'3.1.Base'!B:J,9,)&lt;M1466,"X",""))</f>
        <v>O</v>
      </c>
      <c r="O1466" t="s">
        <v>3519</v>
      </c>
    </row>
    <row r="1467" spans="1:15" x14ac:dyDescent="0.3">
      <c r="A1467" t="s">
        <v>3</v>
      </c>
      <c r="B1467">
        <v>404763</v>
      </c>
      <c r="C1467" t="s">
        <v>11</v>
      </c>
      <c r="D1467">
        <v>5.0347200000000001</v>
      </c>
      <c r="E1467">
        <v>1.15737</v>
      </c>
      <c r="F1467">
        <v>0.58516999999999997</v>
      </c>
      <c r="G1467">
        <v>4.3412499999999996</v>
      </c>
      <c r="H1467">
        <v>373.34539000000001</v>
      </c>
      <c r="I1467">
        <v>0.94281000000000004</v>
      </c>
      <c r="J1467" s="44">
        <v>9</v>
      </c>
      <c r="K1467">
        <v>0.11111111111111099</v>
      </c>
      <c r="L1467">
        <v>0.11111111111111099</v>
      </c>
      <c r="M1467">
        <v>9</v>
      </c>
      <c r="N1467" s="21" t="str">
        <f>IF(VLOOKUP(B1467,'3.1.Base'!B:J,9,)&gt;M1467,"O",IF(VLOOKUP(B1467,'3.1.Base'!B:J,9,)&lt;M1467,"X",""))</f>
        <v>O</v>
      </c>
      <c r="O1467" t="s">
        <v>4709</v>
      </c>
    </row>
    <row r="1468" spans="1:15" x14ac:dyDescent="0.3">
      <c r="A1468" t="s">
        <v>3</v>
      </c>
      <c r="B1468">
        <v>319259</v>
      </c>
      <c r="C1468" t="s">
        <v>26</v>
      </c>
      <c r="D1468">
        <v>25.342749999999999</v>
      </c>
      <c r="E1468">
        <v>1.0104599999999999</v>
      </c>
      <c r="F1468">
        <v>2.9459200000000001</v>
      </c>
      <c r="G1468">
        <v>26.658619999999999</v>
      </c>
      <c r="H1468">
        <v>19578.78254</v>
      </c>
      <c r="I1468">
        <v>0.44073000000000001</v>
      </c>
      <c r="J1468" s="44" t="s">
        <v>101</v>
      </c>
      <c r="K1468">
        <v>0</v>
      </c>
      <c r="L1468">
        <v>0</v>
      </c>
      <c r="M1468">
        <v>73</v>
      </c>
      <c r="N1468" s="21" t="str">
        <f>IF(VLOOKUP(B1468,'3.1.Base'!B:J,9,)&gt;M1468,"O",IF(VLOOKUP(B1468,'3.1.Base'!B:J,9,)&lt;M1468,"X",""))</f>
        <v>O</v>
      </c>
      <c r="O1468" t="s">
        <v>4710</v>
      </c>
    </row>
    <row r="1469" spans="1:15" x14ac:dyDescent="0.3">
      <c r="A1469" t="s">
        <v>3</v>
      </c>
      <c r="B1469">
        <v>267035</v>
      </c>
      <c r="C1469" t="s">
        <v>26</v>
      </c>
      <c r="D1469">
        <v>1</v>
      </c>
      <c r="E1469">
        <v>2802</v>
      </c>
      <c r="F1469">
        <v>0</v>
      </c>
      <c r="G1469">
        <v>0.36831000000000003</v>
      </c>
      <c r="H1469">
        <v>67.104150000000004</v>
      </c>
      <c r="I1469">
        <v>0.52385999999999999</v>
      </c>
      <c r="J1469" s="44" t="s">
        <v>101</v>
      </c>
      <c r="K1469">
        <v>0</v>
      </c>
      <c r="L1469">
        <v>0</v>
      </c>
      <c r="M1469">
        <v>20</v>
      </c>
      <c r="N1469" s="21" t="str">
        <f>IF(VLOOKUP(B1469,'3.1.Base'!B:J,9,)&gt;M1469,"O",IF(VLOOKUP(B1469,'3.1.Base'!B:J,9,)&lt;M1469,"X",""))</f>
        <v>O</v>
      </c>
      <c r="O1469" t="s">
        <v>4711</v>
      </c>
    </row>
    <row r="1470" spans="1:15" x14ac:dyDescent="0.3">
      <c r="A1470" t="s">
        <v>3</v>
      </c>
      <c r="B1470">
        <v>229921</v>
      </c>
      <c r="C1470" t="s">
        <v>10</v>
      </c>
      <c r="D1470">
        <v>1</v>
      </c>
      <c r="E1470">
        <v>2802</v>
      </c>
      <c r="F1470">
        <v>0</v>
      </c>
      <c r="G1470">
        <v>0.16693</v>
      </c>
      <c r="H1470">
        <v>0</v>
      </c>
      <c r="I1470">
        <v>0.68313000000000001</v>
      </c>
      <c r="J1470" s="44" t="s">
        <v>101</v>
      </c>
      <c r="K1470">
        <v>0</v>
      </c>
      <c r="L1470">
        <v>0</v>
      </c>
      <c r="M1470">
        <v>657</v>
      </c>
      <c r="N1470" s="21" t="str">
        <f>IF(VLOOKUP(B1470,'3.1.Base'!B:J,9,)&gt;M1470,"O",IF(VLOOKUP(B1470,'3.1.Base'!B:J,9,)&lt;M1470,"X",""))</f>
        <v>O</v>
      </c>
      <c r="O1470" t="s">
        <v>3520</v>
      </c>
    </row>
    <row r="1471" spans="1:15" x14ac:dyDescent="0.3">
      <c r="A1471" t="s">
        <v>3</v>
      </c>
      <c r="B1471">
        <v>230183</v>
      </c>
      <c r="C1471" t="s">
        <v>10</v>
      </c>
      <c r="D1471">
        <v>1.5883499999999999</v>
      </c>
      <c r="E1471">
        <v>1.2747999999999999</v>
      </c>
      <c r="F1471">
        <v>0.1668</v>
      </c>
      <c r="G1471">
        <v>1.7419100000000001</v>
      </c>
      <c r="H1471">
        <v>113.39962</v>
      </c>
      <c r="I1471">
        <v>0.88109999999999999</v>
      </c>
      <c r="J1471" s="44" t="s">
        <v>101</v>
      </c>
      <c r="K1471">
        <v>0</v>
      </c>
      <c r="L1471">
        <v>0</v>
      </c>
      <c r="M1471">
        <v>18</v>
      </c>
      <c r="N1471" s="21" t="str">
        <f>IF(VLOOKUP(B1471,'3.1.Base'!B:J,9,)&gt;M1471,"O",IF(VLOOKUP(B1471,'3.1.Base'!B:J,9,)&lt;M1471,"X",""))</f>
        <v>O</v>
      </c>
      <c r="O1471" t="s">
        <v>4712</v>
      </c>
    </row>
    <row r="1472" spans="1:15" x14ac:dyDescent="0.3">
      <c r="A1472" t="s">
        <v>3</v>
      </c>
      <c r="B1472">
        <v>411936</v>
      </c>
      <c r="C1472" t="s">
        <v>26</v>
      </c>
      <c r="D1472">
        <v>0.82374000000000003</v>
      </c>
      <c r="E1472">
        <v>700.5</v>
      </c>
      <c r="F1472">
        <v>1.111E-2</v>
      </c>
      <c r="G1472">
        <v>0.37841000000000002</v>
      </c>
      <c r="H1472">
        <v>0</v>
      </c>
      <c r="I1472">
        <v>0.44285999999999998</v>
      </c>
      <c r="J1472" s="44">
        <v>2</v>
      </c>
      <c r="K1472">
        <v>0.5</v>
      </c>
      <c r="L1472">
        <v>0.5</v>
      </c>
      <c r="M1472">
        <v>2</v>
      </c>
      <c r="N1472" s="21" t="str">
        <f>IF(VLOOKUP(B1472,'3.1.Base'!B:J,9,)&gt;M1472,"O",IF(VLOOKUP(B1472,'3.1.Base'!B:J,9,)&lt;M1472,"X",""))</f>
        <v>O</v>
      </c>
      <c r="O1472" t="s">
        <v>4713</v>
      </c>
    </row>
    <row r="1473" spans="1:15" x14ac:dyDescent="0.3">
      <c r="A1473" t="s">
        <v>3</v>
      </c>
      <c r="B1473">
        <v>420897</v>
      </c>
      <c r="C1473" t="s">
        <v>26</v>
      </c>
      <c r="D1473">
        <v>11.51057</v>
      </c>
      <c r="E1473">
        <v>1.08395</v>
      </c>
      <c r="F1473">
        <v>1.57439</v>
      </c>
      <c r="G1473">
        <v>12.409079999999999</v>
      </c>
      <c r="H1473">
        <v>5465.3139600000004</v>
      </c>
      <c r="I1473">
        <v>0.60987999999999998</v>
      </c>
      <c r="J1473" s="44">
        <v>8</v>
      </c>
      <c r="K1473">
        <v>0.125</v>
      </c>
      <c r="L1473">
        <v>0.125</v>
      </c>
      <c r="M1473">
        <v>8</v>
      </c>
      <c r="N1473" s="21" t="str">
        <f>IF(VLOOKUP(B1473,'3.1.Base'!B:J,9,)&gt;M1473,"O",IF(VLOOKUP(B1473,'3.1.Base'!B:J,9,)&lt;M1473,"X",""))</f>
        <v>O</v>
      </c>
      <c r="O1473" t="s">
        <v>4714</v>
      </c>
    </row>
    <row r="1474" spans="1:15" x14ac:dyDescent="0.3">
      <c r="A1474" t="s">
        <v>3</v>
      </c>
      <c r="B1474">
        <v>425761</v>
      </c>
      <c r="C1474" t="s">
        <v>26</v>
      </c>
      <c r="D1474">
        <v>3.9871400000000001</v>
      </c>
      <c r="E1474">
        <v>8.2654899999999998</v>
      </c>
      <c r="F1474">
        <v>0.25013999999999997</v>
      </c>
      <c r="G1474">
        <v>3.2734000000000001</v>
      </c>
      <c r="H1474">
        <v>225.39709999999999</v>
      </c>
      <c r="I1474">
        <v>0.44238</v>
      </c>
      <c r="J1474" s="44">
        <v>7</v>
      </c>
      <c r="K1474">
        <v>0.14285714285714199</v>
      </c>
      <c r="L1474">
        <v>0.14285714285714199</v>
      </c>
      <c r="M1474">
        <v>7</v>
      </c>
      <c r="N1474" s="21" t="str">
        <f>IF(VLOOKUP(B1474,'3.1.Base'!B:J,9,)&gt;M1474,"O",IF(VLOOKUP(B1474,'3.1.Base'!B:J,9,)&lt;M1474,"X",""))</f>
        <v>O</v>
      </c>
      <c r="O1474" t="s">
        <v>4715</v>
      </c>
    </row>
    <row r="1475" spans="1:15" x14ac:dyDescent="0.3">
      <c r="A1475" t="s">
        <v>3</v>
      </c>
      <c r="B1475">
        <v>269091</v>
      </c>
      <c r="C1475" t="s">
        <v>11</v>
      </c>
      <c r="D1475">
        <v>24.153379999999999</v>
      </c>
      <c r="E1475">
        <v>1.36883</v>
      </c>
      <c r="F1475">
        <v>3.1211600000000002</v>
      </c>
      <c r="G1475">
        <v>26.46857</v>
      </c>
      <c r="H1475">
        <v>15268.48893</v>
      </c>
      <c r="I1475">
        <v>0.47560000000000002</v>
      </c>
      <c r="J1475" s="44">
        <v>4</v>
      </c>
      <c r="K1475">
        <v>0.25</v>
      </c>
      <c r="L1475">
        <v>0.22500000000000001</v>
      </c>
      <c r="M1475">
        <v>4</v>
      </c>
      <c r="N1475" s="21" t="str">
        <f>IF(VLOOKUP(B1475,'3.1.Base'!B:J,9,)&gt;M1475,"O",IF(VLOOKUP(B1475,'3.1.Base'!B:J,9,)&lt;M1475,"X",""))</f>
        <v>O</v>
      </c>
      <c r="O1475" t="s">
        <v>4716</v>
      </c>
    </row>
    <row r="1476" spans="1:15" x14ac:dyDescent="0.3">
      <c r="A1476" t="s">
        <v>3</v>
      </c>
      <c r="B1476">
        <v>204329</v>
      </c>
      <c r="C1476" t="s">
        <v>11</v>
      </c>
      <c r="D1476">
        <v>8.3424899999999997</v>
      </c>
      <c r="E1476">
        <v>1.4144399999999999</v>
      </c>
      <c r="F1476">
        <v>0.83109999999999995</v>
      </c>
      <c r="G1476">
        <v>8.4585799999999995</v>
      </c>
      <c r="H1476">
        <v>1592.8194100000001</v>
      </c>
      <c r="I1476">
        <v>0.83665999999999996</v>
      </c>
      <c r="J1476" s="44" t="s">
        <v>101</v>
      </c>
      <c r="K1476">
        <v>0</v>
      </c>
      <c r="L1476">
        <v>0</v>
      </c>
      <c r="M1476">
        <v>34</v>
      </c>
      <c r="N1476" s="21" t="str">
        <f>IF(VLOOKUP(B1476,'3.1.Base'!B:J,9,)&gt;M1476,"O",IF(VLOOKUP(B1476,'3.1.Base'!B:J,9,)&lt;M1476,"X",""))</f>
        <v>O</v>
      </c>
      <c r="O1476" t="s">
        <v>3521</v>
      </c>
    </row>
    <row r="1477" spans="1:15" x14ac:dyDescent="0.3">
      <c r="A1477" t="s">
        <v>3</v>
      </c>
      <c r="B1477">
        <v>222253</v>
      </c>
      <c r="C1477" t="s">
        <v>10</v>
      </c>
      <c r="D1477">
        <v>5.4959100000000003</v>
      </c>
      <c r="E1477">
        <v>4.5635199999999996</v>
      </c>
      <c r="F1477">
        <v>0.81952000000000003</v>
      </c>
      <c r="G1477">
        <v>5.7179099999999998</v>
      </c>
      <c r="H1477">
        <v>285.39760999999999</v>
      </c>
      <c r="I1477">
        <v>0.95443</v>
      </c>
      <c r="J1477" s="44" t="s">
        <v>101</v>
      </c>
      <c r="K1477" s="28">
        <v>0</v>
      </c>
      <c r="L1477">
        <v>0</v>
      </c>
      <c r="M1477">
        <v>14</v>
      </c>
      <c r="N1477" s="21" t="str">
        <f>IF(VLOOKUP(B1477,'3.1.Base'!B:J,9,)&gt;M1477,"O",IF(VLOOKUP(B1477,'3.1.Base'!B:J,9,)&lt;M1477,"X",""))</f>
        <v/>
      </c>
      <c r="O1477" t="s">
        <v>3522</v>
      </c>
    </row>
    <row r="1478" spans="1:15" x14ac:dyDescent="0.3">
      <c r="A1478" t="s">
        <v>3</v>
      </c>
      <c r="B1478">
        <v>312363</v>
      </c>
      <c r="C1478" t="s">
        <v>11</v>
      </c>
      <c r="D1478">
        <v>0.82374000000000003</v>
      </c>
      <c r="E1478">
        <v>700.5</v>
      </c>
      <c r="F1478">
        <v>5.2540000000000003E-2</v>
      </c>
      <c r="G1478">
        <v>0.34465000000000001</v>
      </c>
      <c r="H1478">
        <v>0</v>
      </c>
      <c r="I1478">
        <v>0.37353999999999998</v>
      </c>
      <c r="J1478" s="44" t="s">
        <v>101</v>
      </c>
      <c r="K1478">
        <v>0</v>
      </c>
      <c r="L1478">
        <v>0</v>
      </c>
      <c r="M1478">
        <v>130</v>
      </c>
      <c r="N1478" s="21" t="str">
        <f>IF(VLOOKUP(B1478,'3.1.Base'!B:J,9,)&gt;M1478,"O",IF(VLOOKUP(B1478,'3.1.Base'!B:J,9,)&lt;M1478,"X",""))</f>
        <v>O</v>
      </c>
      <c r="O1478" t="s">
        <v>4717</v>
      </c>
    </row>
    <row r="1479" spans="1:15" x14ac:dyDescent="0.3">
      <c r="A1479" t="s">
        <v>3</v>
      </c>
      <c r="B1479">
        <v>270644</v>
      </c>
      <c r="C1479" t="s">
        <v>11</v>
      </c>
      <c r="D1479">
        <v>3.9757699999999998</v>
      </c>
      <c r="E1479">
        <v>3.1986300000000001</v>
      </c>
      <c r="F1479">
        <v>0.35070000000000001</v>
      </c>
      <c r="G1479">
        <v>3.6888899999999998</v>
      </c>
      <c r="H1479">
        <v>234.01858999999999</v>
      </c>
      <c r="I1479">
        <v>0.72167000000000003</v>
      </c>
      <c r="J1479" s="44" t="s">
        <v>101</v>
      </c>
      <c r="K1479">
        <v>0</v>
      </c>
      <c r="L1479">
        <v>0</v>
      </c>
      <c r="M1479">
        <v>268</v>
      </c>
      <c r="N1479" s="21" t="str">
        <f>IF(VLOOKUP(B1479,'3.1.Base'!B:J,9,)&gt;M1479,"O",IF(VLOOKUP(B1479,'3.1.Base'!B:J,9,)&lt;M1479,"X",""))</f>
        <v>O</v>
      </c>
      <c r="O1479" t="s">
        <v>4718</v>
      </c>
    </row>
    <row r="1480" spans="1:15" x14ac:dyDescent="0.3">
      <c r="A1480" t="s">
        <v>3</v>
      </c>
      <c r="B1480">
        <v>200754</v>
      </c>
      <c r="C1480" t="s">
        <v>11</v>
      </c>
      <c r="D1480">
        <v>8.2075700000000005</v>
      </c>
      <c r="E1480">
        <v>1.80077</v>
      </c>
      <c r="F1480">
        <v>1.00928</v>
      </c>
      <c r="G1480">
        <v>8.1248699999999996</v>
      </c>
      <c r="H1480">
        <v>1174.5244299999999</v>
      </c>
      <c r="I1480">
        <v>0.91008999999999995</v>
      </c>
      <c r="J1480" s="44" t="s">
        <v>101</v>
      </c>
      <c r="K1480">
        <v>0</v>
      </c>
      <c r="L1480">
        <v>0</v>
      </c>
      <c r="M1480">
        <v>19</v>
      </c>
      <c r="N1480" s="21" t="str">
        <f>IF(VLOOKUP(B1480,'3.1.Base'!B:J,9,)&gt;M1480,"O",IF(VLOOKUP(B1480,'3.1.Base'!B:J,9,)&lt;M1480,"X",""))</f>
        <v>O</v>
      </c>
      <c r="O1480" t="s">
        <v>4719</v>
      </c>
    </row>
    <row r="1481" spans="1:15" x14ac:dyDescent="0.3">
      <c r="A1481" t="s">
        <v>3</v>
      </c>
      <c r="B1481">
        <v>265010</v>
      </c>
      <c r="C1481" t="s">
        <v>26</v>
      </c>
      <c r="D1481">
        <v>4.0787100000000001</v>
      </c>
      <c r="E1481">
        <v>1.4952000000000001</v>
      </c>
      <c r="F1481">
        <v>0.49352000000000001</v>
      </c>
      <c r="G1481">
        <v>4.4719699999999998</v>
      </c>
      <c r="H1481">
        <v>793.67722000000003</v>
      </c>
      <c r="I1481">
        <v>0.51971999999999996</v>
      </c>
      <c r="J1481" s="44" t="s">
        <v>101</v>
      </c>
      <c r="K1481" s="28">
        <v>0</v>
      </c>
      <c r="L1481" s="28">
        <v>0</v>
      </c>
      <c r="M1481">
        <v>148</v>
      </c>
      <c r="N1481" s="21" t="str">
        <f>IF(VLOOKUP(B1481,'3.1.Base'!B:J,9,)&gt;M1481,"O",IF(VLOOKUP(B1481,'3.1.Base'!B:J,9,)&lt;M1481,"X",""))</f>
        <v>O</v>
      </c>
      <c r="O1481" t="s">
        <v>4720</v>
      </c>
    </row>
    <row r="1482" spans="1:15" x14ac:dyDescent="0.3">
      <c r="A1482" t="s">
        <v>3</v>
      </c>
      <c r="B1482">
        <v>332851</v>
      </c>
      <c r="C1482" t="s">
        <v>11</v>
      </c>
      <c r="D1482">
        <v>3.0374599999999998</v>
      </c>
      <c r="E1482">
        <v>2.2433900000000002</v>
      </c>
      <c r="F1482">
        <v>0.19461999999999999</v>
      </c>
      <c r="G1482">
        <v>2.5421299999999998</v>
      </c>
      <c r="H1482">
        <v>157.24977999999999</v>
      </c>
      <c r="I1482">
        <v>0.95784000000000002</v>
      </c>
      <c r="J1482" s="44" t="s">
        <v>101</v>
      </c>
      <c r="K1482">
        <v>0</v>
      </c>
      <c r="L1482">
        <v>0</v>
      </c>
      <c r="M1482">
        <v>36</v>
      </c>
      <c r="N1482" s="21" t="str">
        <f>IF(VLOOKUP(B1482,'3.1.Base'!B:J,9,)&gt;M1482,"O",IF(VLOOKUP(B1482,'3.1.Base'!B:J,9,)&lt;M1482,"X",""))</f>
        <v>O</v>
      </c>
      <c r="O1482" t="s">
        <v>3523</v>
      </c>
    </row>
    <row r="1483" spans="1:15" x14ac:dyDescent="0.3">
      <c r="A1483" t="s">
        <v>3</v>
      </c>
      <c r="B1483">
        <v>406064</v>
      </c>
      <c r="C1483" t="s">
        <v>11</v>
      </c>
      <c r="D1483">
        <v>5.6891999999999996</v>
      </c>
      <c r="E1483">
        <v>3.8383600000000002</v>
      </c>
      <c r="F1483">
        <v>0.39326</v>
      </c>
      <c r="G1483">
        <v>3.8700700000000001</v>
      </c>
      <c r="H1483">
        <v>219.10623000000001</v>
      </c>
      <c r="I1483">
        <v>0.94298999999999999</v>
      </c>
      <c r="J1483" s="44" t="s">
        <v>101</v>
      </c>
      <c r="K1483">
        <v>0</v>
      </c>
      <c r="L1483" s="28">
        <v>0</v>
      </c>
      <c r="M1483">
        <v>25</v>
      </c>
      <c r="N1483" s="21" t="str">
        <f>IF(VLOOKUP(B1483,'3.1.Base'!B:J,9,)&gt;M1483,"O",IF(VLOOKUP(B1483,'3.1.Base'!B:J,9,)&lt;M1483,"X",""))</f>
        <v>O</v>
      </c>
      <c r="O1483" t="s">
        <v>3524</v>
      </c>
    </row>
    <row r="1484" spans="1:15" x14ac:dyDescent="0.3">
      <c r="A1484" t="s">
        <v>3</v>
      </c>
      <c r="B1484">
        <v>264242</v>
      </c>
      <c r="C1484" t="s">
        <v>11</v>
      </c>
      <c r="D1484">
        <v>1.6279300000000001</v>
      </c>
      <c r="E1484">
        <v>1.4281299999999999</v>
      </c>
      <c r="F1484">
        <v>0.14360999999999999</v>
      </c>
      <c r="G1484">
        <v>1.72879</v>
      </c>
      <c r="H1484">
        <v>118.17254</v>
      </c>
      <c r="I1484">
        <v>0.89324999999999999</v>
      </c>
      <c r="J1484" s="44" t="s">
        <v>101</v>
      </c>
      <c r="K1484">
        <v>0</v>
      </c>
      <c r="L1484">
        <v>0</v>
      </c>
      <c r="M1484">
        <v>414</v>
      </c>
      <c r="N1484" s="21" t="str">
        <f>IF(VLOOKUP(B1484,'3.1.Base'!B:J,9,)&gt;M1484,"O",IF(VLOOKUP(B1484,'3.1.Base'!B:J,9,)&lt;M1484,"X",""))</f>
        <v>X</v>
      </c>
      <c r="O1484" t="s">
        <v>3525</v>
      </c>
    </row>
    <row r="1485" spans="1:15" x14ac:dyDescent="0.3">
      <c r="A1485" t="s">
        <v>3</v>
      </c>
      <c r="B1485">
        <v>194101</v>
      </c>
      <c r="C1485" t="s">
        <v>10</v>
      </c>
      <c r="D1485">
        <v>7.5554500000000004</v>
      </c>
      <c r="E1485">
        <v>3.4678200000000001</v>
      </c>
      <c r="F1485">
        <v>0.80298000000000003</v>
      </c>
      <c r="G1485">
        <v>5.6429299999999998</v>
      </c>
      <c r="H1485">
        <v>292.53086999999999</v>
      </c>
      <c r="I1485">
        <v>0.89139999999999997</v>
      </c>
      <c r="J1485" s="44" t="s">
        <v>101</v>
      </c>
      <c r="K1485">
        <v>0</v>
      </c>
      <c r="L1485">
        <v>0</v>
      </c>
      <c r="M1485">
        <v>29</v>
      </c>
      <c r="N1485" s="21" t="str">
        <f>IF(VLOOKUP(B1485,'3.1.Base'!B:J,9,)&gt;M1485,"O",IF(VLOOKUP(B1485,'3.1.Base'!B:J,9,)&lt;M1485,"X",""))</f>
        <v>X</v>
      </c>
      <c r="O1485" t="s">
        <v>3526</v>
      </c>
    </row>
    <row r="1486" spans="1:15" x14ac:dyDescent="0.3">
      <c r="A1486" t="s">
        <v>3</v>
      </c>
      <c r="B1486">
        <v>164154</v>
      </c>
      <c r="C1486" t="s">
        <v>26</v>
      </c>
      <c r="D1486">
        <v>14.62879</v>
      </c>
      <c r="E1486">
        <v>1.1545099999999999</v>
      </c>
      <c r="F1486">
        <v>1.7452799999999999</v>
      </c>
      <c r="G1486">
        <v>16.61392</v>
      </c>
      <c r="H1486">
        <v>7889.6229199999998</v>
      </c>
      <c r="I1486">
        <v>0.42748999999999998</v>
      </c>
      <c r="J1486" s="44" t="s">
        <v>101</v>
      </c>
      <c r="K1486">
        <v>0</v>
      </c>
      <c r="L1486">
        <v>0</v>
      </c>
      <c r="M1486">
        <v>170</v>
      </c>
      <c r="N1486" s="21" t="str">
        <f>IF(VLOOKUP(B1486,'3.1.Base'!B:J,9,)&gt;M1486,"O",IF(VLOOKUP(B1486,'3.1.Base'!B:J,9,)&lt;M1486,"X",""))</f>
        <v>O</v>
      </c>
      <c r="O1486" t="s">
        <v>4721</v>
      </c>
    </row>
    <row r="1487" spans="1:15" x14ac:dyDescent="0.3">
      <c r="A1487" t="s">
        <v>3</v>
      </c>
      <c r="B1487">
        <v>325950</v>
      </c>
      <c r="C1487" t="s">
        <v>11</v>
      </c>
      <c r="D1487">
        <v>32.505270000000003</v>
      </c>
      <c r="E1487">
        <v>1.2359899999999999</v>
      </c>
      <c r="F1487">
        <v>3.7842899999999999</v>
      </c>
      <c r="G1487">
        <v>30.834040000000002</v>
      </c>
      <c r="H1487">
        <v>15005.723459999999</v>
      </c>
      <c r="I1487">
        <v>0.59330000000000005</v>
      </c>
      <c r="J1487" s="44" t="s">
        <v>101</v>
      </c>
      <c r="K1487">
        <v>0</v>
      </c>
      <c r="L1487">
        <v>0</v>
      </c>
      <c r="M1487">
        <v>11</v>
      </c>
      <c r="N1487" s="21" t="str">
        <f>IF(VLOOKUP(B1487,'3.1.Base'!B:J,9,)&gt;M1487,"O",IF(VLOOKUP(B1487,'3.1.Base'!B:J,9,)&lt;M1487,"X",""))</f>
        <v>O</v>
      </c>
      <c r="O1487" t="s">
        <v>4722</v>
      </c>
    </row>
    <row r="1488" spans="1:15" x14ac:dyDescent="0.3">
      <c r="A1488" t="s">
        <v>3</v>
      </c>
      <c r="B1488">
        <v>90428</v>
      </c>
      <c r="C1488" t="s">
        <v>10</v>
      </c>
      <c r="D1488">
        <v>4.5673300000000001</v>
      </c>
      <c r="E1488">
        <v>3.6819999999999999</v>
      </c>
      <c r="F1488">
        <v>0.41887999999999997</v>
      </c>
      <c r="G1488">
        <v>4.4129399999999999</v>
      </c>
      <c r="H1488">
        <v>360.04647999999997</v>
      </c>
      <c r="I1488">
        <v>0.80013000000000001</v>
      </c>
      <c r="J1488" s="44" t="s">
        <v>101</v>
      </c>
      <c r="K1488">
        <v>0</v>
      </c>
      <c r="L1488">
        <v>0</v>
      </c>
      <c r="M1488">
        <v>153</v>
      </c>
      <c r="N1488" s="21" t="str">
        <f>IF(VLOOKUP(B1488,'3.1.Base'!B:J,9,)&gt;M1488,"O",IF(VLOOKUP(B1488,'3.1.Base'!B:J,9,)&lt;M1488,"X",""))</f>
        <v>O</v>
      </c>
      <c r="O1488" t="s">
        <v>4723</v>
      </c>
    </row>
    <row r="1489" spans="1:15" x14ac:dyDescent="0.3">
      <c r="A1489" t="s">
        <v>3</v>
      </c>
      <c r="B1489">
        <v>259389</v>
      </c>
      <c r="C1489" t="s">
        <v>10</v>
      </c>
      <c r="D1489">
        <v>5.2477600000000004</v>
      </c>
      <c r="E1489">
        <v>1.0397000000000001</v>
      </c>
      <c r="F1489">
        <v>0.63673999999999997</v>
      </c>
      <c r="G1489">
        <v>5.3858499999999996</v>
      </c>
      <c r="H1489">
        <v>352.59271999999999</v>
      </c>
      <c r="I1489">
        <v>1</v>
      </c>
      <c r="J1489" s="44" t="s">
        <v>101</v>
      </c>
      <c r="K1489">
        <v>0</v>
      </c>
      <c r="L1489">
        <v>0</v>
      </c>
      <c r="M1489">
        <v>12</v>
      </c>
      <c r="N1489" s="21" t="str">
        <f>IF(VLOOKUP(B1489,'3.1.Base'!B:J,9,)&gt;M1489,"O",IF(VLOOKUP(B1489,'3.1.Base'!B:J,9,)&lt;M1489,"X",""))</f>
        <v/>
      </c>
      <c r="O1489" t="s">
        <v>3527</v>
      </c>
    </row>
    <row r="1490" spans="1:15" x14ac:dyDescent="0.3">
      <c r="A1490" t="s">
        <v>3</v>
      </c>
      <c r="B1490">
        <v>341818</v>
      </c>
      <c r="C1490" t="s">
        <v>11</v>
      </c>
      <c r="D1490">
        <v>11.16581</v>
      </c>
      <c r="E1490">
        <v>1.56274</v>
      </c>
      <c r="F1490">
        <v>1.2902</v>
      </c>
      <c r="G1490">
        <v>12.091950000000001</v>
      </c>
      <c r="H1490">
        <v>2837.2579599999999</v>
      </c>
      <c r="I1490">
        <v>0.8528</v>
      </c>
      <c r="J1490" s="44" t="s">
        <v>101</v>
      </c>
      <c r="K1490">
        <v>0</v>
      </c>
      <c r="L1490">
        <v>0</v>
      </c>
      <c r="M1490">
        <v>19</v>
      </c>
      <c r="N1490" s="21" t="str">
        <f>IF(VLOOKUP(B1490,'3.1.Base'!B:J,9,)&gt;M1490,"O",IF(VLOOKUP(B1490,'3.1.Base'!B:J,9,)&lt;M1490,"X",""))</f>
        <v>O</v>
      </c>
      <c r="O1490" t="s">
        <v>4724</v>
      </c>
    </row>
    <row r="1491" spans="1:15" x14ac:dyDescent="0.3">
      <c r="A1491" t="s">
        <v>3</v>
      </c>
      <c r="B1491">
        <v>302407</v>
      </c>
      <c r="C1491" t="s">
        <v>11</v>
      </c>
      <c r="D1491">
        <v>4.7631399999999999</v>
      </c>
      <c r="E1491">
        <v>16.77844</v>
      </c>
      <c r="F1491">
        <v>0.37042000000000003</v>
      </c>
      <c r="G1491">
        <v>4.0129700000000001</v>
      </c>
      <c r="H1491">
        <v>291.61813999999998</v>
      </c>
      <c r="I1491">
        <v>0.76375999999999999</v>
      </c>
      <c r="J1491" s="44" t="s">
        <v>101</v>
      </c>
      <c r="K1491">
        <v>0</v>
      </c>
      <c r="L1491">
        <v>0</v>
      </c>
      <c r="M1491">
        <v>19</v>
      </c>
      <c r="N1491" s="21" t="str">
        <f>IF(VLOOKUP(B1491,'3.1.Base'!B:J,9,)&gt;M1491,"O",IF(VLOOKUP(B1491,'3.1.Base'!B:J,9,)&lt;M1491,"X",""))</f>
        <v>O</v>
      </c>
      <c r="O1491" t="s">
        <v>4725</v>
      </c>
    </row>
    <row r="1492" spans="1:15" x14ac:dyDescent="0.3">
      <c r="A1492" t="s">
        <v>3</v>
      </c>
      <c r="B1492">
        <v>147269</v>
      </c>
      <c r="C1492" t="s">
        <v>26</v>
      </c>
      <c r="D1492">
        <v>18.40925</v>
      </c>
      <c r="E1492">
        <v>1.1380999999999999</v>
      </c>
      <c r="F1492">
        <v>1.82576</v>
      </c>
      <c r="G1492">
        <v>17.825679999999998</v>
      </c>
      <c r="H1492">
        <v>7518.0977300000004</v>
      </c>
      <c r="I1492">
        <v>0.53305000000000002</v>
      </c>
      <c r="J1492" s="44" t="s">
        <v>101</v>
      </c>
      <c r="K1492">
        <v>0</v>
      </c>
      <c r="L1492">
        <v>0</v>
      </c>
      <c r="M1492">
        <v>-1</v>
      </c>
      <c r="N1492" s="21" t="str">
        <f>IF(VLOOKUP(B1492,'3.1.Base'!B:J,9,)&gt;M1492,"O",IF(VLOOKUP(B1492,'3.1.Base'!B:J,9,)&lt;M1492,"X",""))</f>
        <v>O</v>
      </c>
      <c r="O1492" t="s">
        <v>4726</v>
      </c>
    </row>
    <row r="1493" spans="1:15" x14ac:dyDescent="0.3">
      <c r="A1493" t="s">
        <v>3</v>
      </c>
      <c r="B1493">
        <v>198731</v>
      </c>
      <c r="C1493" t="s">
        <v>10</v>
      </c>
      <c r="D1493">
        <v>5.82165</v>
      </c>
      <c r="E1493">
        <v>7.5525599999999997</v>
      </c>
      <c r="F1493">
        <v>0.74526999999999999</v>
      </c>
      <c r="G1493">
        <v>4.6125100000000003</v>
      </c>
      <c r="H1493">
        <v>310.89854000000003</v>
      </c>
      <c r="I1493">
        <v>0.76741999999999999</v>
      </c>
      <c r="J1493" s="44" t="s">
        <v>101</v>
      </c>
      <c r="K1493">
        <v>0</v>
      </c>
      <c r="L1493">
        <v>0</v>
      </c>
      <c r="M1493">
        <v>50</v>
      </c>
      <c r="N1493" s="21" t="str">
        <f>IF(VLOOKUP(B1493,'3.1.Base'!B:J,9,)&gt;M1493,"O",IF(VLOOKUP(B1493,'3.1.Base'!B:J,9,)&lt;M1493,"X",""))</f>
        <v>O</v>
      </c>
      <c r="O1493" t="s">
        <v>4727</v>
      </c>
    </row>
    <row r="1494" spans="1:15" x14ac:dyDescent="0.3">
      <c r="A1494" t="s">
        <v>3</v>
      </c>
      <c r="B1494">
        <v>184655</v>
      </c>
      <c r="C1494" t="s">
        <v>11</v>
      </c>
      <c r="D1494">
        <v>3.85033</v>
      </c>
      <c r="E1494">
        <v>2.2238099999999998</v>
      </c>
      <c r="F1494">
        <v>0.44028</v>
      </c>
      <c r="G1494">
        <v>3.9571800000000001</v>
      </c>
      <c r="H1494">
        <v>165.90056000000001</v>
      </c>
      <c r="I1494">
        <v>0.94345999999999997</v>
      </c>
      <c r="J1494" s="44" t="s">
        <v>101</v>
      </c>
      <c r="K1494">
        <v>0</v>
      </c>
      <c r="L1494">
        <v>0</v>
      </c>
      <c r="M1494">
        <v>15</v>
      </c>
      <c r="N1494" s="21" t="str">
        <f>IF(VLOOKUP(B1494,'3.1.Base'!B:J,9,)&gt;M1494,"O",IF(VLOOKUP(B1494,'3.1.Base'!B:J,9,)&lt;M1494,"X",""))</f>
        <v>X</v>
      </c>
      <c r="O1494" t="s">
        <v>3528</v>
      </c>
    </row>
    <row r="1495" spans="1:15" x14ac:dyDescent="0.3">
      <c r="A1495" t="s">
        <v>3</v>
      </c>
      <c r="B1495">
        <v>233808</v>
      </c>
      <c r="C1495" t="s">
        <v>11</v>
      </c>
      <c r="D1495">
        <v>2.04793</v>
      </c>
      <c r="E1495">
        <v>3.53342</v>
      </c>
      <c r="F1495">
        <v>0.22073000000000001</v>
      </c>
      <c r="G1495">
        <v>2.24485</v>
      </c>
      <c r="H1495">
        <v>108.56841</v>
      </c>
      <c r="I1495">
        <v>0.89285999999999999</v>
      </c>
      <c r="J1495" s="44" t="s">
        <v>101</v>
      </c>
      <c r="K1495">
        <v>0</v>
      </c>
      <c r="L1495">
        <v>0</v>
      </c>
      <c r="M1495">
        <v>45</v>
      </c>
      <c r="N1495" s="21" t="str">
        <f>IF(VLOOKUP(B1495,'3.1.Base'!B:J,9,)&gt;M1495,"O",IF(VLOOKUP(B1495,'3.1.Base'!B:J,9,)&lt;M1495,"X",""))</f>
        <v>O</v>
      </c>
      <c r="O1495" t="s">
        <v>4728</v>
      </c>
    </row>
    <row r="1496" spans="1:15" x14ac:dyDescent="0.3">
      <c r="A1496" t="s">
        <v>3</v>
      </c>
      <c r="B1496">
        <v>342352</v>
      </c>
      <c r="C1496" t="s">
        <v>10</v>
      </c>
      <c r="D1496">
        <v>2.9272800000000001</v>
      </c>
      <c r="E1496">
        <v>2.76877</v>
      </c>
      <c r="F1496">
        <v>0.28542000000000001</v>
      </c>
      <c r="G1496">
        <v>2.9805000000000001</v>
      </c>
      <c r="H1496">
        <v>166.84191000000001</v>
      </c>
      <c r="I1496">
        <v>0.95065</v>
      </c>
      <c r="J1496" s="44" t="s">
        <v>101</v>
      </c>
      <c r="K1496">
        <v>0</v>
      </c>
      <c r="L1496">
        <v>0</v>
      </c>
      <c r="M1496">
        <v>14</v>
      </c>
      <c r="N1496" s="21" t="str">
        <f>IF(VLOOKUP(B1496,'3.1.Base'!B:J,9,)&gt;M1496,"O",IF(VLOOKUP(B1496,'3.1.Base'!B:J,9,)&lt;M1496,"X",""))</f>
        <v/>
      </c>
      <c r="O1496" t="s">
        <v>3529</v>
      </c>
    </row>
    <row r="1497" spans="1:15" x14ac:dyDescent="0.3">
      <c r="A1497" t="s">
        <v>3</v>
      </c>
      <c r="B1497">
        <v>199259</v>
      </c>
      <c r="C1497" t="s">
        <v>11</v>
      </c>
      <c r="D1497">
        <v>2.76213</v>
      </c>
      <c r="E1497">
        <v>5.6951200000000002</v>
      </c>
      <c r="F1497">
        <v>0.24382000000000001</v>
      </c>
      <c r="G1497">
        <v>2.2918799999999999</v>
      </c>
      <c r="H1497">
        <v>44.194879999999998</v>
      </c>
      <c r="I1497">
        <v>0.94672999999999996</v>
      </c>
      <c r="J1497" s="44" t="s">
        <v>101</v>
      </c>
      <c r="K1497">
        <v>0</v>
      </c>
      <c r="L1497">
        <v>0</v>
      </c>
      <c r="M1497">
        <v>43</v>
      </c>
      <c r="N1497" s="21" t="str">
        <f>IF(VLOOKUP(B1497,'3.1.Base'!B:J,9,)&gt;M1497,"O",IF(VLOOKUP(B1497,'3.1.Base'!B:J,9,)&lt;M1497,"X",""))</f>
        <v>X</v>
      </c>
      <c r="O1497" t="s">
        <v>3530</v>
      </c>
    </row>
    <row r="1498" spans="1:15" x14ac:dyDescent="0.3">
      <c r="A1498" t="s">
        <v>3</v>
      </c>
      <c r="B1498">
        <v>245336</v>
      </c>
      <c r="C1498" t="s">
        <v>10</v>
      </c>
      <c r="D1498">
        <v>2.66513</v>
      </c>
      <c r="E1498">
        <v>2.32531</v>
      </c>
      <c r="F1498">
        <v>0.28539999999999999</v>
      </c>
      <c r="G1498">
        <v>2.6049600000000002</v>
      </c>
      <c r="H1498">
        <v>94.646299999999997</v>
      </c>
      <c r="I1498">
        <v>0.83333000000000002</v>
      </c>
      <c r="J1498" s="44" t="s">
        <v>101</v>
      </c>
      <c r="K1498">
        <v>0</v>
      </c>
      <c r="L1498">
        <v>0</v>
      </c>
      <c r="M1498">
        <v>21</v>
      </c>
      <c r="N1498" s="21" t="str">
        <f>IF(VLOOKUP(B1498,'3.1.Base'!B:J,9,)&gt;M1498,"O",IF(VLOOKUP(B1498,'3.1.Base'!B:J,9,)&lt;M1498,"X",""))</f>
        <v>X</v>
      </c>
      <c r="O1498" t="s">
        <v>3531</v>
      </c>
    </row>
    <row r="1499" spans="1:15" x14ac:dyDescent="0.3">
      <c r="A1499" t="s">
        <v>3</v>
      </c>
      <c r="B1499">
        <v>251740</v>
      </c>
      <c r="C1499" t="s">
        <v>11</v>
      </c>
      <c r="D1499">
        <v>7.9045300000000003</v>
      </c>
      <c r="E1499">
        <v>1.6492100000000001</v>
      </c>
      <c r="F1499">
        <v>0.50685000000000002</v>
      </c>
      <c r="G1499">
        <v>5.8620999999999999</v>
      </c>
      <c r="H1499">
        <v>373.98201</v>
      </c>
      <c r="I1499">
        <v>0.84384999999999999</v>
      </c>
      <c r="J1499" s="44" t="s">
        <v>101</v>
      </c>
      <c r="K1499">
        <v>0</v>
      </c>
      <c r="L1499">
        <v>0</v>
      </c>
      <c r="M1499">
        <v>11</v>
      </c>
      <c r="N1499" s="21" t="str">
        <f>IF(VLOOKUP(B1499,'3.1.Base'!B:J,9,)&gt;M1499,"O",IF(VLOOKUP(B1499,'3.1.Base'!B:J,9,)&lt;M1499,"X",""))</f>
        <v>O</v>
      </c>
      <c r="O1499" t="s">
        <v>4729</v>
      </c>
    </row>
    <row r="1500" spans="1:15" x14ac:dyDescent="0.3">
      <c r="A1500" t="s">
        <v>3</v>
      </c>
      <c r="B1500">
        <v>227939</v>
      </c>
      <c r="C1500" t="s">
        <v>10</v>
      </c>
      <c r="D1500">
        <v>7.4067100000000003</v>
      </c>
      <c r="E1500">
        <v>4.2008999999999999</v>
      </c>
      <c r="F1500">
        <v>1.3445400000000001</v>
      </c>
      <c r="G1500">
        <v>6.2217200000000004</v>
      </c>
      <c r="H1500">
        <v>643.39961000000005</v>
      </c>
      <c r="I1500">
        <v>0.95104</v>
      </c>
      <c r="J1500" s="44" t="s">
        <v>101</v>
      </c>
      <c r="K1500">
        <v>0</v>
      </c>
      <c r="L1500">
        <v>0</v>
      </c>
      <c r="M1500">
        <v>21</v>
      </c>
      <c r="N1500" s="21" t="str">
        <f>IF(VLOOKUP(B1500,'3.1.Base'!B:J,9,)&gt;M1500,"O",IF(VLOOKUP(B1500,'3.1.Base'!B:J,9,)&lt;M1500,"X",""))</f>
        <v>X</v>
      </c>
      <c r="O1500" t="s">
        <v>4730</v>
      </c>
    </row>
    <row r="1501" spans="1:15" x14ac:dyDescent="0.3">
      <c r="A1501" t="s">
        <v>3</v>
      </c>
      <c r="B1501">
        <v>317797</v>
      </c>
      <c r="C1501" t="s">
        <v>26</v>
      </c>
      <c r="D1501">
        <v>7.0304700000000002</v>
      </c>
      <c r="E1501">
        <v>2.03043</v>
      </c>
      <c r="F1501">
        <v>0.96109999999999995</v>
      </c>
      <c r="G1501">
        <v>7.9112200000000001</v>
      </c>
      <c r="H1501">
        <v>2304.8070600000001</v>
      </c>
      <c r="I1501">
        <v>0.55713000000000001</v>
      </c>
      <c r="J1501" s="44">
        <v>6</v>
      </c>
      <c r="K1501">
        <v>0.16666666666666599</v>
      </c>
      <c r="L1501">
        <v>0.16666666666666599</v>
      </c>
      <c r="M1501">
        <v>6</v>
      </c>
      <c r="N1501" s="21" t="str">
        <f>IF(VLOOKUP(B1501,'3.1.Base'!B:J,9,)&gt;M1501,"O",IF(VLOOKUP(B1501,'3.1.Base'!B:J,9,)&lt;M1501,"X",""))</f>
        <v>O</v>
      </c>
      <c r="O1501" t="s">
        <v>4731</v>
      </c>
    </row>
    <row r="1502" spans="1:15" x14ac:dyDescent="0.3">
      <c r="A1502" t="s">
        <v>3</v>
      </c>
      <c r="B1502">
        <v>473446</v>
      </c>
      <c r="C1502" t="s">
        <v>11</v>
      </c>
      <c r="D1502">
        <v>4.8067200000000003</v>
      </c>
      <c r="E1502">
        <v>2.8886599999999998</v>
      </c>
      <c r="F1502">
        <v>0.43102000000000001</v>
      </c>
      <c r="G1502">
        <v>4.2451999999999996</v>
      </c>
      <c r="H1502">
        <v>269.07022999999998</v>
      </c>
      <c r="I1502">
        <v>0.82952000000000004</v>
      </c>
      <c r="J1502" s="44" t="s">
        <v>101</v>
      </c>
      <c r="K1502">
        <v>0</v>
      </c>
      <c r="L1502">
        <v>0</v>
      </c>
      <c r="M1502">
        <v>33</v>
      </c>
      <c r="N1502" s="21" t="str">
        <f>IF(VLOOKUP(B1502,'3.1.Base'!B:J,9,)&gt;M1502,"O",IF(VLOOKUP(B1502,'3.1.Base'!B:J,9,)&lt;M1502,"X",""))</f>
        <v>X</v>
      </c>
      <c r="O1502" t="s">
        <v>4732</v>
      </c>
    </row>
    <row r="1503" spans="1:15" x14ac:dyDescent="0.3">
      <c r="A1503" t="s">
        <v>3</v>
      </c>
      <c r="B1503">
        <v>220258</v>
      </c>
      <c r="C1503" t="s">
        <v>10</v>
      </c>
      <c r="D1503">
        <v>6.2614099999999997</v>
      </c>
      <c r="E1503">
        <v>14.01</v>
      </c>
      <c r="F1503">
        <v>0.33389999999999997</v>
      </c>
      <c r="G1503">
        <v>4.0356500000000004</v>
      </c>
      <c r="H1503">
        <v>110.70717999999999</v>
      </c>
      <c r="I1503">
        <v>0.76871</v>
      </c>
      <c r="J1503" s="44" t="s">
        <v>101</v>
      </c>
      <c r="K1503">
        <v>0</v>
      </c>
      <c r="L1503">
        <v>0</v>
      </c>
      <c r="M1503">
        <v>11</v>
      </c>
      <c r="N1503" s="21" t="str">
        <f>IF(VLOOKUP(B1503,'3.1.Base'!B:J,9,)&gt;M1503,"O",IF(VLOOKUP(B1503,'3.1.Base'!B:J,9,)&lt;M1503,"X",""))</f>
        <v>O</v>
      </c>
      <c r="O1503" t="s">
        <v>4733</v>
      </c>
    </row>
    <row r="1504" spans="1:15" x14ac:dyDescent="0.3">
      <c r="A1504" t="s">
        <v>3</v>
      </c>
      <c r="B1504">
        <v>252002</v>
      </c>
      <c r="C1504" t="s">
        <v>10</v>
      </c>
      <c r="D1504">
        <v>5.2553000000000001</v>
      </c>
      <c r="E1504">
        <v>2.1924899999999998</v>
      </c>
      <c r="F1504">
        <v>0.52571999999999997</v>
      </c>
      <c r="G1504">
        <v>5.4284400000000002</v>
      </c>
      <c r="H1504">
        <v>408.4547</v>
      </c>
      <c r="I1504">
        <v>0.84265999999999996</v>
      </c>
      <c r="J1504" s="44" t="s">
        <v>101</v>
      </c>
      <c r="K1504">
        <v>0</v>
      </c>
      <c r="L1504">
        <v>0</v>
      </c>
      <c r="M1504">
        <v>32</v>
      </c>
      <c r="N1504" s="21" t="str">
        <f>IF(VLOOKUP(B1504,'3.1.Base'!B:J,9,)&gt;M1504,"O",IF(VLOOKUP(B1504,'3.1.Base'!B:J,9,)&lt;M1504,"X",""))</f>
        <v>O</v>
      </c>
      <c r="O1504" t="s">
        <v>4734</v>
      </c>
    </row>
    <row r="1505" spans="1:15" x14ac:dyDescent="0.3">
      <c r="A1505" t="s">
        <v>3</v>
      </c>
      <c r="B1505">
        <v>317798</v>
      </c>
      <c r="C1505" t="s">
        <v>26</v>
      </c>
      <c r="D1505">
        <v>8.9212500000000006</v>
      </c>
      <c r="E1505">
        <v>1.1474200000000001</v>
      </c>
      <c r="F1505">
        <v>1.0725</v>
      </c>
      <c r="G1505">
        <v>9.41892</v>
      </c>
      <c r="H1505">
        <v>3376.2239500000001</v>
      </c>
      <c r="I1505">
        <v>0.56957999999999998</v>
      </c>
      <c r="J1505" s="44">
        <v>2</v>
      </c>
      <c r="K1505">
        <v>0.5</v>
      </c>
      <c r="L1505">
        <v>0.45</v>
      </c>
      <c r="M1505">
        <v>2</v>
      </c>
      <c r="N1505" s="21" t="str">
        <f>IF(VLOOKUP(B1505,'3.1.Base'!B:J,9,)&gt;M1505,"O",IF(VLOOKUP(B1505,'3.1.Base'!B:J,9,)&lt;M1505,"X",""))</f>
        <v>O</v>
      </c>
      <c r="O1505" t="s">
        <v>4735</v>
      </c>
    </row>
    <row r="1506" spans="1:15" x14ac:dyDescent="0.3">
      <c r="A1506" t="s">
        <v>3</v>
      </c>
      <c r="B1506">
        <v>257381</v>
      </c>
      <c r="C1506" t="s">
        <v>10</v>
      </c>
      <c r="D1506">
        <v>0.86031999999999997</v>
      </c>
      <c r="E1506">
        <v>934</v>
      </c>
      <c r="F1506">
        <v>1.2160000000000001E-2</v>
      </c>
      <c r="G1506">
        <v>0.36051</v>
      </c>
      <c r="H1506">
        <v>0</v>
      </c>
      <c r="I1506">
        <v>0.73721000000000003</v>
      </c>
      <c r="J1506" s="44">
        <v>1</v>
      </c>
      <c r="K1506">
        <v>1</v>
      </c>
      <c r="L1506">
        <v>1</v>
      </c>
      <c r="M1506">
        <v>1</v>
      </c>
      <c r="N1506" s="21" t="str">
        <f>IF(VLOOKUP(B1506,'3.1.Base'!B:J,9,)&gt;M1506,"O",IF(VLOOKUP(B1506,'3.1.Base'!B:J,9,)&lt;M1506,"X",""))</f>
        <v>O</v>
      </c>
      <c r="O1506" t="s">
        <v>3532</v>
      </c>
    </row>
    <row r="1507" spans="1:15" x14ac:dyDescent="0.3">
      <c r="A1507" t="s">
        <v>3</v>
      </c>
      <c r="B1507">
        <v>310114</v>
      </c>
      <c r="C1507" t="s">
        <v>10</v>
      </c>
      <c r="D1507">
        <v>1</v>
      </c>
      <c r="E1507">
        <v>2802</v>
      </c>
      <c r="F1507">
        <v>0</v>
      </c>
      <c r="G1507">
        <v>0.16693</v>
      </c>
      <c r="H1507">
        <v>0</v>
      </c>
      <c r="I1507">
        <v>0.56577999999999995</v>
      </c>
      <c r="J1507" s="44" t="s">
        <v>101</v>
      </c>
      <c r="K1507">
        <v>0</v>
      </c>
      <c r="L1507">
        <v>0</v>
      </c>
      <c r="M1507">
        <v>46</v>
      </c>
      <c r="N1507" s="21" t="str">
        <f>IF(VLOOKUP(B1507,'3.1.Base'!B:J,9,)&gt;M1507,"O",IF(VLOOKUP(B1507,'3.1.Base'!B:J,9,)&lt;M1507,"X",""))</f>
        <v>O</v>
      </c>
      <c r="O1507" t="s">
        <v>4736</v>
      </c>
    </row>
    <row r="1508" spans="1:15" x14ac:dyDescent="0.3">
      <c r="A1508" t="s">
        <v>3</v>
      </c>
      <c r="B1508">
        <v>258916</v>
      </c>
      <c r="C1508" t="s">
        <v>10</v>
      </c>
      <c r="D1508">
        <v>4.39818</v>
      </c>
      <c r="E1508">
        <v>1.0518000000000001</v>
      </c>
      <c r="F1508">
        <v>0.59477999999999998</v>
      </c>
      <c r="G1508">
        <v>5.24526</v>
      </c>
      <c r="H1508">
        <v>551.73224000000005</v>
      </c>
      <c r="I1508">
        <v>0.84292999999999996</v>
      </c>
      <c r="J1508" s="44" t="s">
        <v>101</v>
      </c>
      <c r="K1508">
        <v>0</v>
      </c>
      <c r="L1508">
        <v>0</v>
      </c>
      <c r="M1508">
        <v>52</v>
      </c>
      <c r="N1508" s="21" t="str">
        <f>IF(VLOOKUP(B1508,'3.1.Base'!B:J,9,)&gt;M1508,"O",IF(VLOOKUP(B1508,'3.1.Base'!B:J,9,)&lt;M1508,"X",""))</f>
        <v>O</v>
      </c>
      <c r="O1508" t="s">
        <v>3533</v>
      </c>
    </row>
    <row r="1509" spans="1:15" x14ac:dyDescent="0.3">
      <c r="A1509" t="s">
        <v>3</v>
      </c>
      <c r="B1509">
        <v>292972</v>
      </c>
      <c r="C1509" t="s">
        <v>10</v>
      </c>
      <c r="D1509">
        <v>3.8232200000000001</v>
      </c>
      <c r="E1509">
        <v>9.4662199999999999</v>
      </c>
      <c r="F1509">
        <v>1.0754699999999999</v>
      </c>
      <c r="G1509">
        <v>3.3776299999999999</v>
      </c>
      <c r="H1509">
        <v>37.036769999999997</v>
      </c>
      <c r="I1509">
        <v>0.87029000000000001</v>
      </c>
      <c r="J1509" s="44" t="s">
        <v>101</v>
      </c>
      <c r="K1509">
        <v>0</v>
      </c>
      <c r="L1509">
        <v>0</v>
      </c>
      <c r="M1509">
        <v>39</v>
      </c>
      <c r="N1509" s="21" t="str">
        <f>IF(VLOOKUP(B1509,'3.1.Base'!B:J,9,)&gt;M1509,"O",IF(VLOOKUP(B1509,'3.1.Base'!B:J,9,)&lt;M1509,"X",""))</f>
        <v>X</v>
      </c>
      <c r="O1509" t="s">
        <v>4737</v>
      </c>
    </row>
    <row r="1510" spans="1:15" x14ac:dyDescent="0.3">
      <c r="A1510" t="s">
        <v>3</v>
      </c>
      <c r="B1510">
        <v>303215</v>
      </c>
      <c r="C1510" t="s">
        <v>11</v>
      </c>
      <c r="D1510">
        <v>3.7664</v>
      </c>
      <c r="E1510">
        <v>6.5467300000000002</v>
      </c>
      <c r="F1510">
        <v>0.30381999999999998</v>
      </c>
      <c r="G1510">
        <v>3.4045200000000002</v>
      </c>
      <c r="H1510">
        <v>169.27661000000001</v>
      </c>
      <c r="I1510">
        <v>1</v>
      </c>
      <c r="J1510" s="44" t="s">
        <v>101</v>
      </c>
      <c r="K1510">
        <v>0</v>
      </c>
      <c r="L1510">
        <v>0</v>
      </c>
      <c r="M1510">
        <v>96</v>
      </c>
      <c r="N1510" s="21" t="str">
        <f>IF(VLOOKUP(B1510,'3.1.Base'!B:J,9,)&gt;M1510,"O",IF(VLOOKUP(B1510,'3.1.Base'!B:J,9,)&lt;M1510,"X",""))</f>
        <v/>
      </c>
      <c r="O1510" t="s">
        <v>1607</v>
      </c>
    </row>
    <row r="1511" spans="1:15" x14ac:dyDescent="0.3">
      <c r="A1511" t="s">
        <v>3</v>
      </c>
      <c r="B1511">
        <v>389230</v>
      </c>
      <c r="C1511" t="s">
        <v>10</v>
      </c>
      <c r="D1511">
        <v>5.5171400000000004</v>
      </c>
      <c r="E1511">
        <v>2.2167699999999999</v>
      </c>
      <c r="F1511">
        <v>0.61280999999999997</v>
      </c>
      <c r="G1511">
        <v>5.0629600000000003</v>
      </c>
      <c r="H1511">
        <v>296.75666999999999</v>
      </c>
      <c r="I1511">
        <v>0.89324999999999999</v>
      </c>
      <c r="J1511" s="44">
        <v>5</v>
      </c>
      <c r="K1511">
        <v>0.2</v>
      </c>
      <c r="L1511">
        <v>0.2</v>
      </c>
      <c r="M1511">
        <v>5</v>
      </c>
      <c r="N1511" s="21" t="str">
        <f>IF(VLOOKUP(B1511,'3.1.Base'!B:J,9,)&gt;M1511,"O",IF(VLOOKUP(B1511,'3.1.Base'!B:J,9,)&lt;M1511,"X",""))</f>
        <v>O</v>
      </c>
      <c r="O1511" t="s">
        <v>3534</v>
      </c>
    </row>
    <row r="1512" spans="1:15" x14ac:dyDescent="0.3">
      <c r="A1512" t="s">
        <v>3</v>
      </c>
      <c r="B1512">
        <v>209774</v>
      </c>
      <c r="C1512" t="s">
        <v>11</v>
      </c>
      <c r="D1512">
        <v>6.5270599999999996</v>
      </c>
      <c r="E1512">
        <v>1.21509</v>
      </c>
      <c r="F1512">
        <v>0.56869999999999998</v>
      </c>
      <c r="G1512">
        <v>5.9135099999999996</v>
      </c>
      <c r="H1512">
        <v>521.15214000000003</v>
      </c>
      <c r="I1512">
        <v>0.90195000000000003</v>
      </c>
      <c r="J1512" s="44" t="s">
        <v>101</v>
      </c>
      <c r="K1512">
        <v>0</v>
      </c>
      <c r="L1512">
        <v>0</v>
      </c>
      <c r="M1512">
        <v>26</v>
      </c>
      <c r="N1512" s="21" t="str">
        <f>IF(VLOOKUP(B1512,'3.1.Base'!B:J,9,)&gt;M1512,"O",IF(VLOOKUP(B1512,'3.1.Base'!B:J,9,)&lt;M1512,"X",""))</f>
        <v>X</v>
      </c>
      <c r="O1512" t="s">
        <v>4738</v>
      </c>
    </row>
    <row r="1513" spans="1:15" x14ac:dyDescent="0.3">
      <c r="A1513" t="s">
        <v>3</v>
      </c>
      <c r="B1513">
        <v>206444</v>
      </c>
      <c r="C1513" t="s">
        <v>11</v>
      </c>
      <c r="D1513">
        <v>3.3807200000000002</v>
      </c>
      <c r="E1513">
        <v>4.0726699999999996</v>
      </c>
      <c r="F1513">
        <v>0.34540999999999999</v>
      </c>
      <c r="G1513">
        <v>3.1579000000000002</v>
      </c>
      <c r="H1513">
        <v>164.83500000000001</v>
      </c>
      <c r="I1513">
        <v>0.95257999999999998</v>
      </c>
      <c r="J1513" s="44" t="s">
        <v>101</v>
      </c>
      <c r="K1513">
        <v>0</v>
      </c>
      <c r="L1513">
        <v>0</v>
      </c>
      <c r="M1513">
        <v>14</v>
      </c>
      <c r="N1513" s="21" t="str">
        <f>IF(VLOOKUP(B1513,'3.1.Base'!B:J,9,)&gt;M1513,"O",IF(VLOOKUP(B1513,'3.1.Base'!B:J,9,)&lt;M1513,"X",""))</f>
        <v>O</v>
      </c>
      <c r="O1513" t="s">
        <v>3535</v>
      </c>
    </row>
    <row r="1514" spans="1:15" x14ac:dyDescent="0.3">
      <c r="A1514" t="s">
        <v>3</v>
      </c>
      <c r="B1514">
        <v>255347</v>
      </c>
      <c r="C1514" t="s">
        <v>11</v>
      </c>
      <c r="D1514">
        <v>1.3276399999999999</v>
      </c>
      <c r="E1514">
        <v>71.846149999999994</v>
      </c>
      <c r="F1514">
        <v>7.5069999999999998E-2</v>
      </c>
      <c r="G1514">
        <v>0.90956000000000004</v>
      </c>
      <c r="H1514">
        <v>56.60239</v>
      </c>
      <c r="I1514">
        <v>0.70352999999999999</v>
      </c>
      <c r="J1514" s="44">
        <v>1</v>
      </c>
      <c r="K1514">
        <v>1</v>
      </c>
      <c r="L1514">
        <v>1</v>
      </c>
      <c r="M1514">
        <v>1</v>
      </c>
      <c r="N1514" s="21" t="str">
        <f>IF(VLOOKUP(B1514,'3.1.Base'!B:J,9,)&gt;M1514,"O",IF(VLOOKUP(B1514,'3.1.Base'!B:J,9,)&lt;M1514,"X",""))</f>
        <v>O</v>
      </c>
      <c r="O1514" t="s">
        <v>4739</v>
      </c>
    </row>
    <row r="1515" spans="1:15" x14ac:dyDescent="0.3">
      <c r="A1515" t="s">
        <v>3</v>
      </c>
      <c r="B1515">
        <v>327029</v>
      </c>
      <c r="C1515" t="s">
        <v>11</v>
      </c>
      <c r="D1515">
        <v>13.18369</v>
      </c>
      <c r="E1515">
        <v>7.0225600000000004</v>
      </c>
      <c r="F1515">
        <v>1.1254900000000001</v>
      </c>
      <c r="G1515">
        <v>10.40044</v>
      </c>
      <c r="H1515">
        <v>701.49661000000003</v>
      </c>
      <c r="I1515">
        <v>0.66332999999999998</v>
      </c>
      <c r="J1515" s="44">
        <v>6</v>
      </c>
      <c r="K1515">
        <v>0.16666666666666599</v>
      </c>
      <c r="L1515">
        <v>0.16666666666666599</v>
      </c>
      <c r="M1515">
        <v>6</v>
      </c>
      <c r="N1515" s="21" t="str">
        <f>IF(VLOOKUP(B1515,'3.1.Base'!B:J,9,)&gt;M1515,"O",IF(VLOOKUP(B1515,'3.1.Base'!B:J,9,)&lt;M1515,"X",""))</f>
        <v>O</v>
      </c>
      <c r="O1515" t="s">
        <v>4740</v>
      </c>
    </row>
    <row r="1516" spans="1:15" x14ac:dyDescent="0.3">
      <c r="A1516" t="s">
        <v>3</v>
      </c>
      <c r="B1516">
        <v>318070</v>
      </c>
      <c r="C1516" t="s">
        <v>26</v>
      </c>
      <c r="D1516">
        <v>7.8712299999999997</v>
      </c>
      <c r="E1516">
        <v>1.2553799999999999</v>
      </c>
      <c r="F1516">
        <v>1.1009800000000001</v>
      </c>
      <c r="G1516">
        <v>9.2050900000000002</v>
      </c>
      <c r="H1516">
        <v>3038.90292</v>
      </c>
      <c r="I1516">
        <v>0.58640000000000003</v>
      </c>
      <c r="J1516" s="44" t="s">
        <v>101</v>
      </c>
      <c r="K1516">
        <v>0</v>
      </c>
      <c r="L1516">
        <v>0</v>
      </c>
      <c r="M1516">
        <v>11</v>
      </c>
      <c r="N1516" s="21" t="str">
        <f>IF(VLOOKUP(B1516,'3.1.Base'!B:J,9,)&gt;M1516,"O",IF(VLOOKUP(B1516,'3.1.Base'!B:J,9,)&lt;M1516,"X",""))</f>
        <v>O</v>
      </c>
      <c r="O1516" t="s">
        <v>4741</v>
      </c>
    </row>
    <row r="1517" spans="1:15" x14ac:dyDescent="0.3">
      <c r="A1517" t="s">
        <v>3</v>
      </c>
      <c r="B1517">
        <v>193136</v>
      </c>
      <c r="C1517" t="s">
        <v>10</v>
      </c>
      <c r="D1517">
        <v>0.91186999999999996</v>
      </c>
      <c r="E1517">
        <v>1401</v>
      </c>
      <c r="F1517">
        <v>5.8900000000000003E-3</v>
      </c>
      <c r="G1517">
        <v>0.26689000000000002</v>
      </c>
      <c r="H1517">
        <v>12.1873</v>
      </c>
      <c r="I1517">
        <v>0.68101</v>
      </c>
      <c r="J1517" s="44" t="s">
        <v>101</v>
      </c>
      <c r="K1517">
        <v>0</v>
      </c>
      <c r="L1517">
        <v>0</v>
      </c>
      <c r="M1517">
        <v>12</v>
      </c>
      <c r="N1517" s="21" t="str">
        <f>IF(VLOOKUP(B1517,'3.1.Base'!B:J,9,)&gt;M1517,"O",IF(VLOOKUP(B1517,'3.1.Base'!B:J,9,)&lt;M1517,"X",""))</f>
        <v>O</v>
      </c>
      <c r="O1517" t="s">
        <v>3536</v>
      </c>
    </row>
    <row r="1518" spans="1:15" x14ac:dyDescent="0.3">
      <c r="A1518" t="s">
        <v>3</v>
      </c>
      <c r="B1518">
        <v>324215</v>
      </c>
      <c r="C1518" t="s">
        <v>10</v>
      </c>
      <c r="D1518">
        <v>7.6400499999999996</v>
      </c>
      <c r="E1518">
        <v>1.0385500000000001</v>
      </c>
      <c r="F1518">
        <v>0.72811999999999999</v>
      </c>
      <c r="G1518">
        <v>6.5502399999999996</v>
      </c>
      <c r="H1518">
        <v>1091.97145</v>
      </c>
      <c r="I1518">
        <v>0.76665000000000005</v>
      </c>
      <c r="J1518" s="44" t="s">
        <v>101</v>
      </c>
      <c r="K1518">
        <v>0</v>
      </c>
      <c r="L1518">
        <v>0</v>
      </c>
      <c r="M1518">
        <v>31</v>
      </c>
      <c r="N1518" s="21" t="str">
        <f>IF(VLOOKUP(B1518,'3.1.Base'!B:J,9,)&gt;M1518,"O",IF(VLOOKUP(B1518,'3.1.Base'!B:J,9,)&lt;M1518,"X",""))</f>
        <v>X</v>
      </c>
      <c r="O1518" t="s">
        <v>3537</v>
      </c>
    </row>
    <row r="1519" spans="1:15" x14ac:dyDescent="0.3">
      <c r="A1519" t="s">
        <v>3</v>
      </c>
      <c r="B1519">
        <v>385395</v>
      </c>
      <c r="C1519" t="s">
        <v>26</v>
      </c>
      <c r="D1519">
        <v>8.6900899999999996</v>
      </c>
      <c r="E1519">
        <v>1.2219800000000001</v>
      </c>
      <c r="F1519">
        <v>0.98597999999999997</v>
      </c>
      <c r="G1519">
        <v>9.4488500000000002</v>
      </c>
      <c r="H1519">
        <v>2885.4004300000001</v>
      </c>
      <c r="I1519">
        <v>0.66585000000000005</v>
      </c>
      <c r="J1519" s="44">
        <v>2</v>
      </c>
      <c r="K1519">
        <v>0.5</v>
      </c>
      <c r="L1519">
        <v>0.5</v>
      </c>
      <c r="M1519">
        <v>2</v>
      </c>
      <c r="N1519" s="21" t="str">
        <f>IF(VLOOKUP(B1519,'3.1.Base'!B:J,9,)&gt;M1519,"O",IF(VLOOKUP(B1519,'3.1.Base'!B:J,9,)&lt;M1519,"X",""))</f>
        <v>O</v>
      </c>
      <c r="O1519" t="s">
        <v>4742</v>
      </c>
    </row>
    <row r="1520" spans="1:15" x14ac:dyDescent="0.3">
      <c r="A1520" t="s">
        <v>3</v>
      </c>
      <c r="B1520">
        <v>267390</v>
      </c>
      <c r="C1520" t="s">
        <v>10</v>
      </c>
      <c r="D1520">
        <v>0.57633999999999996</v>
      </c>
      <c r="E1520">
        <v>100.07143000000001</v>
      </c>
      <c r="F1520">
        <v>4.9849999999999998E-2</v>
      </c>
      <c r="G1520">
        <v>0.55996000000000001</v>
      </c>
      <c r="H1520">
        <v>20.251660000000001</v>
      </c>
      <c r="I1520">
        <v>0.63737999999999995</v>
      </c>
      <c r="J1520" s="44" t="s">
        <v>101</v>
      </c>
      <c r="K1520">
        <v>0</v>
      </c>
      <c r="L1520">
        <v>0</v>
      </c>
      <c r="M1520">
        <v>187</v>
      </c>
      <c r="N1520" s="21" t="str">
        <f>IF(VLOOKUP(B1520,'3.1.Base'!B:J,9,)&gt;M1520,"O",IF(VLOOKUP(B1520,'3.1.Base'!B:J,9,)&lt;M1520,"X",""))</f>
        <v>O</v>
      </c>
      <c r="O1520" t="s">
        <v>4743</v>
      </c>
    </row>
    <row r="1521" spans="1:15" x14ac:dyDescent="0.3">
      <c r="A1521" t="s">
        <v>3</v>
      </c>
      <c r="B1521">
        <v>318074</v>
      </c>
      <c r="C1521" t="s">
        <v>26</v>
      </c>
      <c r="D1521">
        <v>8.5396300000000007</v>
      </c>
      <c r="E1521">
        <v>1.2103699999999999</v>
      </c>
      <c r="F1521">
        <v>1.1344099999999999</v>
      </c>
      <c r="G1521">
        <v>9.5832300000000004</v>
      </c>
      <c r="H1521">
        <v>3340.6212700000001</v>
      </c>
      <c r="I1521">
        <v>0.59989000000000003</v>
      </c>
      <c r="J1521" s="44">
        <v>8</v>
      </c>
      <c r="K1521">
        <v>0.125</v>
      </c>
      <c r="L1521">
        <v>0.125</v>
      </c>
      <c r="M1521">
        <v>8</v>
      </c>
      <c r="N1521" s="21" t="str">
        <f>IF(VLOOKUP(B1521,'3.1.Base'!B:J,9,)&gt;M1521,"O",IF(VLOOKUP(B1521,'3.1.Base'!B:J,9,)&lt;M1521,"X",""))</f>
        <v>O</v>
      </c>
      <c r="O1521" t="s">
        <v>4744</v>
      </c>
    </row>
    <row r="1522" spans="1:15" x14ac:dyDescent="0.3">
      <c r="A1522" t="s">
        <v>3</v>
      </c>
      <c r="B1522">
        <v>318075</v>
      </c>
      <c r="C1522" t="s">
        <v>11</v>
      </c>
      <c r="D1522">
        <v>0.77317000000000002</v>
      </c>
      <c r="E1522">
        <v>7.6348799999999999</v>
      </c>
      <c r="F1522">
        <v>0.11643000000000001</v>
      </c>
      <c r="G1522">
        <v>0.97806999999999999</v>
      </c>
      <c r="H1522">
        <v>16.934550000000002</v>
      </c>
      <c r="I1522">
        <v>0.95257999999999998</v>
      </c>
      <c r="J1522" s="44" t="s">
        <v>101</v>
      </c>
      <c r="K1522">
        <v>0</v>
      </c>
      <c r="L1522">
        <v>0</v>
      </c>
      <c r="M1522">
        <v>20</v>
      </c>
      <c r="N1522" s="21" t="str">
        <f>IF(VLOOKUP(B1522,'3.1.Base'!B:J,9,)&gt;M1522,"O",IF(VLOOKUP(B1522,'3.1.Base'!B:J,9,)&lt;M1522,"X",""))</f>
        <v/>
      </c>
      <c r="O1522" t="s">
        <v>4745</v>
      </c>
    </row>
    <row r="1523" spans="1:15" x14ac:dyDescent="0.3">
      <c r="A1523" t="s">
        <v>3</v>
      </c>
      <c r="B1523">
        <v>408185</v>
      </c>
      <c r="C1523" t="s">
        <v>11</v>
      </c>
      <c r="D1523">
        <v>7.5864799999999999</v>
      </c>
      <c r="E1523">
        <v>1.55064</v>
      </c>
      <c r="F1523">
        <v>0.98504999999999998</v>
      </c>
      <c r="G1523">
        <v>7.9278399999999998</v>
      </c>
      <c r="H1523">
        <v>1078.4222</v>
      </c>
      <c r="I1523">
        <v>0.95350999999999997</v>
      </c>
      <c r="J1523" s="44">
        <v>9</v>
      </c>
      <c r="K1523">
        <v>0.11111111111111099</v>
      </c>
      <c r="L1523">
        <v>0.11111111111111099</v>
      </c>
      <c r="M1523">
        <v>9</v>
      </c>
      <c r="N1523" s="21" t="str">
        <f>IF(VLOOKUP(B1523,'3.1.Base'!B:J,9,)&gt;M1523,"O",IF(VLOOKUP(B1523,'3.1.Base'!B:J,9,)&lt;M1523,"X",""))</f>
        <v>O</v>
      </c>
      <c r="O1523" t="s">
        <v>3538</v>
      </c>
    </row>
    <row r="1524" spans="1:15" x14ac:dyDescent="0.3">
      <c r="A1524" t="s">
        <v>3</v>
      </c>
      <c r="B1524">
        <v>198012</v>
      </c>
      <c r="C1524" t="s">
        <v>10</v>
      </c>
      <c r="D1524">
        <v>5.5628399999999996</v>
      </c>
      <c r="E1524">
        <v>1.70024</v>
      </c>
      <c r="F1524">
        <v>0.79017000000000004</v>
      </c>
      <c r="G1524">
        <v>6.09978</v>
      </c>
      <c r="H1524">
        <v>616.43831999999998</v>
      </c>
      <c r="I1524">
        <v>0.91707000000000005</v>
      </c>
      <c r="J1524" s="44" t="s">
        <v>101</v>
      </c>
      <c r="K1524">
        <v>0</v>
      </c>
      <c r="L1524">
        <v>0</v>
      </c>
      <c r="M1524">
        <v>40</v>
      </c>
      <c r="N1524" s="21" t="str">
        <f>IF(VLOOKUP(B1524,'3.1.Base'!B:J,9,)&gt;M1524,"O",IF(VLOOKUP(B1524,'3.1.Base'!B:J,9,)&lt;M1524,"X",""))</f>
        <v>X</v>
      </c>
      <c r="O1524" t="s">
        <v>4746</v>
      </c>
    </row>
    <row r="1525" spans="1:15" x14ac:dyDescent="0.3">
      <c r="A1525" t="s">
        <v>3</v>
      </c>
      <c r="B1525">
        <v>171138</v>
      </c>
      <c r="C1525" t="s">
        <v>11</v>
      </c>
      <c r="D1525">
        <v>0.86031999999999997</v>
      </c>
      <c r="E1525">
        <v>934</v>
      </c>
      <c r="F1525">
        <v>1.7489999999999999E-2</v>
      </c>
      <c r="G1525">
        <v>0.31507000000000002</v>
      </c>
      <c r="H1525">
        <v>8.4685600000000001</v>
      </c>
      <c r="I1525">
        <v>0.64744000000000002</v>
      </c>
      <c r="J1525" s="44">
        <v>2</v>
      </c>
      <c r="K1525">
        <v>0.5</v>
      </c>
      <c r="L1525">
        <v>0.5</v>
      </c>
      <c r="M1525">
        <v>2</v>
      </c>
      <c r="N1525" s="21" t="str">
        <f>IF(VLOOKUP(B1525,'3.1.Base'!B:J,9,)&gt;M1525,"O",IF(VLOOKUP(B1525,'3.1.Base'!B:J,9,)&lt;M1525,"X",""))</f>
        <v>O</v>
      </c>
      <c r="O1525" t="s">
        <v>4747</v>
      </c>
    </row>
    <row r="1526" spans="1:15" x14ac:dyDescent="0.3">
      <c r="A1526" t="s">
        <v>3</v>
      </c>
      <c r="B1526">
        <v>211587</v>
      </c>
      <c r="C1526" t="s">
        <v>11</v>
      </c>
      <c r="D1526">
        <v>1.1579699999999999</v>
      </c>
      <c r="E1526">
        <v>45.193550000000002</v>
      </c>
      <c r="F1526">
        <v>0.12670000000000001</v>
      </c>
      <c r="G1526">
        <v>1.14984</v>
      </c>
      <c r="H1526">
        <v>37.184370000000001</v>
      </c>
      <c r="I1526">
        <v>0.71889000000000003</v>
      </c>
      <c r="J1526" s="44">
        <v>2</v>
      </c>
      <c r="K1526">
        <v>0.5</v>
      </c>
      <c r="L1526">
        <v>0.5</v>
      </c>
      <c r="M1526">
        <v>2</v>
      </c>
      <c r="N1526" s="21" t="str">
        <f>IF(VLOOKUP(B1526,'3.1.Base'!B:J,9,)&gt;M1526,"O",IF(VLOOKUP(B1526,'3.1.Base'!B:J,9,)&lt;M1526,"X",""))</f>
        <v>O</v>
      </c>
      <c r="O1526" t="s">
        <v>4748</v>
      </c>
    </row>
    <row r="1527" spans="1:15" x14ac:dyDescent="0.3">
      <c r="A1527" t="s">
        <v>3</v>
      </c>
      <c r="B1527">
        <v>414086</v>
      </c>
      <c r="C1527" t="s">
        <v>10</v>
      </c>
      <c r="D1527">
        <v>2.4868000000000001</v>
      </c>
      <c r="E1527">
        <v>2.4051499999999999</v>
      </c>
      <c r="F1527">
        <v>0.31391000000000002</v>
      </c>
      <c r="G1527">
        <v>2.3530500000000001</v>
      </c>
      <c r="H1527">
        <v>121.51638</v>
      </c>
      <c r="I1527">
        <v>0.75</v>
      </c>
      <c r="J1527" s="44">
        <v>2</v>
      </c>
      <c r="K1527">
        <v>0.5</v>
      </c>
      <c r="L1527">
        <v>0.5</v>
      </c>
      <c r="M1527">
        <v>2</v>
      </c>
      <c r="N1527" s="21" t="str">
        <f>IF(VLOOKUP(B1527,'3.1.Base'!B:J,9,)&gt;M1527,"O",IF(VLOOKUP(B1527,'3.1.Base'!B:J,9,)&lt;M1527,"X",""))</f>
        <v>O</v>
      </c>
      <c r="O1527" t="s">
        <v>4749</v>
      </c>
    </row>
    <row r="1528" spans="1:15" x14ac:dyDescent="0.3">
      <c r="A1528" t="s">
        <v>3</v>
      </c>
      <c r="B1528">
        <v>266118</v>
      </c>
      <c r="C1528" t="s">
        <v>26</v>
      </c>
      <c r="D1528">
        <v>3.0144099999999998</v>
      </c>
      <c r="E1528">
        <v>1.57948</v>
      </c>
      <c r="F1528">
        <v>0.54449999999999998</v>
      </c>
      <c r="G1528">
        <v>4.0997700000000004</v>
      </c>
      <c r="H1528">
        <v>667.70623000000001</v>
      </c>
      <c r="I1528">
        <v>0.64934999999999998</v>
      </c>
      <c r="J1528" s="44" t="s">
        <v>101</v>
      </c>
      <c r="K1528">
        <v>0</v>
      </c>
      <c r="L1528">
        <v>0</v>
      </c>
      <c r="M1528">
        <v>120</v>
      </c>
      <c r="N1528" s="21" t="str">
        <f>IF(VLOOKUP(B1528,'3.1.Base'!B:J,9,)&gt;M1528,"O",IF(VLOOKUP(B1528,'3.1.Base'!B:J,9,)&lt;M1528,"X",""))</f>
        <v>O</v>
      </c>
      <c r="O1528" t="s">
        <v>4750</v>
      </c>
    </row>
    <row r="1529" spans="1:15" x14ac:dyDescent="0.3">
      <c r="A1529" t="s">
        <v>3</v>
      </c>
      <c r="B1529">
        <v>318086</v>
      </c>
      <c r="C1529" t="s">
        <v>10</v>
      </c>
      <c r="D1529">
        <v>4.3943099999999999</v>
      </c>
      <c r="E1529">
        <v>3.6723499999999998</v>
      </c>
      <c r="F1529">
        <v>0.39389999999999997</v>
      </c>
      <c r="G1529">
        <v>3.5496699999999999</v>
      </c>
      <c r="H1529">
        <v>145.89293000000001</v>
      </c>
      <c r="I1529">
        <v>0.95443</v>
      </c>
      <c r="J1529" s="44" t="s">
        <v>101</v>
      </c>
      <c r="K1529">
        <v>0</v>
      </c>
      <c r="L1529">
        <v>0</v>
      </c>
      <c r="M1529">
        <v>49</v>
      </c>
      <c r="N1529" s="21" t="str">
        <f>IF(VLOOKUP(B1529,'3.1.Base'!B:J,9,)&gt;M1529,"O",IF(VLOOKUP(B1529,'3.1.Base'!B:J,9,)&lt;M1529,"X",""))</f>
        <v>X</v>
      </c>
      <c r="O1529" t="s">
        <v>4751</v>
      </c>
    </row>
    <row r="1530" spans="1:15" x14ac:dyDescent="0.3">
      <c r="A1530" t="s">
        <v>3</v>
      </c>
      <c r="B1530">
        <v>238976</v>
      </c>
      <c r="C1530" t="s">
        <v>10</v>
      </c>
      <c r="D1530">
        <v>0.86031999999999997</v>
      </c>
      <c r="E1530">
        <v>934</v>
      </c>
      <c r="F1530">
        <v>1.7510000000000001E-2</v>
      </c>
      <c r="G1530">
        <v>0.42453999999999997</v>
      </c>
      <c r="H1530">
        <v>0</v>
      </c>
      <c r="I1530">
        <v>0.42258000000000001</v>
      </c>
      <c r="J1530" s="44">
        <v>6</v>
      </c>
      <c r="K1530">
        <v>0.16666666666666599</v>
      </c>
      <c r="L1530">
        <v>0.16666666666666599</v>
      </c>
      <c r="M1530">
        <v>6</v>
      </c>
      <c r="N1530" s="21" t="str">
        <f>IF(VLOOKUP(B1530,'3.1.Base'!B:J,9,)&gt;M1530,"O",IF(VLOOKUP(B1530,'3.1.Base'!B:J,9,)&lt;M1530,"X",""))</f>
        <v>O</v>
      </c>
      <c r="O1530" t="s">
        <v>4752</v>
      </c>
    </row>
    <row r="1531" spans="1:15" x14ac:dyDescent="0.3">
      <c r="A1531" t="s">
        <v>3</v>
      </c>
      <c r="B1531">
        <v>408450</v>
      </c>
      <c r="C1531" t="s">
        <v>10</v>
      </c>
      <c r="D1531">
        <v>5.53688</v>
      </c>
      <c r="E1531">
        <v>2.6309900000000002</v>
      </c>
      <c r="F1531">
        <v>0.46992</v>
      </c>
      <c r="G1531">
        <v>5.1795600000000004</v>
      </c>
      <c r="H1531">
        <v>571.33450000000005</v>
      </c>
      <c r="I1531">
        <v>0.74536000000000002</v>
      </c>
      <c r="J1531" s="44">
        <v>3</v>
      </c>
      <c r="K1531">
        <v>0.33333333333333298</v>
      </c>
      <c r="L1531">
        <v>0.33333333333333298</v>
      </c>
      <c r="M1531">
        <v>3</v>
      </c>
      <c r="N1531" s="21" t="str">
        <f>IF(VLOOKUP(B1531,'3.1.Base'!B:J,9,)&gt;M1531,"O",IF(VLOOKUP(B1531,'3.1.Base'!B:J,9,)&lt;M1531,"X",""))</f>
        <v>O</v>
      </c>
      <c r="O1531" t="s">
        <v>4753</v>
      </c>
    </row>
    <row r="1532" spans="1:15" x14ac:dyDescent="0.3">
      <c r="A1532" t="s">
        <v>3</v>
      </c>
      <c r="B1532">
        <v>246155</v>
      </c>
      <c r="C1532" t="s">
        <v>11</v>
      </c>
      <c r="D1532">
        <v>10.6724</v>
      </c>
      <c r="E1532">
        <v>2.6359400000000002</v>
      </c>
      <c r="F1532">
        <v>1.15805</v>
      </c>
      <c r="G1532">
        <v>10.01895</v>
      </c>
      <c r="H1532">
        <v>1280.8190400000001</v>
      </c>
      <c r="I1532">
        <v>0.81557000000000002</v>
      </c>
      <c r="J1532" s="44">
        <v>6</v>
      </c>
      <c r="K1532">
        <v>0.16666666666666599</v>
      </c>
      <c r="L1532">
        <v>0.16666666666666599</v>
      </c>
      <c r="M1532">
        <v>6</v>
      </c>
      <c r="N1532" s="21" t="str">
        <f>IF(VLOOKUP(B1532,'3.1.Base'!B:J,9,)&gt;M1532,"O",IF(VLOOKUP(B1532,'3.1.Base'!B:J,9,)&lt;M1532,"X",""))</f>
        <v>O</v>
      </c>
      <c r="O1532" t="s">
        <v>4754</v>
      </c>
    </row>
    <row r="1533" spans="1:15" x14ac:dyDescent="0.3">
      <c r="A1533" t="s">
        <v>3</v>
      </c>
      <c r="B1533">
        <v>280205</v>
      </c>
      <c r="C1533" t="s">
        <v>11</v>
      </c>
      <c r="D1533">
        <v>26.815819999999999</v>
      </c>
      <c r="E1533">
        <v>1.4435899999999999</v>
      </c>
      <c r="F1533">
        <v>2.5439600000000002</v>
      </c>
      <c r="G1533">
        <v>21.040849999999999</v>
      </c>
      <c r="H1533">
        <v>4573.1803200000004</v>
      </c>
      <c r="I1533">
        <v>0.79552</v>
      </c>
      <c r="J1533" s="44" t="s">
        <v>101</v>
      </c>
      <c r="K1533">
        <v>0</v>
      </c>
      <c r="L1533">
        <v>0</v>
      </c>
      <c r="M1533">
        <v>52</v>
      </c>
      <c r="N1533" s="21" t="str">
        <f>IF(VLOOKUP(B1533,'3.1.Base'!B:J,9,)&gt;M1533,"O",IF(VLOOKUP(B1533,'3.1.Base'!B:J,9,)&lt;M1533,"X",""))</f>
        <v>O</v>
      </c>
      <c r="O1533" t="s">
        <v>4755</v>
      </c>
    </row>
    <row r="1534" spans="1:15" x14ac:dyDescent="0.3">
      <c r="A1534" t="s">
        <v>3</v>
      </c>
      <c r="B1534">
        <v>259471</v>
      </c>
      <c r="C1534" t="s">
        <v>26</v>
      </c>
      <c r="D1534">
        <v>2.8179699999999999</v>
      </c>
      <c r="E1534">
        <v>2.0633300000000001</v>
      </c>
      <c r="F1534">
        <v>0.34351999999999999</v>
      </c>
      <c r="G1534">
        <v>2.9027099999999999</v>
      </c>
      <c r="H1534">
        <v>586.87608</v>
      </c>
      <c r="I1534">
        <v>0.51578999999999997</v>
      </c>
      <c r="J1534" s="44">
        <v>6</v>
      </c>
      <c r="K1534">
        <v>0.16666666666666599</v>
      </c>
      <c r="L1534">
        <v>0.16666666666666599</v>
      </c>
      <c r="M1534">
        <v>6</v>
      </c>
      <c r="N1534" s="21" t="str">
        <f>IF(VLOOKUP(B1534,'3.1.Base'!B:J,9,)&gt;M1534,"O",IF(VLOOKUP(B1534,'3.1.Base'!B:J,9,)&lt;M1534,"X",""))</f>
        <v>O</v>
      </c>
      <c r="O1534" t="s">
        <v>4756</v>
      </c>
    </row>
    <row r="1535" spans="1:15" x14ac:dyDescent="0.3">
      <c r="A1535" t="s">
        <v>3</v>
      </c>
      <c r="B1535">
        <v>323208</v>
      </c>
      <c r="C1535" t="s">
        <v>26</v>
      </c>
      <c r="D1535">
        <v>21.649049999999999</v>
      </c>
      <c r="E1535">
        <v>1.3087299999999999</v>
      </c>
      <c r="F1535">
        <v>2.5701700000000001</v>
      </c>
      <c r="G1535">
        <v>21.272490000000001</v>
      </c>
      <c r="H1535">
        <v>8057.8550500000001</v>
      </c>
      <c r="I1535">
        <v>0.45267000000000002</v>
      </c>
      <c r="J1535" s="44" t="s">
        <v>101</v>
      </c>
      <c r="K1535">
        <v>0</v>
      </c>
      <c r="L1535">
        <v>0</v>
      </c>
      <c r="M1535">
        <v>83</v>
      </c>
      <c r="N1535" s="21" t="str">
        <f>IF(VLOOKUP(B1535,'3.1.Base'!B:J,9,)&gt;M1535,"O",IF(VLOOKUP(B1535,'3.1.Base'!B:J,9,)&lt;M1535,"X",""))</f>
        <v>X</v>
      </c>
      <c r="O1535" t="s">
        <v>4757</v>
      </c>
    </row>
    <row r="1536" spans="1:15" x14ac:dyDescent="0.3">
      <c r="A1536" t="s">
        <v>3</v>
      </c>
      <c r="B1536">
        <v>321428</v>
      </c>
      <c r="C1536" t="s">
        <v>11</v>
      </c>
      <c r="D1536">
        <v>0.86031999999999997</v>
      </c>
      <c r="E1536">
        <v>934</v>
      </c>
      <c r="F1536">
        <v>2.3040000000000001E-2</v>
      </c>
      <c r="G1536">
        <v>0.31507000000000002</v>
      </c>
      <c r="H1536">
        <v>0</v>
      </c>
      <c r="I1536">
        <v>0.54451000000000005</v>
      </c>
      <c r="J1536" s="44">
        <v>2</v>
      </c>
      <c r="K1536">
        <v>0.5</v>
      </c>
      <c r="L1536">
        <v>0.5</v>
      </c>
      <c r="M1536">
        <v>2</v>
      </c>
      <c r="N1536" s="21" t="str">
        <f>IF(VLOOKUP(B1536,'3.1.Base'!B:J,9,)&gt;M1536,"O",IF(VLOOKUP(B1536,'3.1.Base'!B:J,9,)&lt;M1536,"X",""))</f>
        <v>O</v>
      </c>
      <c r="O1536" t="s">
        <v>4758</v>
      </c>
    </row>
    <row r="1537" spans="1:15" x14ac:dyDescent="0.3">
      <c r="A1537" t="s">
        <v>3</v>
      </c>
      <c r="B1537">
        <v>327060</v>
      </c>
      <c r="C1537" t="s">
        <v>10</v>
      </c>
      <c r="D1537">
        <v>7.5432499999999996</v>
      </c>
      <c r="E1537">
        <v>1.0229999999999999</v>
      </c>
      <c r="F1537">
        <v>0.66944999999999999</v>
      </c>
      <c r="G1537">
        <v>7.3309300000000004</v>
      </c>
      <c r="H1537">
        <v>900.71020999999996</v>
      </c>
      <c r="I1537">
        <v>0.92906999999999995</v>
      </c>
      <c r="J1537" s="44">
        <v>10</v>
      </c>
      <c r="K1537">
        <v>0.1</v>
      </c>
      <c r="L1537">
        <v>0.1</v>
      </c>
      <c r="M1537">
        <v>10</v>
      </c>
      <c r="N1537" s="21" t="str">
        <f>IF(VLOOKUP(B1537,'3.1.Base'!B:J,9,)&gt;M1537,"O",IF(VLOOKUP(B1537,'3.1.Base'!B:J,9,)&lt;M1537,"X",""))</f>
        <v>O</v>
      </c>
      <c r="O1537" t="s">
        <v>4759</v>
      </c>
    </row>
    <row r="1538" spans="1:15" x14ac:dyDescent="0.3">
      <c r="A1538" t="s">
        <v>3</v>
      </c>
      <c r="B1538">
        <v>411543</v>
      </c>
      <c r="C1538" t="s">
        <v>11</v>
      </c>
      <c r="D1538">
        <v>5.2094199999999997</v>
      </c>
      <c r="E1538">
        <v>2.9096600000000001</v>
      </c>
      <c r="F1538">
        <v>0.65571999999999997</v>
      </c>
      <c r="G1538">
        <v>5.2779600000000002</v>
      </c>
      <c r="H1538">
        <v>308.0016</v>
      </c>
      <c r="I1538">
        <v>0.78112999999999999</v>
      </c>
      <c r="J1538" s="44" t="s">
        <v>101</v>
      </c>
      <c r="K1538">
        <v>0</v>
      </c>
      <c r="L1538">
        <v>0</v>
      </c>
      <c r="M1538">
        <v>33</v>
      </c>
      <c r="N1538" s="21" t="str">
        <f>IF(VLOOKUP(B1538,'3.1.Base'!B:J,9,)&gt;M1538,"O",IF(VLOOKUP(B1538,'3.1.Base'!B:J,9,)&lt;M1538,"X",""))</f>
        <v>O</v>
      </c>
      <c r="O1538" t="s">
        <v>4760</v>
      </c>
    </row>
    <row r="1539" spans="1:15" x14ac:dyDescent="0.3">
      <c r="A1539" t="s">
        <v>3</v>
      </c>
      <c r="B1539">
        <v>319126</v>
      </c>
      <c r="C1539" t="s">
        <v>26</v>
      </c>
      <c r="D1539">
        <v>9.52088</v>
      </c>
      <c r="E1539">
        <v>1.1704300000000001</v>
      </c>
      <c r="F1539">
        <v>1.1466000000000001</v>
      </c>
      <c r="G1539">
        <v>10.5015</v>
      </c>
      <c r="H1539">
        <v>4188.3661300000003</v>
      </c>
      <c r="I1539">
        <v>0.55118999999999996</v>
      </c>
      <c r="J1539" s="44">
        <v>2</v>
      </c>
      <c r="K1539">
        <v>0.5</v>
      </c>
      <c r="L1539">
        <v>0.5</v>
      </c>
      <c r="M1539">
        <v>2</v>
      </c>
      <c r="N1539" s="21" t="str">
        <f>IF(VLOOKUP(B1539,'3.1.Base'!B:J,9,)&gt;M1539,"O",IF(VLOOKUP(B1539,'3.1.Base'!B:J,9,)&lt;M1539,"X",""))</f>
        <v>O</v>
      </c>
      <c r="O1539" t="s">
        <v>4761</v>
      </c>
    </row>
    <row r="1540" spans="1:15" x14ac:dyDescent="0.3">
      <c r="A1540" t="s">
        <v>3</v>
      </c>
      <c r="B1540">
        <v>174480</v>
      </c>
      <c r="C1540" t="s">
        <v>11</v>
      </c>
      <c r="D1540">
        <v>0.91186999999999996</v>
      </c>
      <c r="E1540">
        <v>1401</v>
      </c>
      <c r="F1540">
        <v>2.8400000000000001E-3</v>
      </c>
      <c r="G1540">
        <v>0.42018</v>
      </c>
      <c r="H1540">
        <v>9.1878200000000003</v>
      </c>
      <c r="I1540">
        <v>0.52905000000000002</v>
      </c>
      <c r="J1540" s="44">
        <v>1</v>
      </c>
      <c r="K1540">
        <v>1</v>
      </c>
      <c r="L1540">
        <v>1</v>
      </c>
      <c r="M1540">
        <v>1</v>
      </c>
      <c r="N1540" s="21" t="str">
        <f>IF(VLOOKUP(B1540,'3.1.Base'!B:J,9,)&gt;M1540,"O",IF(VLOOKUP(B1540,'3.1.Base'!B:J,9,)&lt;M1540,"X",""))</f>
        <v>O</v>
      </c>
      <c r="O1540" t="s">
        <v>4762</v>
      </c>
    </row>
    <row r="1541" spans="1:15" x14ac:dyDescent="0.3">
      <c r="A1541" t="s">
        <v>3</v>
      </c>
      <c r="B1541">
        <v>411797</v>
      </c>
      <c r="C1541" t="s">
        <v>26</v>
      </c>
      <c r="D1541">
        <v>15.621359999999999</v>
      </c>
      <c r="E1541">
        <v>1.48411</v>
      </c>
      <c r="F1541">
        <v>1.7755099999999999</v>
      </c>
      <c r="G1541">
        <v>16.27486</v>
      </c>
      <c r="H1541">
        <v>5630.6672900000003</v>
      </c>
      <c r="I1541">
        <v>0.51471</v>
      </c>
      <c r="J1541" s="44">
        <v>3</v>
      </c>
      <c r="K1541">
        <v>0.33333333333333298</v>
      </c>
      <c r="L1541">
        <v>0.36666666666666597</v>
      </c>
      <c r="M1541">
        <v>3</v>
      </c>
      <c r="N1541" s="21" t="str">
        <f>IF(VLOOKUP(B1541,'3.1.Base'!B:J,9,)&gt;M1541,"O",IF(VLOOKUP(B1541,'3.1.Base'!B:J,9,)&lt;M1541,"X",""))</f>
        <v>O</v>
      </c>
      <c r="O1541" t="s">
        <v>4763</v>
      </c>
    </row>
    <row r="1542" spans="1:15" x14ac:dyDescent="0.3">
      <c r="A1542" t="s">
        <v>3</v>
      </c>
      <c r="B1542">
        <v>266640</v>
      </c>
      <c r="C1542" t="s">
        <v>10</v>
      </c>
      <c r="D1542">
        <v>3.6653500000000001</v>
      </c>
      <c r="E1542">
        <v>2</v>
      </c>
      <c r="F1542">
        <v>0.36586000000000002</v>
      </c>
      <c r="G1542">
        <v>3.2837499999999999</v>
      </c>
      <c r="H1542">
        <v>180.85364000000001</v>
      </c>
      <c r="I1542">
        <v>0.94294999999999995</v>
      </c>
      <c r="J1542" s="44" t="s">
        <v>101</v>
      </c>
      <c r="K1542">
        <v>0</v>
      </c>
      <c r="L1542">
        <v>0</v>
      </c>
      <c r="M1542">
        <v>120</v>
      </c>
      <c r="N1542" s="21" t="str">
        <f>IF(VLOOKUP(B1542,'3.1.Base'!B:J,9,)&gt;M1542,"O",IF(VLOOKUP(B1542,'3.1.Base'!B:J,9,)&lt;M1542,"X",""))</f>
        <v>X</v>
      </c>
      <c r="O1542" t="s">
        <v>3539</v>
      </c>
    </row>
    <row r="1543" spans="1:15" x14ac:dyDescent="0.3">
      <c r="A1543" t="s">
        <v>3</v>
      </c>
      <c r="B1543">
        <v>338578</v>
      </c>
      <c r="C1543" t="s">
        <v>10</v>
      </c>
      <c r="D1543">
        <v>1</v>
      </c>
      <c r="E1543">
        <v>2802</v>
      </c>
      <c r="F1543">
        <v>0</v>
      </c>
      <c r="G1543">
        <v>0.36831000000000003</v>
      </c>
      <c r="H1543">
        <v>0</v>
      </c>
      <c r="I1543">
        <v>0.69535000000000002</v>
      </c>
      <c r="J1543" s="44" t="s">
        <v>101</v>
      </c>
      <c r="K1543">
        <v>0</v>
      </c>
      <c r="L1543">
        <v>0</v>
      </c>
      <c r="M1543">
        <v>114</v>
      </c>
      <c r="N1543" s="21" t="str">
        <f>IF(VLOOKUP(B1543,'3.1.Base'!B:J,9,)&gt;M1543,"O",IF(VLOOKUP(B1543,'3.1.Base'!B:J,9,)&lt;M1543,"X",""))</f>
        <v>O</v>
      </c>
      <c r="O1543" t="s">
        <v>3540</v>
      </c>
    </row>
    <row r="1544" spans="1:15" x14ac:dyDescent="0.3">
      <c r="A1544" t="s">
        <v>3</v>
      </c>
      <c r="B1544">
        <v>198043</v>
      </c>
      <c r="C1544" t="s">
        <v>10</v>
      </c>
      <c r="D1544">
        <v>4.36226</v>
      </c>
      <c r="E1544">
        <v>3.0259200000000002</v>
      </c>
      <c r="F1544">
        <v>0.43219999999999997</v>
      </c>
      <c r="G1544">
        <v>4.5572900000000001</v>
      </c>
      <c r="H1544">
        <v>288.16358000000002</v>
      </c>
      <c r="I1544">
        <v>1</v>
      </c>
      <c r="J1544" s="44" t="s">
        <v>101</v>
      </c>
      <c r="K1544">
        <v>0</v>
      </c>
      <c r="L1544">
        <v>0</v>
      </c>
      <c r="M1544">
        <v>125</v>
      </c>
      <c r="N1544" s="21" t="str">
        <f>IF(VLOOKUP(B1544,'3.1.Base'!B:J,9,)&gt;M1544,"O",IF(VLOOKUP(B1544,'3.1.Base'!B:J,9,)&lt;M1544,"X",""))</f>
        <v/>
      </c>
      <c r="O1544" t="s">
        <v>1487</v>
      </c>
    </row>
    <row r="1545" spans="1:15" x14ac:dyDescent="0.3">
      <c r="A1545" t="s">
        <v>3</v>
      </c>
      <c r="B1545">
        <v>259480</v>
      </c>
      <c r="C1545" t="s">
        <v>26</v>
      </c>
      <c r="D1545">
        <v>8.3428900000000006</v>
      </c>
      <c r="E1545">
        <v>1.3621799999999999</v>
      </c>
      <c r="F1545">
        <v>1.1935</v>
      </c>
      <c r="G1545">
        <v>10.100350000000001</v>
      </c>
      <c r="H1545">
        <v>3440.4004</v>
      </c>
      <c r="I1545">
        <v>0.55517000000000005</v>
      </c>
      <c r="J1545" s="44">
        <v>1</v>
      </c>
      <c r="K1545">
        <v>1</v>
      </c>
      <c r="L1545">
        <v>1</v>
      </c>
      <c r="M1545">
        <v>1</v>
      </c>
      <c r="N1545" s="21" t="str">
        <f>IF(VLOOKUP(B1545,'3.1.Base'!B:J,9,)&gt;M1545,"O",IF(VLOOKUP(B1545,'3.1.Base'!B:J,9,)&lt;M1545,"X",""))</f>
        <v>O</v>
      </c>
      <c r="O1545" t="s">
        <v>4764</v>
      </c>
    </row>
    <row r="1546" spans="1:15" x14ac:dyDescent="0.3">
      <c r="A1546" t="s">
        <v>3</v>
      </c>
      <c r="B1546">
        <v>342686</v>
      </c>
      <c r="C1546" t="s">
        <v>26</v>
      </c>
      <c r="D1546">
        <v>13.23236</v>
      </c>
      <c r="E1546">
        <v>1.4281299999999999</v>
      </c>
      <c r="F1546">
        <v>1.46831</v>
      </c>
      <c r="G1546">
        <v>13.27643</v>
      </c>
      <c r="H1546">
        <v>4472.9329799999996</v>
      </c>
      <c r="I1546">
        <v>0.48065000000000002</v>
      </c>
      <c r="J1546" s="44" t="s">
        <v>101</v>
      </c>
      <c r="K1546">
        <v>0</v>
      </c>
      <c r="L1546">
        <v>0</v>
      </c>
      <c r="M1546">
        <v>17</v>
      </c>
      <c r="N1546" s="21" t="str">
        <f>IF(VLOOKUP(B1546,'3.1.Base'!B:J,9,)&gt;M1546,"O",IF(VLOOKUP(B1546,'3.1.Base'!B:J,9,)&lt;M1546,"X",""))</f>
        <v>O</v>
      </c>
      <c r="O1546" t="s">
        <v>4765</v>
      </c>
    </row>
    <row r="1547" spans="1:15" x14ac:dyDescent="0.3">
      <c r="A1547" t="s">
        <v>3</v>
      </c>
      <c r="B1547">
        <v>275359</v>
      </c>
      <c r="C1547" t="s">
        <v>11</v>
      </c>
      <c r="D1547">
        <v>0.66446000000000005</v>
      </c>
      <c r="E1547">
        <v>200.14286000000001</v>
      </c>
      <c r="F1547">
        <v>2.988E-2</v>
      </c>
      <c r="G1547">
        <v>0.43736000000000003</v>
      </c>
      <c r="H1547">
        <v>8.0026100000000007</v>
      </c>
      <c r="I1547">
        <v>0.68139000000000005</v>
      </c>
      <c r="J1547" s="44" t="s">
        <v>101</v>
      </c>
      <c r="K1547">
        <v>0</v>
      </c>
      <c r="L1547">
        <v>0</v>
      </c>
      <c r="M1547">
        <v>119</v>
      </c>
      <c r="N1547" s="21" t="str">
        <f>IF(VLOOKUP(B1547,'3.1.Base'!B:J,9,)&gt;M1547,"O",IF(VLOOKUP(B1547,'3.1.Base'!B:J,9,)&lt;M1547,"X",""))</f>
        <v>O</v>
      </c>
      <c r="O1547" t="s">
        <v>4766</v>
      </c>
    </row>
    <row r="1548" spans="1:15" x14ac:dyDescent="0.3">
      <c r="A1548" t="s">
        <v>3</v>
      </c>
      <c r="B1548">
        <v>249240</v>
      </c>
      <c r="C1548" t="s">
        <v>10</v>
      </c>
      <c r="D1548">
        <v>6.4624800000000002</v>
      </c>
      <c r="E1548">
        <v>1.01522</v>
      </c>
      <c r="F1548">
        <v>0.62638000000000005</v>
      </c>
      <c r="G1548">
        <v>5.8109299999999999</v>
      </c>
      <c r="H1548">
        <v>847.37256000000002</v>
      </c>
      <c r="I1548">
        <v>0.89119000000000004</v>
      </c>
      <c r="J1548" s="44" t="s">
        <v>101</v>
      </c>
      <c r="K1548">
        <v>0</v>
      </c>
      <c r="L1548">
        <v>0</v>
      </c>
      <c r="M1548">
        <v>17</v>
      </c>
      <c r="N1548" s="21" t="str">
        <f>IF(VLOOKUP(B1548,'3.1.Base'!B:J,9,)&gt;M1548,"O",IF(VLOOKUP(B1548,'3.1.Base'!B:J,9,)&lt;M1548,"X",""))</f>
        <v>O</v>
      </c>
      <c r="O1548" t="s">
        <v>4767</v>
      </c>
    </row>
    <row r="1549" spans="1:15" x14ac:dyDescent="0.3">
      <c r="A1549" t="s">
        <v>3</v>
      </c>
      <c r="B1549">
        <v>428701</v>
      </c>
      <c r="C1549" t="s">
        <v>10</v>
      </c>
      <c r="D1549">
        <v>3.61042</v>
      </c>
      <c r="E1549">
        <v>1.2906500000000001</v>
      </c>
      <c r="F1549">
        <v>0.42851</v>
      </c>
      <c r="G1549">
        <v>2.9891999999999999</v>
      </c>
      <c r="H1549">
        <v>136.66878</v>
      </c>
      <c r="I1549">
        <v>0.94345999999999997</v>
      </c>
      <c r="J1549" s="44" t="s">
        <v>101</v>
      </c>
      <c r="K1549">
        <v>0</v>
      </c>
      <c r="L1549">
        <v>0</v>
      </c>
      <c r="M1549">
        <v>12</v>
      </c>
      <c r="N1549" s="21" t="str">
        <f>IF(VLOOKUP(B1549,'3.1.Base'!B:J,9,)&gt;M1549,"O",IF(VLOOKUP(B1549,'3.1.Base'!B:J,9,)&lt;M1549,"X",""))</f>
        <v/>
      </c>
      <c r="O1549" t="s">
        <v>3541</v>
      </c>
    </row>
    <row r="1550" spans="1:15" x14ac:dyDescent="0.3">
      <c r="A1550" t="s">
        <v>3</v>
      </c>
      <c r="B1550">
        <v>234142</v>
      </c>
      <c r="C1550" t="s">
        <v>11</v>
      </c>
      <c r="D1550">
        <v>3.8163900000000002</v>
      </c>
      <c r="E1550">
        <v>1.5097</v>
      </c>
      <c r="F1550">
        <v>0.41882000000000003</v>
      </c>
      <c r="G1550">
        <v>3.8037299999999998</v>
      </c>
      <c r="H1550">
        <v>262.23674</v>
      </c>
      <c r="I1550">
        <v>1</v>
      </c>
      <c r="J1550" s="44" t="s">
        <v>101</v>
      </c>
      <c r="K1550">
        <v>0</v>
      </c>
      <c r="L1550">
        <v>0</v>
      </c>
      <c r="M1550">
        <v>11</v>
      </c>
      <c r="N1550" s="21" t="str">
        <f>IF(VLOOKUP(B1550,'3.1.Base'!B:J,9,)&gt;M1550,"O",IF(VLOOKUP(B1550,'3.1.Base'!B:J,9,)&lt;M1550,"X",""))</f>
        <v/>
      </c>
      <c r="O1550" t="s">
        <v>3542</v>
      </c>
    </row>
    <row r="1551" spans="1:15" x14ac:dyDescent="0.3">
      <c r="A1551" t="s">
        <v>3</v>
      </c>
      <c r="B1551">
        <v>194975</v>
      </c>
      <c r="C1551" t="s">
        <v>10</v>
      </c>
      <c r="D1551">
        <v>19.673010000000001</v>
      </c>
      <c r="E1551">
        <v>1.05616</v>
      </c>
      <c r="F1551">
        <v>1.4141900000000001</v>
      </c>
      <c r="G1551">
        <v>12.629429999999999</v>
      </c>
      <c r="H1551">
        <v>1285.46273</v>
      </c>
      <c r="I1551">
        <v>0.94164000000000003</v>
      </c>
      <c r="J1551" s="44" t="s">
        <v>101</v>
      </c>
      <c r="K1551">
        <v>0</v>
      </c>
      <c r="L1551">
        <v>0</v>
      </c>
      <c r="M1551">
        <v>65</v>
      </c>
      <c r="N1551" s="21" t="str">
        <f>IF(VLOOKUP(B1551,'3.1.Base'!B:J,9,)&gt;M1551,"O",IF(VLOOKUP(B1551,'3.1.Base'!B:J,9,)&lt;M1551,"X",""))</f>
        <v>O</v>
      </c>
      <c r="O1551" t="s">
        <v>4768</v>
      </c>
    </row>
    <row r="1552" spans="1:15" x14ac:dyDescent="0.3">
      <c r="A1552" t="s">
        <v>3</v>
      </c>
      <c r="B1552">
        <v>194977</v>
      </c>
      <c r="C1552" t="s">
        <v>11</v>
      </c>
      <c r="D1552">
        <v>0.91186999999999996</v>
      </c>
      <c r="E1552">
        <v>1401</v>
      </c>
      <c r="F1552">
        <v>2.0410000000000001E-2</v>
      </c>
      <c r="G1552">
        <v>0.33472000000000002</v>
      </c>
      <c r="H1552">
        <v>0</v>
      </c>
      <c r="I1552">
        <v>0.67854999999999999</v>
      </c>
      <c r="J1552" s="44">
        <v>1</v>
      </c>
      <c r="K1552">
        <v>1</v>
      </c>
      <c r="L1552">
        <v>1</v>
      </c>
      <c r="M1552">
        <v>1</v>
      </c>
      <c r="N1552" s="21" t="str">
        <f>IF(VLOOKUP(B1552,'3.1.Base'!B:J,9,)&gt;M1552,"O",IF(VLOOKUP(B1552,'3.1.Base'!B:J,9,)&lt;M1552,"X",""))</f>
        <v>O</v>
      </c>
      <c r="O1552" t="s">
        <v>4769</v>
      </c>
    </row>
    <row r="1553" spans="1:15" x14ac:dyDescent="0.3">
      <c r="A1553" t="s">
        <v>3</v>
      </c>
      <c r="B1553">
        <v>316071</v>
      </c>
      <c r="C1553" t="s">
        <v>11</v>
      </c>
      <c r="D1553">
        <v>11.779640000000001</v>
      </c>
      <c r="E1553">
        <v>1.81948</v>
      </c>
      <c r="F1553">
        <v>1.1025400000000001</v>
      </c>
      <c r="G1553">
        <v>11.42825</v>
      </c>
      <c r="H1553">
        <v>2773.00999</v>
      </c>
      <c r="I1553">
        <v>0.73628000000000005</v>
      </c>
      <c r="J1553" s="44" t="s">
        <v>101</v>
      </c>
      <c r="K1553">
        <v>0</v>
      </c>
      <c r="L1553">
        <v>0</v>
      </c>
      <c r="M1553">
        <v>17</v>
      </c>
      <c r="N1553" s="21" t="str">
        <f>IF(VLOOKUP(B1553,'3.1.Base'!B:J,9,)&gt;M1553,"O",IF(VLOOKUP(B1553,'3.1.Base'!B:J,9,)&lt;M1553,"X",""))</f>
        <v>O</v>
      </c>
      <c r="O1553" t="s">
        <v>4770</v>
      </c>
    </row>
    <row r="1554" spans="1:15" x14ac:dyDescent="0.3">
      <c r="A1554" t="s">
        <v>3</v>
      </c>
      <c r="B1554">
        <v>196007</v>
      </c>
      <c r="C1554" t="s">
        <v>10</v>
      </c>
      <c r="D1554">
        <v>2.3103400000000001</v>
      </c>
      <c r="E1554">
        <v>11.530860000000001</v>
      </c>
      <c r="F1554">
        <v>0.10607</v>
      </c>
      <c r="G1554">
        <v>1.6290899999999999</v>
      </c>
      <c r="H1554">
        <v>81.556139999999999</v>
      </c>
      <c r="I1554">
        <v>0.89442999999999995</v>
      </c>
      <c r="J1554" s="44" t="s">
        <v>101</v>
      </c>
      <c r="K1554">
        <v>0</v>
      </c>
      <c r="L1554">
        <v>0</v>
      </c>
      <c r="M1554">
        <v>77</v>
      </c>
      <c r="N1554" s="21" t="str">
        <f>IF(VLOOKUP(B1554,'3.1.Base'!B:J,9,)&gt;M1554,"O",IF(VLOOKUP(B1554,'3.1.Base'!B:J,9,)&lt;M1554,"X",""))</f>
        <v>O</v>
      </c>
      <c r="O1554" t="s">
        <v>4771</v>
      </c>
    </row>
    <row r="1555" spans="1:15" x14ac:dyDescent="0.3">
      <c r="A1555" t="s">
        <v>3</v>
      </c>
      <c r="B1555">
        <v>358317</v>
      </c>
      <c r="C1555" t="s">
        <v>26</v>
      </c>
      <c r="D1555">
        <v>7.2912100000000004</v>
      </c>
      <c r="E1555">
        <v>2.0245700000000002</v>
      </c>
      <c r="F1555">
        <v>0.98484000000000005</v>
      </c>
      <c r="G1555">
        <v>8.0236999999999998</v>
      </c>
      <c r="H1555">
        <v>2284.3560900000002</v>
      </c>
      <c r="I1555">
        <v>0.44712000000000002</v>
      </c>
      <c r="J1555" s="44">
        <v>1</v>
      </c>
      <c r="K1555">
        <v>1</v>
      </c>
      <c r="L1555">
        <v>1</v>
      </c>
      <c r="M1555">
        <v>1</v>
      </c>
      <c r="N1555" s="21" t="str">
        <f>IF(VLOOKUP(B1555,'3.1.Base'!B:J,9,)&gt;M1555,"O",IF(VLOOKUP(B1555,'3.1.Base'!B:J,9,)&lt;M1555,"X",""))</f>
        <v>O</v>
      </c>
      <c r="O1555" t="s">
        <v>4772</v>
      </c>
    </row>
    <row r="1556" spans="1:15" x14ac:dyDescent="0.3">
      <c r="A1556" t="s">
        <v>3</v>
      </c>
      <c r="B1556">
        <v>321708</v>
      </c>
      <c r="C1556" t="s">
        <v>10</v>
      </c>
      <c r="D1556">
        <v>6.04237</v>
      </c>
      <c r="E1556">
        <v>1.7012799999999999</v>
      </c>
      <c r="F1556">
        <v>0.60945000000000005</v>
      </c>
      <c r="G1556">
        <v>5.8417199999999996</v>
      </c>
      <c r="H1556">
        <v>445.33215000000001</v>
      </c>
      <c r="I1556">
        <v>0.78334000000000004</v>
      </c>
      <c r="J1556" s="44">
        <v>2</v>
      </c>
      <c r="K1556">
        <v>0.5</v>
      </c>
      <c r="L1556">
        <v>0.5</v>
      </c>
      <c r="M1556">
        <v>2</v>
      </c>
      <c r="N1556" s="21" t="str">
        <f>IF(VLOOKUP(B1556,'3.1.Base'!B:J,9,)&gt;M1556,"O",IF(VLOOKUP(B1556,'3.1.Base'!B:J,9,)&lt;M1556,"X",""))</f>
        <v>O</v>
      </c>
      <c r="O1556" t="s">
        <v>4773</v>
      </c>
    </row>
    <row r="1557" spans="1:15" x14ac:dyDescent="0.3">
      <c r="A1557" t="s">
        <v>3</v>
      </c>
      <c r="B1557">
        <v>207530</v>
      </c>
      <c r="C1557" t="s">
        <v>10</v>
      </c>
      <c r="D1557">
        <v>21.620570000000001</v>
      </c>
      <c r="E1557">
        <v>1.45862</v>
      </c>
      <c r="F1557">
        <v>1.7979700000000001</v>
      </c>
      <c r="G1557">
        <v>18.122060000000001</v>
      </c>
      <c r="H1557">
        <v>3844.88951</v>
      </c>
      <c r="I1557">
        <v>0.86661999999999995</v>
      </c>
      <c r="J1557" s="44">
        <v>7</v>
      </c>
      <c r="K1557">
        <v>0.14285714285714199</v>
      </c>
      <c r="L1557">
        <v>0.14285714285714199</v>
      </c>
      <c r="M1557">
        <v>7</v>
      </c>
      <c r="N1557" s="21" t="str">
        <f>IF(VLOOKUP(B1557,'3.1.Base'!B:J,9,)&gt;M1557,"O",IF(VLOOKUP(B1557,'3.1.Base'!B:J,9,)&lt;M1557,"X",""))</f>
        <v>O</v>
      </c>
      <c r="O1557" t="s">
        <v>4774</v>
      </c>
    </row>
    <row r="1558" spans="1:15" x14ac:dyDescent="0.3">
      <c r="A1558" t="s">
        <v>3</v>
      </c>
      <c r="B1558">
        <v>384431</v>
      </c>
      <c r="C1558" t="s">
        <v>11</v>
      </c>
      <c r="D1558">
        <v>8.50671</v>
      </c>
      <c r="E1558">
        <v>1.01891</v>
      </c>
      <c r="F1558">
        <v>0.63227</v>
      </c>
      <c r="G1558">
        <v>7.0278200000000002</v>
      </c>
      <c r="H1558">
        <v>1721.1917699999999</v>
      </c>
      <c r="I1558">
        <v>0.84692000000000001</v>
      </c>
      <c r="J1558" s="44" t="s">
        <v>101</v>
      </c>
      <c r="K1558">
        <v>0</v>
      </c>
      <c r="L1558">
        <v>0</v>
      </c>
      <c r="M1558">
        <v>60</v>
      </c>
      <c r="N1558" s="21" t="str">
        <f>IF(VLOOKUP(B1558,'3.1.Base'!B:J,9,)&gt;M1558,"O",IF(VLOOKUP(B1558,'3.1.Base'!B:J,9,)&lt;M1558,"X",""))</f>
        <v>O</v>
      </c>
      <c r="O1558" t="s">
        <v>4775</v>
      </c>
    </row>
    <row r="1559" spans="1:15" x14ac:dyDescent="0.3">
      <c r="A1559" t="s">
        <v>3</v>
      </c>
      <c r="B1559">
        <v>320175</v>
      </c>
      <c r="C1559" t="s">
        <v>10</v>
      </c>
      <c r="D1559">
        <v>10.22742</v>
      </c>
      <c r="E1559">
        <v>1.5178799999999999</v>
      </c>
      <c r="F1559">
        <v>0.94167000000000001</v>
      </c>
      <c r="G1559">
        <v>8.4714700000000001</v>
      </c>
      <c r="H1559">
        <v>1177.4805799999999</v>
      </c>
      <c r="I1559">
        <v>0.96782000000000001</v>
      </c>
      <c r="J1559" s="44" t="s">
        <v>101</v>
      </c>
      <c r="K1559">
        <v>0</v>
      </c>
      <c r="L1559">
        <v>0</v>
      </c>
      <c r="M1559">
        <v>18</v>
      </c>
      <c r="N1559" s="21" t="str">
        <f>IF(VLOOKUP(B1559,'3.1.Base'!B:J,9,)&gt;M1559,"O",IF(VLOOKUP(B1559,'3.1.Base'!B:J,9,)&lt;M1559,"X",""))</f>
        <v>O</v>
      </c>
      <c r="O1559" t="s">
        <v>4776</v>
      </c>
    </row>
    <row r="1560" spans="1:15" x14ac:dyDescent="0.3">
      <c r="A1560" t="s">
        <v>3</v>
      </c>
      <c r="B1560">
        <v>321450</v>
      </c>
      <c r="C1560" t="s">
        <v>26</v>
      </c>
      <c r="D1560">
        <v>13.938599999999999</v>
      </c>
      <c r="E1560">
        <v>1.27945</v>
      </c>
      <c r="F1560">
        <v>1.7900799999999999</v>
      </c>
      <c r="G1560">
        <v>14.6866</v>
      </c>
      <c r="H1560">
        <v>4448.2409200000002</v>
      </c>
      <c r="I1560">
        <v>0.52898000000000001</v>
      </c>
      <c r="J1560" s="44" t="s">
        <v>101</v>
      </c>
      <c r="K1560">
        <v>0</v>
      </c>
      <c r="L1560">
        <v>0</v>
      </c>
      <c r="M1560">
        <v>38</v>
      </c>
      <c r="N1560" s="21" t="str">
        <f>IF(VLOOKUP(B1560,'3.1.Base'!B:J,9,)&gt;M1560,"O",IF(VLOOKUP(B1560,'3.1.Base'!B:J,9,)&lt;M1560,"X",""))</f>
        <v>O</v>
      </c>
      <c r="O1560" t="s">
        <v>4777</v>
      </c>
    </row>
    <row r="1561" spans="1:15" x14ac:dyDescent="0.3">
      <c r="A1561" t="s">
        <v>3</v>
      </c>
      <c r="B1561">
        <v>244908</v>
      </c>
      <c r="C1561" t="s">
        <v>10</v>
      </c>
      <c r="D1561">
        <v>0.91186999999999996</v>
      </c>
      <c r="E1561">
        <v>1401</v>
      </c>
      <c r="F1561">
        <v>8.3099999999999997E-3</v>
      </c>
      <c r="G1561">
        <v>0.42018</v>
      </c>
      <c r="H1561">
        <v>10.331</v>
      </c>
      <c r="I1561">
        <v>0.74536000000000002</v>
      </c>
      <c r="J1561" s="44" t="s">
        <v>101</v>
      </c>
      <c r="K1561">
        <v>0</v>
      </c>
      <c r="L1561">
        <v>0</v>
      </c>
      <c r="M1561">
        <v>39</v>
      </c>
      <c r="N1561" s="21" t="str">
        <f>IF(VLOOKUP(B1561,'3.1.Base'!B:J,9,)&gt;M1561,"O",IF(VLOOKUP(B1561,'3.1.Base'!B:J,9,)&lt;M1561,"X",""))</f>
        <v>O</v>
      </c>
      <c r="O1561" t="s">
        <v>3543</v>
      </c>
    </row>
    <row r="1562" spans="1:15" x14ac:dyDescent="0.3">
      <c r="A1562" t="s">
        <v>3</v>
      </c>
      <c r="B1562">
        <v>325813</v>
      </c>
      <c r="C1562" t="s">
        <v>10</v>
      </c>
      <c r="D1562">
        <v>0.73560999999999999</v>
      </c>
      <c r="E1562">
        <v>350.25</v>
      </c>
      <c r="F1562">
        <v>0.12281</v>
      </c>
      <c r="G1562">
        <v>0.5242</v>
      </c>
      <c r="H1562">
        <v>0</v>
      </c>
      <c r="I1562">
        <v>0.75434000000000001</v>
      </c>
      <c r="J1562" s="44">
        <v>10</v>
      </c>
      <c r="K1562">
        <v>0.1</v>
      </c>
      <c r="L1562">
        <v>0.1</v>
      </c>
      <c r="M1562">
        <v>10</v>
      </c>
      <c r="N1562" s="21" t="str">
        <f>IF(VLOOKUP(B1562,'3.1.Base'!B:J,9,)&gt;M1562,"O",IF(VLOOKUP(B1562,'3.1.Base'!B:J,9,)&lt;M1562,"X",""))</f>
        <v>O</v>
      </c>
      <c r="O1562" t="s">
        <v>4778</v>
      </c>
    </row>
    <row r="1563" spans="1:15" x14ac:dyDescent="0.3">
      <c r="A1563" t="s">
        <v>3</v>
      </c>
      <c r="B1563">
        <v>165815</v>
      </c>
      <c r="C1563" t="s">
        <v>11</v>
      </c>
      <c r="D1563">
        <v>13.7913</v>
      </c>
      <c r="E1563">
        <v>1.9553400000000001</v>
      </c>
      <c r="F1563">
        <v>1.59683</v>
      </c>
      <c r="G1563">
        <v>13.736789999999999</v>
      </c>
      <c r="H1563">
        <v>3418.5665300000001</v>
      </c>
      <c r="I1563">
        <v>0.89281999999999995</v>
      </c>
      <c r="J1563" s="44" t="s">
        <v>101</v>
      </c>
      <c r="K1563">
        <v>0</v>
      </c>
      <c r="L1563">
        <v>0</v>
      </c>
      <c r="M1563">
        <v>84</v>
      </c>
      <c r="N1563" s="21" t="str">
        <f>IF(VLOOKUP(B1563,'3.1.Base'!B:J,9,)&gt;M1563,"O",IF(VLOOKUP(B1563,'3.1.Base'!B:J,9,)&lt;M1563,"X",""))</f>
        <v>X</v>
      </c>
      <c r="O1563" t="s">
        <v>4779</v>
      </c>
    </row>
    <row r="1564" spans="1:15" x14ac:dyDescent="0.3">
      <c r="A1564" t="s">
        <v>3</v>
      </c>
      <c r="B1564">
        <v>263858</v>
      </c>
      <c r="C1564" t="s">
        <v>11</v>
      </c>
      <c r="D1564">
        <v>22.17841</v>
      </c>
      <c r="E1564">
        <v>2.2633299999999998</v>
      </c>
      <c r="F1564">
        <v>1.9936700000000001</v>
      </c>
      <c r="G1564">
        <v>16.088539999999998</v>
      </c>
      <c r="H1564">
        <v>2972.0133300000002</v>
      </c>
      <c r="I1564">
        <v>0.6835</v>
      </c>
      <c r="J1564" s="44" t="s">
        <v>101</v>
      </c>
      <c r="K1564">
        <v>0</v>
      </c>
      <c r="L1564">
        <v>0</v>
      </c>
      <c r="M1564">
        <v>306</v>
      </c>
      <c r="N1564" s="21" t="str">
        <f>IF(VLOOKUP(B1564,'3.1.Base'!B:J,9,)&gt;M1564,"O",IF(VLOOKUP(B1564,'3.1.Base'!B:J,9,)&lt;M1564,"X",""))</f>
        <v>X</v>
      </c>
      <c r="O1564" t="s">
        <v>4780</v>
      </c>
    </row>
    <row r="1565" spans="1:15" x14ac:dyDescent="0.3">
      <c r="A1565" t="s">
        <v>3</v>
      </c>
      <c r="B1565">
        <v>287666</v>
      </c>
      <c r="C1565" t="s">
        <v>10</v>
      </c>
      <c r="D1565">
        <v>0.82374000000000003</v>
      </c>
      <c r="E1565">
        <v>700.5</v>
      </c>
      <c r="F1565">
        <v>4.3920000000000001E-2</v>
      </c>
      <c r="G1565">
        <v>0.40600000000000003</v>
      </c>
      <c r="H1565">
        <v>9.4400300000000001</v>
      </c>
      <c r="I1565">
        <v>0.66944000000000004</v>
      </c>
      <c r="J1565" s="44" t="s">
        <v>101</v>
      </c>
      <c r="K1565">
        <v>0</v>
      </c>
      <c r="L1565">
        <v>0</v>
      </c>
      <c r="M1565">
        <v>34</v>
      </c>
      <c r="N1565" s="21" t="str">
        <f>IF(VLOOKUP(B1565,'3.1.Base'!B:J,9,)&gt;M1565,"O",IF(VLOOKUP(B1565,'3.1.Base'!B:J,9,)&lt;M1565,"X",""))</f>
        <v>O</v>
      </c>
      <c r="O1565" t="s">
        <v>4781</v>
      </c>
    </row>
    <row r="1566" spans="1:15" x14ac:dyDescent="0.3">
      <c r="A1566" t="s">
        <v>3</v>
      </c>
      <c r="B1566">
        <v>316595</v>
      </c>
      <c r="C1566" t="s">
        <v>10</v>
      </c>
      <c r="D1566">
        <v>3.95459</v>
      </c>
      <c r="E1566">
        <v>1.9553400000000001</v>
      </c>
      <c r="F1566">
        <v>0.37917000000000001</v>
      </c>
      <c r="G1566">
        <v>3.7992699999999999</v>
      </c>
      <c r="H1566">
        <v>296.03332999999998</v>
      </c>
      <c r="I1566">
        <v>0.97072999999999998</v>
      </c>
      <c r="J1566" s="44" t="s">
        <v>101</v>
      </c>
      <c r="K1566">
        <v>0</v>
      </c>
      <c r="L1566">
        <v>0</v>
      </c>
      <c r="M1566">
        <v>38</v>
      </c>
      <c r="N1566" s="21" t="str">
        <f>IF(VLOOKUP(B1566,'3.1.Base'!B:J,9,)&gt;M1566,"O",IF(VLOOKUP(B1566,'3.1.Base'!B:J,9,)&lt;M1566,"X",""))</f>
        <v>X</v>
      </c>
      <c r="O1566" t="s">
        <v>3544</v>
      </c>
    </row>
    <row r="1567" spans="1:15" x14ac:dyDescent="0.3">
      <c r="A1567" t="s">
        <v>3</v>
      </c>
      <c r="B1567">
        <v>321469</v>
      </c>
      <c r="C1567" t="s">
        <v>11</v>
      </c>
      <c r="D1567">
        <v>4.6147299999999998</v>
      </c>
      <c r="E1567">
        <v>1.21509</v>
      </c>
      <c r="F1567">
        <v>0.55444000000000004</v>
      </c>
      <c r="G1567">
        <v>4.3192300000000001</v>
      </c>
      <c r="H1567">
        <v>547.97199000000001</v>
      </c>
      <c r="I1567">
        <v>0.91766000000000003</v>
      </c>
      <c r="J1567" s="44" t="s">
        <v>101</v>
      </c>
      <c r="K1567">
        <v>0</v>
      </c>
      <c r="L1567">
        <v>0</v>
      </c>
      <c r="M1567">
        <v>39</v>
      </c>
      <c r="N1567" s="21" t="str">
        <f>IF(VLOOKUP(B1567,'3.1.Base'!B:J,9,)&gt;M1567,"O",IF(VLOOKUP(B1567,'3.1.Base'!B:J,9,)&lt;M1567,"X",""))</f>
        <v>X</v>
      </c>
      <c r="O1567" t="s">
        <v>3545</v>
      </c>
    </row>
    <row r="1568" spans="1:15" x14ac:dyDescent="0.3">
      <c r="A1568" t="s">
        <v>3</v>
      </c>
      <c r="B1568">
        <v>264126</v>
      </c>
      <c r="C1568" t="s">
        <v>11</v>
      </c>
      <c r="D1568">
        <v>0.86031999999999997</v>
      </c>
      <c r="E1568">
        <v>934</v>
      </c>
      <c r="F1568">
        <v>5.1520000000000003E-2</v>
      </c>
      <c r="G1568">
        <v>0.59806000000000004</v>
      </c>
      <c r="H1568">
        <v>0</v>
      </c>
      <c r="I1568">
        <v>0.71714</v>
      </c>
      <c r="J1568" s="44" t="s">
        <v>101</v>
      </c>
      <c r="K1568">
        <v>0</v>
      </c>
      <c r="L1568">
        <v>0</v>
      </c>
      <c r="M1568">
        <v>490</v>
      </c>
      <c r="N1568" s="21" t="str">
        <f>IF(VLOOKUP(B1568,'3.1.Base'!B:J,9,)&gt;M1568,"O",IF(VLOOKUP(B1568,'3.1.Base'!B:J,9,)&lt;M1568,"X",""))</f>
        <v>O</v>
      </c>
      <c r="O1568" t="s">
        <v>3546</v>
      </c>
    </row>
    <row r="1569" spans="1:15" x14ac:dyDescent="0.3">
      <c r="A1569" t="s">
        <v>3</v>
      </c>
      <c r="B1569">
        <v>168382</v>
      </c>
      <c r="C1569" t="s">
        <v>26</v>
      </c>
      <c r="D1569">
        <v>13.80747</v>
      </c>
      <c r="E1569">
        <v>2.3004899999999999</v>
      </c>
      <c r="F1569">
        <v>1.5116000000000001</v>
      </c>
      <c r="G1569">
        <v>13.466889999999999</v>
      </c>
      <c r="H1569">
        <v>3961.5135700000001</v>
      </c>
      <c r="I1569">
        <v>0.45368000000000003</v>
      </c>
      <c r="J1569" s="44" t="s">
        <v>101</v>
      </c>
      <c r="K1569">
        <v>0</v>
      </c>
      <c r="L1569">
        <v>0</v>
      </c>
      <c r="M1569">
        <v>75</v>
      </c>
      <c r="N1569" s="21" t="str">
        <f>IF(VLOOKUP(B1569,'3.1.Base'!B:J,9,)&gt;M1569,"O",IF(VLOOKUP(B1569,'3.1.Base'!B:J,9,)&lt;M1569,"X",""))</f>
        <v>O</v>
      </c>
      <c r="O1569" t="s">
        <v>4782</v>
      </c>
    </row>
    <row r="1570" spans="1:15" x14ac:dyDescent="0.3">
      <c r="A1570" t="s">
        <v>3</v>
      </c>
      <c r="B1570">
        <v>277176</v>
      </c>
      <c r="C1570" t="s">
        <v>10</v>
      </c>
      <c r="D1570">
        <v>0.91186999999999996</v>
      </c>
      <c r="E1570">
        <v>1401</v>
      </c>
      <c r="F1570">
        <v>4.5700000000000003E-3</v>
      </c>
      <c r="G1570">
        <v>0.26689000000000002</v>
      </c>
      <c r="H1570">
        <v>9.1169200000000004</v>
      </c>
      <c r="I1570">
        <v>0.45867999999999998</v>
      </c>
      <c r="J1570" s="44" t="s">
        <v>101</v>
      </c>
      <c r="K1570">
        <v>0</v>
      </c>
      <c r="L1570">
        <v>0</v>
      </c>
      <c r="M1570">
        <v>140</v>
      </c>
      <c r="N1570" s="21" t="str">
        <f>IF(VLOOKUP(B1570,'3.1.Base'!B:J,9,)&gt;M1570,"O",IF(VLOOKUP(B1570,'3.1.Base'!B:J,9,)&lt;M1570,"X",""))</f>
        <v>O</v>
      </c>
      <c r="O1570" t="s">
        <v>4783</v>
      </c>
    </row>
    <row r="1571" spans="1:15" x14ac:dyDescent="0.3">
      <c r="A1571" t="s">
        <v>3</v>
      </c>
      <c r="B1571">
        <v>198334</v>
      </c>
      <c r="C1571" t="s">
        <v>11</v>
      </c>
      <c r="D1571">
        <v>3.7868200000000001</v>
      </c>
      <c r="E1571">
        <v>5.6491899999999999</v>
      </c>
      <c r="F1571">
        <v>1.1096900000000001</v>
      </c>
      <c r="G1571">
        <v>3.8425600000000002</v>
      </c>
      <c r="H1571">
        <v>165.26373000000001</v>
      </c>
      <c r="I1571">
        <v>0.94645999999999997</v>
      </c>
      <c r="J1571" s="44" t="s">
        <v>101</v>
      </c>
      <c r="K1571">
        <v>0</v>
      </c>
      <c r="L1571">
        <v>0</v>
      </c>
      <c r="M1571">
        <v>27</v>
      </c>
      <c r="N1571" s="21" t="str">
        <f>IF(VLOOKUP(B1571,'3.1.Base'!B:J,9,)&gt;M1571,"O",IF(VLOOKUP(B1571,'3.1.Base'!B:J,9,)&lt;M1571,"X",""))</f>
        <v>O</v>
      </c>
      <c r="O1571" t="s">
        <v>4784</v>
      </c>
    </row>
    <row r="1572" spans="1:15" x14ac:dyDescent="0.3">
      <c r="A1572" t="s">
        <v>3</v>
      </c>
      <c r="B1572">
        <v>338107</v>
      </c>
      <c r="C1572" t="s">
        <v>11</v>
      </c>
      <c r="D1572">
        <v>24.18451</v>
      </c>
      <c r="E1572">
        <v>1.0122800000000001</v>
      </c>
      <c r="F1572">
        <v>2.7389399999999999</v>
      </c>
      <c r="G1572">
        <v>22.738969999999998</v>
      </c>
      <c r="H1572">
        <v>12609.52261</v>
      </c>
      <c r="I1572">
        <v>0.35715999999999998</v>
      </c>
      <c r="J1572" s="44" t="s">
        <v>101</v>
      </c>
      <c r="K1572">
        <v>0</v>
      </c>
      <c r="L1572">
        <v>0</v>
      </c>
      <c r="M1572">
        <v>20</v>
      </c>
      <c r="N1572" s="21" t="str">
        <f>IF(VLOOKUP(B1572,'3.1.Base'!B:J,9,)&gt;M1572,"O",IF(VLOOKUP(B1572,'3.1.Base'!B:J,9,)&lt;M1572,"X",""))</f>
        <v>O</v>
      </c>
      <c r="O1572" t="s">
        <v>4785</v>
      </c>
    </row>
    <row r="1573" spans="1:15" x14ac:dyDescent="0.3">
      <c r="A1573" t="s">
        <v>3</v>
      </c>
      <c r="B1573">
        <v>252092</v>
      </c>
      <c r="C1573" t="s">
        <v>11</v>
      </c>
      <c r="D1573">
        <v>4.67469</v>
      </c>
      <c r="E1573">
        <v>1.9900599999999999</v>
      </c>
      <c r="F1573">
        <v>0.50793999999999995</v>
      </c>
      <c r="G1573">
        <v>4.6886999999999999</v>
      </c>
      <c r="H1573">
        <v>372.64260999999999</v>
      </c>
      <c r="I1573">
        <v>0.86807999999999996</v>
      </c>
      <c r="J1573" s="44" t="s">
        <v>101</v>
      </c>
      <c r="K1573">
        <v>0</v>
      </c>
      <c r="L1573">
        <v>0</v>
      </c>
      <c r="M1573">
        <v>245</v>
      </c>
      <c r="N1573" s="21" t="str">
        <f>IF(VLOOKUP(B1573,'3.1.Base'!B:J,9,)&gt;M1573,"O",IF(VLOOKUP(B1573,'3.1.Base'!B:J,9,)&lt;M1573,"X",""))</f>
        <v>X</v>
      </c>
      <c r="O1573" t="s">
        <v>4786</v>
      </c>
    </row>
    <row r="1574" spans="1:15" x14ac:dyDescent="0.3">
      <c r="A1574" t="s">
        <v>3</v>
      </c>
      <c r="B1574">
        <v>313029</v>
      </c>
      <c r="C1574" t="s">
        <v>11</v>
      </c>
      <c r="D1574">
        <v>3.6187</v>
      </c>
      <c r="E1574">
        <v>3.49377</v>
      </c>
      <c r="F1574">
        <v>0.87294000000000005</v>
      </c>
      <c r="G1574">
        <v>1.83928</v>
      </c>
      <c r="H1574">
        <v>325.59327000000002</v>
      </c>
      <c r="I1574">
        <v>0.71555000000000002</v>
      </c>
      <c r="J1574" s="44">
        <v>1</v>
      </c>
      <c r="K1574">
        <v>1</v>
      </c>
      <c r="L1574">
        <v>1</v>
      </c>
      <c r="M1574">
        <v>1</v>
      </c>
      <c r="N1574" s="21" t="str">
        <f>IF(VLOOKUP(B1574,'3.1.Base'!B:J,9,)&gt;M1574,"O",IF(VLOOKUP(B1574,'3.1.Base'!B:J,9,)&lt;M1574,"X",""))</f>
        <v>O</v>
      </c>
      <c r="O1574" t="s">
        <v>4787</v>
      </c>
    </row>
    <row r="1575" spans="1:15" x14ac:dyDescent="0.3">
      <c r="A1575" t="s">
        <v>3</v>
      </c>
      <c r="B1575">
        <v>265414</v>
      </c>
      <c r="C1575" t="s">
        <v>26</v>
      </c>
      <c r="D1575">
        <v>6.7379699999999998</v>
      </c>
      <c r="E1575">
        <v>1.27654</v>
      </c>
      <c r="F1575">
        <v>0.96926999999999996</v>
      </c>
      <c r="G1575">
        <v>8.4530700000000003</v>
      </c>
      <c r="H1575">
        <v>2837.2485799999999</v>
      </c>
      <c r="I1575">
        <v>0.57188000000000005</v>
      </c>
      <c r="J1575" s="44">
        <v>4</v>
      </c>
      <c r="K1575">
        <v>0.25</v>
      </c>
      <c r="L1575">
        <v>0.25</v>
      </c>
      <c r="M1575">
        <v>4</v>
      </c>
      <c r="N1575" s="21" t="str">
        <f>IF(VLOOKUP(B1575,'3.1.Base'!B:J,9,)&gt;M1575,"O",IF(VLOOKUP(B1575,'3.1.Base'!B:J,9,)&lt;M1575,"X",""))</f>
        <v>O</v>
      </c>
      <c r="O1575" t="s">
        <v>4788</v>
      </c>
    </row>
    <row r="1576" spans="1:15" x14ac:dyDescent="0.3">
      <c r="A1576" t="s">
        <v>3</v>
      </c>
      <c r="B1576">
        <v>420290</v>
      </c>
      <c r="C1576" t="s">
        <v>11</v>
      </c>
      <c r="D1576">
        <v>5.9855999999999998</v>
      </c>
      <c r="E1576">
        <v>1.82422</v>
      </c>
      <c r="F1576">
        <v>0.49419999999999997</v>
      </c>
      <c r="G1576">
        <v>4.6857800000000003</v>
      </c>
      <c r="H1576">
        <v>478.37867</v>
      </c>
      <c r="I1576">
        <v>0.8528</v>
      </c>
      <c r="J1576" s="44" t="s">
        <v>101</v>
      </c>
      <c r="K1576">
        <v>0</v>
      </c>
      <c r="L1576">
        <v>0</v>
      </c>
      <c r="M1576">
        <v>31</v>
      </c>
      <c r="N1576" s="21" t="str">
        <f>IF(VLOOKUP(B1576,'3.1.Base'!B:J,9,)&gt;M1576,"O",IF(VLOOKUP(B1576,'3.1.Base'!B:J,9,)&lt;M1576,"X",""))</f>
        <v>O</v>
      </c>
      <c r="O1576" t="s">
        <v>4789</v>
      </c>
    </row>
    <row r="1577" spans="1:15" x14ac:dyDescent="0.3">
      <c r="A1577" t="s">
        <v>3</v>
      </c>
      <c r="B1577">
        <v>329155</v>
      </c>
      <c r="C1577" t="s">
        <v>26</v>
      </c>
      <c r="D1577">
        <v>9.67089</v>
      </c>
      <c r="E1577">
        <v>1.24922</v>
      </c>
      <c r="F1577">
        <v>1.29301</v>
      </c>
      <c r="G1577">
        <v>11.256320000000001</v>
      </c>
      <c r="H1577">
        <v>2645.4493299999999</v>
      </c>
      <c r="I1577">
        <v>0.50280000000000002</v>
      </c>
      <c r="J1577" s="44">
        <v>5</v>
      </c>
      <c r="K1577">
        <v>0.2</v>
      </c>
      <c r="L1577">
        <v>0.2</v>
      </c>
      <c r="M1577">
        <v>5</v>
      </c>
      <c r="N1577" s="21" t="str">
        <f>IF(VLOOKUP(B1577,'3.1.Base'!B:J,9,)&gt;M1577,"O",IF(VLOOKUP(B1577,'3.1.Base'!B:J,9,)&lt;M1577,"X",""))</f>
        <v>O</v>
      </c>
      <c r="O1577" t="s">
        <v>4790</v>
      </c>
    </row>
    <row r="1578" spans="1:15" x14ac:dyDescent="0.3">
      <c r="A1578" t="s">
        <v>3</v>
      </c>
      <c r="B1578">
        <v>183492</v>
      </c>
      <c r="C1578" t="s">
        <v>10</v>
      </c>
      <c r="D1578">
        <v>0.72063999999999995</v>
      </c>
      <c r="E1578">
        <v>311.33332999999999</v>
      </c>
      <c r="F1578">
        <v>7.1110000000000007E-2</v>
      </c>
      <c r="G1578">
        <v>0.63480000000000003</v>
      </c>
      <c r="H1578">
        <v>10.60318</v>
      </c>
      <c r="I1578">
        <v>0.91286999999999996</v>
      </c>
      <c r="J1578" s="44" t="s">
        <v>101</v>
      </c>
      <c r="K1578">
        <v>0</v>
      </c>
      <c r="L1578">
        <v>0</v>
      </c>
      <c r="M1578">
        <v>2166</v>
      </c>
      <c r="N1578" s="21" t="str">
        <f>IF(VLOOKUP(B1578,'3.1.Base'!B:J,9,)&gt;M1578,"O",IF(VLOOKUP(B1578,'3.1.Base'!B:J,9,)&lt;M1578,"X",""))</f>
        <v>O</v>
      </c>
      <c r="O1578" t="s">
        <v>3547</v>
      </c>
    </row>
    <row r="1579" spans="1:15" x14ac:dyDescent="0.3">
      <c r="A1579" t="s">
        <v>3</v>
      </c>
      <c r="B1579">
        <v>410048</v>
      </c>
      <c r="C1579" t="s">
        <v>10</v>
      </c>
      <c r="D1579">
        <v>0.86031999999999997</v>
      </c>
      <c r="E1579">
        <v>934</v>
      </c>
      <c r="F1579">
        <v>4.8939999999999997E-2</v>
      </c>
      <c r="G1579">
        <v>0.54666000000000003</v>
      </c>
      <c r="H1579">
        <v>0</v>
      </c>
      <c r="I1579">
        <v>0.77781999999999996</v>
      </c>
      <c r="J1579" s="44" t="s">
        <v>101</v>
      </c>
      <c r="K1579">
        <v>0</v>
      </c>
      <c r="L1579">
        <v>0</v>
      </c>
      <c r="M1579">
        <v>780</v>
      </c>
      <c r="N1579" s="21" t="str">
        <f>IF(VLOOKUP(B1579,'3.1.Base'!B:J,9,)&gt;M1579,"O",IF(VLOOKUP(B1579,'3.1.Base'!B:J,9,)&lt;M1579,"X",""))</f>
        <v>O</v>
      </c>
      <c r="O1579" t="s">
        <v>3548</v>
      </c>
    </row>
    <row r="1580" spans="1:15" x14ac:dyDescent="0.3">
      <c r="A1580" t="s">
        <v>3</v>
      </c>
      <c r="B1580">
        <v>472769</v>
      </c>
      <c r="C1580" t="s">
        <v>10</v>
      </c>
      <c r="D1580">
        <v>4.0549499999999998</v>
      </c>
      <c r="E1580">
        <v>2.0770900000000001</v>
      </c>
      <c r="F1580">
        <v>0.16852</v>
      </c>
      <c r="G1580">
        <v>2.03484</v>
      </c>
      <c r="H1580">
        <v>119.73981999999999</v>
      </c>
      <c r="I1580">
        <v>1</v>
      </c>
      <c r="J1580" s="44" t="s">
        <v>101</v>
      </c>
      <c r="K1580">
        <v>0</v>
      </c>
      <c r="L1580">
        <v>0</v>
      </c>
      <c r="M1580">
        <v>20</v>
      </c>
      <c r="N1580" s="21" t="str">
        <f>IF(VLOOKUP(B1580,'3.1.Base'!B:J,9,)&gt;M1580,"O",IF(VLOOKUP(B1580,'3.1.Base'!B:J,9,)&lt;M1580,"X",""))</f>
        <v/>
      </c>
      <c r="O1580" t="s">
        <v>1626</v>
      </c>
    </row>
    <row r="1581" spans="1:15" x14ac:dyDescent="0.3">
      <c r="A1581" t="s">
        <v>3</v>
      </c>
      <c r="B1581">
        <v>328130</v>
      </c>
      <c r="C1581" t="s">
        <v>26</v>
      </c>
      <c r="D1581">
        <v>13.804880000000001</v>
      </c>
      <c r="E1581">
        <v>1.6085</v>
      </c>
      <c r="F1581">
        <v>1.6818200000000001</v>
      </c>
      <c r="G1581">
        <v>14.56376</v>
      </c>
      <c r="H1581">
        <v>3944.7966700000002</v>
      </c>
      <c r="I1581">
        <v>0.56227000000000005</v>
      </c>
      <c r="J1581" s="44">
        <v>4</v>
      </c>
      <c r="K1581">
        <v>0.25</v>
      </c>
      <c r="L1581">
        <v>0.25</v>
      </c>
      <c r="M1581">
        <v>4</v>
      </c>
      <c r="N1581" s="21" t="str">
        <f>IF(VLOOKUP(B1581,'3.1.Base'!B:J,9,)&gt;M1581,"O",IF(VLOOKUP(B1581,'3.1.Base'!B:J,9,)&lt;M1581,"X",""))</f>
        <v>O</v>
      </c>
      <c r="O1581" t="s">
        <v>4791</v>
      </c>
    </row>
    <row r="1582" spans="1:15" x14ac:dyDescent="0.3">
      <c r="A1582" t="s">
        <v>3</v>
      </c>
      <c r="B1582">
        <v>218308</v>
      </c>
      <c r="C1582" t="s">
        <v>11</v>
      </c>
      <c r="D1582">
        <v>8.3329699999999995</v>
      </c>
      <c r="E1582">
        <v>1.09839</v>
      </c>
      <c r="F1582">
        <v>0.71875999999999995</v>
      </c>
      <c r="G1582">
        <v>8.2466899999999992</v>
      </c>
      <c r="H1582">
        <v>1567.79618</v>
      </c>
      <c r="I1582">
        <v>0.90658000000000005</v>
      </c>
      <c r="J1582" s="44" t="s">
        <v>101</v>
      </c>
      <c r="K1582">
        <v>0</v>
      </c>
      <c r="L1582">
        <v>0</v>
      </c>
      <c r="M1582">
        <v>42</v>
      </c>
      <c r="N1582" s="21" t="str">
        <f>IF(VLOOKUP(B1582,'3.1.Base'!B:J,9,)&gt;M1582,"O",IF(VLOOKUP(B1582,'3.1.Base'!B:J,9,)&lt;M1582,"X",""))</f>
        <v>X</v>
      </c>
      <c r="O1582" t="s">
        <v>3549</v>
      </c>
    </row>
    <row r="1583" spans="1:15" x14ac:dyDescent="0.3">
      <c r="A1583" t="s">
        <v>3</v>
      </c>
      <c r="B1583">
        <v>223178</v>
      </c>
      <c r="C1583" t="s">
        <v>11</v>
      </c>
      <c r="D1583">
        <v>6.9363400000000004</v>
      </c>
      <c r="E1583">
        <v>1.62435</v>
      </c>
      <c r="F1583">
        <v>1.2185699999999999</v>
      </c>
      <c r="G1583">
        <v>8.1171699999999998</v>
      </c>
      <c r="H1583">
        <v>1056.3987400000001</v>
      </c>
      <c r="I1583">
        <v>0.86667000000000005</v>
      </c>
      <c r="J1583" s="44" t="s">
        <v>101</v>
      </c>
      <c r="K1583">
        <v>0</v>
      </c>
      <c r="L1583">
        <v>0</v>
      </c>
      <c r="M1583">
        <v>1157</v>
      </c>
      <c r="N1583" s="21" t="str">
        <f>IF(VLOOKUP(B1583,'3.1.Base'!B:J,9,)&gt;M1583,"O",IF(VLOOKUP(B1583,'3.1.Base'!B:J,9,)&lt;M1583,"X",""))</f>
        <v>O</v>
      </c>
      <c r="O1583" t="s">
        <v>4792</v>
      </c>
    </row>
    <row r="1584" spans="1:15" x14ac:dyDescent="0.3">
      <c r="A1584" t="s">
        <v>3</v>
      </c>
      <c r="B1584">
        <v>259273</v>
      </c>
      <c r="C1584" t="s">
        <v>10</v>
      </c>
      <c r="D1584">
        <v>3.7682799999999999</v>
      </c>
      <c r="E1584">
        <v>8.1691000000000003</v>
      </c>
      <c r="F1584">
        <v>0.28526000000000001</v>
      </c>
      <c r="G1584">
        <v>2.6767699999999999</v>
      </c>
      <c r="H1584">
        <v>168.23316</v>
      </c>
      <c r="I1584">
        <v>0.74155000000000004</v>
      </c>
      <c r="J1584" s="44">
        <v>7</v>
      </c>
      <c r="K1584">
        <v>0.14285714285714199</v>
      </c>
      <c r="L1584">
        <v>0.14285714285714199</v>
      </c>
      <c r="M1584">
        <v>7</v>
      </c>
      <c r="N1584" s="21" t="str">
        <f>IF(VLOOKUP(B1584,'3.1.Base'!B:J,9,)&gt;M1584,"O",IF(VLOOKUP(B1584,'3.1.Base'!B:J,9,)&lt;M1584,"X",""))</f>
        <v>O</v>
      </c>
      <c r="O1584" t="s">
        <v>4793</v>
      </c>
    </row>
    <row r="1585" spans="1:15" x14ac:dyDescent="0.3">
      <c r="A1585" t="s">
        <v>3</v>
      </c>
      <c r="B1585">
        <v>316106</v>
      </c>
      <c r="C1585" t="s">
        <v>11</v>
      </c>
      <c r="D1585">
        <v>0.66446000000000005</v>
      </c>
      <c r="E1585">
        <v>200.14286000000001</v>
      </c>
      <c r="F1585">
        <v>6.4280000000000004E-2</v>
      </c>
      <c r="G1585">
        <v>0.56040000000000001</v>
      </c>
      <c r="H1585">
        <v>7.6841600000000003</v>
      </c>
      <c r="I1585">
        <v>0.75056</v>
      </c>
      <c r="J1585" s="44">
        <v>3</v>
      </c>
      <c r="K1585">
        <v>0.33333333333333298</v>
      </c>
      <c r="L1585">
        <v>0.32222222222222202</v>
      </c>
      <c r="M1585">
        <v>3</v>
      </c>
      <c r="N1585" s="21" t="str">
        <f>IF(VLOOKUP(B1585,'3.1.Base'!B:J,9,)&gt;M1585,"O",IF(VLOOKUP(B1585,'3.1.Base'!B:J,9,)&lt;M1585,"X",""))</f>
        <v>O</v>
      </c>
      <c r="O1585" t="s">
        <v>3550</v>
      </c>
    </row>
    <row r="1586" spans="1:15" x14ac:dyDescent="0.3">
      <c r="A1586" t="s">
        <v>3</v>
      </c>
      <c r="B1586">
        <v>221139</v>
      </c>
      <c r="C1586" t="s">
        <v>10</v>
      </c>
      <c r="D1586">
        <v>0.82374000000000003</v>
      </c>
      <c r="E1586">
        <v>700.5</v>
      </c>
      <c r="F1586">
        <v>1.447E-2</v>
      </c>
      <c r="G1586">
        <v>0.34465000000000001</v>
      </c>
      <c r="H1586">
        <v>0</v>
      </c>
      <c r="I1586">
        <v>0.61095999999999995</v>
      </c>
      <c r="J1586" s="44" t="s">
        <v>101</v>
      </c>
      <c r="K1586">
        <v>0</v>
      </c>
      <c r="L1586">
        <v>0</v>
      </c>
      <c r="M1586">
        <v>115</v>
      </c>
      <c r="N1586" s="21" t="str">
        <f>IF(VLOOKUP(B1586,'3.1.Base'!B:J,9,)&gt;M1586,"O",IF(VLOOKUP(B1586,'3.1.Base'!B:J,9,)&lt;M1586,"X",""))</f>
        <v>O</v>
      </c>
      <c r="O1586" t="s">
        <v>4794</v>
      </c>
    </row>
    <row r="1587" spans="1:15" x14ac:dyDescent="0.3">
      <c r="A1587" t="s">
        <v>3</v>
      </c>
      <c r="B1587">
        <v>265174</v>
      </c>
      <c r="C1587" t="s">
        <v>10</v>
      </c>
      <c r="D1587">
        <v>0.91186999999999996</v>
      </c>
      <c r="E1587">
        <v>1401</v>
      </c>
      <c r="F1587">
        <v>3.5400000000000002E-3</v>
      </c>
      <c r="G1587">
        <v>0.26689000000000002</v>
      </c>
      <c r="H1587">
        <v>0</v>
      </c>
      <c r="I1587">
        <v>0.66144000000000003</v>
      </c>
      <c r="J1587" s="44" t="s">
        <v>101</v>
      </c>
      <c r="K1587">
        <v>0</v>
      </c>
      <c r="L1587">
        <v>0</v>
      </c>
      <c r="M1587">
        <v>126</v>
      </c>
      <c r="N1587" s="21" t="str">
        <f>IF(VLOOKUP(B1587,'3.1.Base'!B:J,9,)&gt;M1587,"O",IF(VLOOKUP(B1587,'3.1.Base'!B:J,9,)&lt;M1587,"X",""))</f>
        <v>O</v>
      </c>
      <c r="O1587" t="s">
        <v>3551</v>
      </c>
    </row>
    <row r="1588" spans="1:15" x14ac:dyDescent="0.3">
      <c r="A1588" t="s">
        <v>3</v>
      </c>
      <c r="B1588">
        <v>112597</v>
      </c>
      <c r="C1588" t="s">
        <v>10</v>
      </c>
      <c r="D1588">
        <v>3.5450900000000001</v>
      </c>
      <c r="E1588">
        <v>2.8048000000000002</v>
      </c>
      <c r="F1588">
        <v>0.39406000000000002</v>
      </c>
      <c r="G1588">
        <v>3.94103</v>
      </c>
      <c r="H1588">
        <v>193.62666999999999</v>
      </c>
      <c r="I1588">
        <v>1</v>
      </c>
      <c r="J1588" s="44" t="s">
        <v>101</v>
      </c>
      <c r="K1588">
        <v>0</v>
      </c>
      <c r="L1588">
        <v>0</v>
      </c>
      <c r="M1588">
        <v>296</v>
      </c>
      <c r="N1588" s="21" t="str">
        <f>IF(VLOOKUP(B1588,'3.1.Base'!B:J,9,)&gt;M1588,"O",IF(VLOOKUP(B1588,'3.1.Base'!B:J,9,)&lt;M1588,"X",""))</f>
        <v/>
      </c>
      <c r="O1588" t="s">
        <v>1581</v>
      </c>
    </row>
    <row r="1589" spans="1:15" x14ac:dyDescent="0.3">
      <c r="A1589" t="s">
        <v>3</v>
      </c>
      <c r="B1589">
        <v>259286</v>
      </c>
      <c r="C1589" t="s">
        <v>10</v>
      </c>
      <c r="D1589">
        <v>6.2023700000000002</v>
      </c>
      <c r="E1589">
        <v>3.49377</v>
      </c>
      <c r="F1589">
        <v>0.65471000000000001</v>
      </c>
      <c r="G1589">
        <v>4.6809200000000004</v>
      </c>
      <c r="H1589">
        <v>285.86462</v>
      </c>
      <c r="I1589">
        <v>0.75277000000000005</v>
      </c>
      <c r="J1589" s="44" t="s">
        <v>101</v>
      </c>
      <c r="K1589">
        <v>0</v>
      </c>
      <c r="L1589">
        <v>0</v>
      </c>
      <c r="M1589">
        <v>17</v>
      </c>
      <c r="N1589" s="21" t="str">
        <f>IF(VLOOKUP(B1589,'3.1.Base'!B:J,9,)&gt;M1589,"O",IF(VLOOKUP(B1589,'3.1.Base'!B:J,9,)&lt;M1589,"X",""))</f>
        <v>O</v>
      </c>
      <c r="O1589" t="s">
        <v>4795</v>
      </c>
    </row>
    <row r="1590" spans="1:15" x14ac:dyDescent="0.3">
      <c r="A1590" t="s">
        <v>3</v>
      </c>
      <c r="B1590">
        <v>256980</v>
      </c>
      <c r="C1590" t="s">
        <v>10</v>
      </c>
      <c r="D1590">
        <v>5.3566500000000001</v>
      </c>
      <c r="E1590">
        <v>2.0848200000000001</v>
      </c>
      <c r="F1590">
        <v>0.63039999999999996</v>
      </c>
      <c r="G1590">
        <v>6.0404999999999998</v>
      </c>
      <c r="H1590">
        <v>470.06670000000003</v>
      </c>
      <c r="I1590">
        <v>0.94867999999999997</v>
      </c>
      <c r="J1590" s="44" t="s">
        <v>101</v>
      </c>
      <c r="K1590">
        <v>0</v>
      </c>
      <c r="L1590">
        <v>0</v>
      </c>
      <c r="M1590">
        <v>25</v>
      </c>
      <c r="N1590" s="21" t="str">
        <f>IF(VLOOKUP(B1590,'3.1.Base'!B:J,9,)&gt;M1590,"O",IF(VLOOKUP(B1590,'3.1.Base'!B:J,9,)&lt;M1590,"X",""))</f>
        <v>X</v>
      </c>
      <c r="O1590" t="s">
        <v>4796</v>
      </c>
    </row>
    <row r="1591" spans="1:15" x14ac:dyDescent="0.3">
      <c r="A1591" t="s">
        <v>3</v>
      </c>
      <c r="B1591">
        <v>165082</v>
      </c>
      <c r="C1591" t="s">
        <v>11</v>
      </c>
      <c r="D1591">
        <v>7.9607999999999999</v>
      </c>
      <c r="E1591">
        <v>1.2072400000000001</v>
      </c>
      <c r="F1591">
        <v>0.95448999999999995</v>
      </c>
      <c r="G1591">
        <v>8.2891200000000005</v>
      </c>
      <c r="H1591">
        <v>1142.3712399999999</v>
      </c>
      <c r="I1591">
        <v>0.77251999999999998</v>
      </c>
      <c r="J1591" s="44" t="s">
        <v>101</v>
      </c>
      <c r="K1591">
        <v>0</v>
      </c>
      <c r="L1591">
        <v>0</v>
      </c>
      <c r="M1591">
        <v>716</v>
      </c>
      <c r="N1591" s="21" t="str">
        <f>IF(VLOOKUP(B1591,'3.1.Base'!B:J,9,)&gt;M1591,"O",IF(VLOOKUP(B1591,'3.1.Base'!B:J,9,)&lt;M1591,"X",""))</f>
        <v>O</v>
      </c>
      <c r="O1591" t="s">
        <v>4797</v>
      </c>
    </row>
    <row r="1592" spans="1:15" x14ac:dyDescent="0.3">
      <c r="A1592" t="s">
        <v>3</v>
      </c>
      <c r="B1592">
        <v>317919</v>
      </c>
      <c r="C1592" t="s">
        <v>26</v>
      </c>
      <c r="D1592">
        <v>5.8841900000000003</v>
      </c>
      <c r="E1592">
        <v>2.34477</v>
      </c>
      <c r="F1592">
        <v>0.83826000000000001</v>
      </c>
      <c r="G1592">
        <v>6.7076000000000002</v>
      </c>
      <c r="H1592">
        <v>1743.24541</v>
      </c>
      <c r="I1592">
        <v>0.56655</v>
      </c>
      <c r="J1592" s="44">
        <v>1</v>
      </c>
      <c r="K1592">
        <v>1</v>
      </c>
      <c r="L1592">
        <v>1</v>
      </c>
      <c r="M1592">
        <v>1</v>
      </c>
      <c r="N1592" s="21" t="str">
        <f>IF(VLOOKUP(B1592,'3.1.Base'!B:J,9,)&gt;M1592,"O",IF(VLOOKUP(B1592,'3.1.Base'!B:J,9,)&lt;M1592,"X",""))</f>
        <v>O</v>
      </c>
      <c r="O1592" t="s">
        <v>4798</v>
      </c>
    </row>
    <row r="1593" spans="1:15" x14ac:dyDescent="0.3">
      <c r="A1593" t="s">
        <v>3</v>
      </c>
      <c r="B1593">
        <v>254687</v>
      </c>
      <c r="C1593" t="s">
        <v>26</v>
      </c>
      <c r="D1593">
        <v>12.668760000000001</v>
      </c>
      <c r="E1593">
        <v>1.1704300000000001</v>
      </c>
      <c r="F1593">
        <v>1.67103</v>
      </c>
      <c r="G1593">
        <v>13.149710000000001</v>
      </c>
      <c r="H1593">
        <v>4922.75731</v>
      </c>
      <c r="I1593">
        <v>0.38865</v>
      </c>
      <c r="J1593" s="44">
        <v>4</v>
      </c>
      <c r="K1593">
        <v>0.25</v>
      </c>
      <c r="L1593">
        <v>0.25</v>
      </c>
      <c r="M1593">
        <v>4</v>
      </c>
      <c r="N1593" s="21" t="str">
        <f>IF(VLOOKUP(B1593,'3.1.Base'!B:J,9,)&gt;M1593,"O",IF(VLOOKUP(B1593,'3.1.Base'!B:J,9,)&lt;M1593,"X",""))</f>
        <v>O</v>
      </c>
      <c r="O1593" t="s">
        <v>3552</v>
      </c>
    </row>
    <row r="1594" spans="1:15" x14ac:dyDescent="0.3">
      <c r="A1594" t="s">
        <v>3</v>
      </c>
      <c r="B1594">
        <v>267481</v>
      </c>
      <c r="C1594" t="s">
        <v>11</v>
      </c>
      <c r="D1594">
        <v>1</v>
      </c>
      <c r="E1594">
        <v>2802</v>
      </c>
      <c r="F1594">
        <v>0</v>
      </c>
      <c r="G1594">
        <v>0.16693</v>
      </c>
      <c r="H1594">
        <v>0</v>
      </c>
      <c r="I1594">
        <v>0.49404999999999999</v>
      </c>
      <c r="J1594" s="44">
        <v>2</v>
      </c>
      <c r="K1594">
        <v>0.5</v>
      </c>
      <c r="L1594">
        <v>0.5</v>
      </c>
      <c r="M1594">
        <v>2</v>
      </c>
      <c r="N1594" s="21" t="str">
        <f>IF(VLOOKUP(B1594,'3.1.Base'!B:J,9,)&gt;M1594,"O",IF(VLOOKUP(B1594,'3.1.Base'!B:J,9,)&lt;M1594,"X",""))</f>
        <v>O</v>
      </c>
      <c r="O1594" t="s">
        <v>4799</v>
      </c>
    </row>
    <row r="1595" spans="1:15" x14ac:dyDescent="0.3">
      <c r="A1595" t="s">
        <v>3</v>
      </c>
      <c r="B1595">
        <v>271323</v>
      </c>
      <c r="C1595" t="s">
        <v>10</v>
      </c>
      <c r="D1595">
        <v>4.9909699999999999</v>
      </c>
      <c r="E1595">
        <v>2.2948400000000002</v>
      </c>
      <c r="F1595">
        <v>0.41689999999999999</v>
      </c>
      <c r="G1595">
        <v>3.2346200000000001</v>
      </c>
      <c r="H1595">
        <v>218.54875000000001</v>
      </c>
      <c r="I1595">
        <v>0.94303999999999999</v>
      </c>
      <c r="J1595" s="44" t="s">
        <v>101</v>
      </c>
      <c r="K1595">
        <v>0</v>
      </c>
      <c r="L1595">
        <v>0</v>
      </c>
      <c r="M1595">
        <v>163</v>
      </c>
      <c r="N1595" s="21" t="str">
        <f>IF(VLOOKUP(B1595,'3.1.Base'!B:J,9,)&gt;M1595,"O",IF(VLOOKUP(B1595,'3.1.Base'!B:J,9,)&lt;M1595,"X",""))</f>
        <v>X</v>
      </c>
      <c r="O1595" t="s">
        <v>3553</v>
      </c>
    </row>
    <row r="1596" spans="1:15" x14ac:dyDescent="0.3">
      <c r="A1596" t="s">
        <v>3</v>
      </c>
      <c r="B1596">
        <v>267494</v>
      </c>
      <c r="C1596" t="s">
        <v>26</v>
      </c>
      <c r="D1596">
        <v>18.32086</v>
      </c>
      <c r="E1596">
        <v>1.20828</v>
      </c>
      <c r="F1596">
        <v>1.6676599999999999</v>
      </c>
      <c r="G1596">
        <v>15.403169999999999</v>
      </c>
      <c r="H1596">
        <v>8891.71558</v>
      </c>
      <c r="I1596">
        <v>0.4108</v>
      </c>
      <c r="J1596" s="44">
        <v>4</v>
      </c>
      <c r="K1596">
        <v>0.25</v>
      </c>
      <c r="L1596">
        <v>0.22500000000000001</v>
      </c>
      <c r="M1596">
        <v>4</v>
      </c>
      <c r="N1596" s="21" t="str">
        <f>IF(VLOOKUP(B1596,'3.1.Base'!B:J,9,)&gt;M1596,"O",IF(VLOOKUP(B1596,'3.1.Base'!B:J,9,)&lt;M1596,"X",""))</f>
        <v>O</v>
      </c>
      <c r="O1596" t="s">
        <v>4800</v>
      </c>
    </row>
    <row r="1597" spans="1:15" x14ac:dyDescent="0.3">
      <c r="A1597" t="s">
        <v>3</v>
      </c>
      <c r="B1597">
        <v>219878</v>
      </c>
      <c r="C1597" t="s">
        <v>11</v>
      </c>
      <c r="D1597">
        <v>9.2801500000000008</v>
      </c>
      <c r="E1597">
        <v>1.32796</v>
      </c>
      <c r="F1597">
        <v>0.80040999999999995</v>
      </c>
      <c r="G1597">
        <v>7.3193000000000001</v>
      </c>
      <c r="H1597">
        <v>1007.96556</v>
      </c>
      <c r="I1597">
        <v>0.83140000000000003</v>
      </c>
      <c r="J1597" s="44" t="s">
        <v>101</v>
      </c>
      <c r="K1597">
        <v>0</v>
      </c>
      <c r="L1597">
        <v>0</v>
      </c>
      <c r="M1597">
        <v>663</v>
      </c>
      <c r="N1597" s="21" t="str">
        <f>IF(VLOOKUP(B1597,'3.1.Base'!B:J,9,)&gt;M1597,"O",IF(VLOOKUP(B1597,'3.1.Base'!B:J,9,)&lt;M1597,"X",""))</f>
        <v>O</v>
      </c>
      <c r="O1597" t="s">
        <v>4801</v>
      </c>
    </row>
    <row r="1598" spans="1:15" x14ac:dyDescent="0.3">
      <c r="A1598" t="s">
        <v>3</v>
      </c>
      <c r="B1598">
        <v>249061</v>
      </c>
      <c r="C1598" t="s">
        <v>10</v>
      </c>
      <c r="D1598">
        <v>2.8998200000000001</v>
      </c>
      <c r="E1598">
        <v>4.9157900000000003</v>
      </c>
      <c r="F1598">
        <v>0.31907000000000002</v>
      </c>
      <c r="G1598">
        <v>2.8151899999999999</v>
      </c>
      <c r="H1598">
        <v>140.02455</v>
      </c>
      <c r="I1598">
        <v>0.51319999999999999</v>
      </c>
      <c r="J1598" s="44">
        <v>5</v>
      </c>
      <c r="K1598">
        <v>0.2</v>
      </c>
      <c r="L1598">
        <v>0.2</v>
      </c>
      <c r="M1598">
        <v>5</v>
      </c>
      <c r="N1598" s="21" t="str">
        <f>IF(VLOOKUP(B1598,'3.1.Base'!B:J,9,)&gt;M1598,"O",IF(VLOOKUP(B1598,'3.1.Base'!B:J,9,)&lt;M1598,"X",""))</f>
        <v>O</v>
      </c>
      <c r="O1598" t="s">
        <v>4802</v>
      </c>
    </row>
    <row r="1599" spans="1:15" x14ac:dyDescent="0.3">
      <c r="A1599" t="s">
        <v>3</v>
      </c>
      <c r="B1599">
        <v>324333</v>
      </c>
      <c r="C1599" t="s">
        <v>11</v>
      </c>
      <c r="D1599">
        <v>4.74993</v>
      </c>
      <c r="E1599">
        <v>1.3387500000000001</v>
      </c>
      <c r="F1599">
        <v>0.76132</v>
      </c>
      <c r="G1599">
        <v>5.9934700000000003</v>
      </c>
      <c r="H1599">
        <v>810.95322999999996</v>
      </c>
      <c r="I1599">
        <v>0.81579000000000002</v>
      </c>
      <c r="J1599" s="44" t="s">
        <v>101</v>
      </c>
      <c r="K1599">
        <v>0</v>
      </c>
      <c r="L1599">
        <v>0</v>
      </c>
      <c r="M1599">
        <v>147</v>
      </c>
      <c r="N1599" s="21" t="str">
        <f>IF(VLOOKUP(B1599,'3.1.Base'!B:J,9,)&gt;M1599,"O",IF(VLOOKUP(B1599,'3.1.Base'!B:J,9,)&lt;M1599,"X",""))</f>
        <v>X</v>
      </c>
      <c r="O1599" t="s">
        <v>4803</v>
      </c>
    </row>
    <row r="1600" spans="1:15" x14ac:dyDescent="0.3">
      <c r="A1600" t="s">
        <v>3</v>
      </c>
      <c r="B1600">
        <v>327919</v>
      </c>
      <c r="C1600" t="s">
        <v>26</v>
      </c>
      <c r="D1600">
        <v>7.82768</v>
      </c>
      <c r="E1600">
        <v>1.9391</v>
      </c>
      <c r="F1600">
        <v>1.10565</v>
      </c>
      <c r="G1600">
        <v>9.6544100000000004</v>
      </c>
      <c r="H1600">
        <v>3142.0315700000001</v>
      </c>
      <c r="I1600">
        <v>0.59638000000000002</v>
      </c>
      <c r="J1600" s="44" t="s">
        <v>101</v>
      </c>
      <c r="K1600">
        <v>0</v>
      </c>
      <c r="L1600">
        <v>0</v>
      </c>
      <c r="M1600">
        <v>963</v>
      </c>
      <c r="N1600" s="21" t="str">
        <f>IF(VLOOKUP(B1600,'3.1.Base'!B:J,9,)&gt;M1600,"O",IF(VLOOKUP(B1600,'3.1.Base'!B:J,9,)&lt;M1600,"X",""))</f>
        <v>X</v>
      </c>
      <c r="O1600" t="s">
        <v>4804</v>
      </c>
    </row>
    <row r="1601" spans="1:15" x14ac:dyDescent="0.3">
      <c r="A1601" t="s">
        <v>3</v>
      </c>
      <c r="B1601">
        <v>337643</v>
      </c>
      <c r="C1601" t="s">
        <v>11</v>
      </c>
      <c r="D1601">
        <v>9.8157800000000002</v>
      </c>
      <c r="E1601">
        <v>1.4967900000000001</v>
      </c>
      <c r="F1601">
        <v>1.2584200000000001</v>
      </c>
      <c r="G1601">
        <v>10.86801</v>
      </c>
      <c r="H1601">
        <v>3091.8227099999999</v>
      </c>
      <c r="I1601">
        <v>0.81044000000000005</v>
      </c>
      <c r="J1601" s="44" t="s">
        <v>101</v>
      </c>
      <c r="K1601">
        <v>0</v>
      </c>
      <c r="L1601">
        <v>0</v>
      </c>
      <c r="M1601">
        <v>45</v>
      </c>
      <c r="N1601" s="21" t="str">
        <f>IF(VLOOKUP(B1601,'3.1.Base'!B:J,9,)&gt;M1601,"O",IF(VLOOKUP(B1601,'3.1.Base'!B:J,9,)&lt;M1601,"X",""))</f>
        <v>O</v>
      </c>
      <c r="O1601" t="s">
        <v>4805</v>
      </c>
    </row>
    <row r="1602" spans="1:15" x14ac:dyDescent="0.3">
      <c r="A1602" t="s">
        <v>3</v>
      </c>
      <c r="B1602">
        <v>471541</v>
      </c>
      <c r="C1602" t="s">
        <v>11</v>
      </c>
      <c r="D1602">
        <v>29.74503</v>
      </c>
      <c r="E1602">
        <v>1.2145600000000001</v>
      </c>
      <c r="F1602">
        <v>2.5569700000000002</v>
      </c>
      <c r="G1602">
        <v>25.0962</v>
      </c>
      <c r="H1602">
        <v>9807.3920099999996</v>
      </c>
      <c r="I1602">
        <v>0.70569000000000004</v>
      </c>
      <c r="J1602" s="44" t="s">
        <v>101</v>
      </c>
      <c r="K1602">
        <v>0</v>
      </c>
      <c r="L1602">
        <v>0</v>
      </c>
      <c r="M1602">
        <v>211</v>
      </c>
      <c r="N1602" s="21" t="str">
        <f>IF(VLOOKUP(B1602,'3.1.Base'!B:J,9,)&gt;M1602,"O",IF(VLOOKUP(B1602,'3.1.Base'!B:J,9,)&lt;M1602,"X",""))</f>
        <v>X</v>
      </c>
      <c r="O1602" t="s">
        <v>4806</v>
      </c>
    </row>
    <row r="1603" spans="1:15" x14ac:dyDescent="0.3">
      <c r="A1603" t="s">
        <v>3</v>
      </c>
      <c r="B1603">
        <v>273138</v>
      </c>
      <c r="C1603" t="s">
        <v>26</v>
      </c>
      <c r="D1603">
        <v>13.49588</v>
      </c>
      <c r="E1603">
        <v>1.16025</v>
      </c>
      <c r="F1603">
        <v>1.72854</v>
      </c>
      <c r="G1603">
        <v>14.762320000000001</v>
      </c>
      <c r="H1603">
        <v>4306.1571800000002</v>
      </c>
      <c r="I1603">
        <v>0.46459</v>
      </c>
      <c r="J1603" s="44">
        <v>8</v>
      </c>
      <c r="K1603">
        <v>0.125</v>
      </c>
      <c r="L1603">
        <v>0.125</v>
      </c>
      <c r="M1603">
        <v>8</v>
      </c>
      <c r="N1603" s="21" t="str">
        <f>IF(VLOOKUP(B1603,'3.1.Base'!B:J,9,)&gt;M1603,"O",IF(VLOOKUP(B1603,'3.1.Base'!B:J,9,)&lt;M1603,"X",""))</f>
        <v>O</v>
      </c>
      <c r="O1603" t="s">
        <v>4807</v>
      </c>
    </row>
    <row r="1604" spans="1:15" x14ac:dyDescent="0.3">
      <c r="A1604" t="s">
        <v>3</v>
      </c>
      <c r="B1604">
        <v>192756</v>
      </c>
      <c r="C1604" t="s">
        <v>10</v>
      </c>
      <c r="D1604">
        <v>7.6935799999999999</v>
      </c>
      <c r="E1604">
        <v>2.1587100000000001</v>
      </c>
      <c r="F1604">
        <v>0.81608999999999998</v>
      </c>
      <c r="G1604">
        <v>7.1806400000000004</v>
      </c>
      <c r="H1604">
        <v>672.46248000000003</v>
      </c>
      <c r="I1604">
        <v>0.91839999999999999</v>
      </c>
      <c r="J1604" s="44">
        <v>8</v>
      </c>
      <c r="K1604">
        <v>0.125</v>
      </c>
      <c r="L1604">
        <v>0.125</v>
      </c>
      <c r="M1604">
        <v>8</v>
      </c>
      <c r="N1604" s="21" t="str">
        <f>IF(VLOOKUP(B1604,'3.1.Base'!B:J,9,)&gt;M1604,"O",IF(VLOOKUP(B1604,'3.1.Base'!B:J,9,)&lt;M1604,"X",""))</f>
        <v>O</v>
      </c>
      <c r="O1604" t="s">
        <v>4808</v>
      </c>
    </row>
    <row r="1605" spans="1:15" x14ac:dyDescent="0.3">
      <c r="A1605" t="s">
        <v>3</v>
      </c>
      <c r="B1605">
        <v>198132</v>
      </c>
      <c r="C1605" t="s">
        <v>11</v>
      </c>
      <c r="D1605">
        <v>1.13456</v>
      </c>
      <c r="E1605">
        <v>23.157019999999999</v>
      </c>
      <c r="F1605">
        <v>0.19081999999999999</v>
      </c>
      <c r="G1605">
        <v>1.0736000000000001</v>
      </c>
      <c r="H1605">
        <v>10.09897</v>
      </c>
      <c r="I1605">
        <v>0.74260999999999999</v>
      </c>
      <c r="J1605" s="44" t="s">
        <v>101</v>
      </c>
      <c r="K1605">
        <v>0</v>
      </c>
      <c r="L1605">
        <v>0</v>
      </c>
      <c r="M1605">
        <v>132</v>
      </c>
      <c r="N1605" s="21" t="str">
        <f>IF(VLOOKUP(B1605,'3.1.Base'!B:J,9,)&gt;M1605,"O",IF(VLOOKUP(B1605,'3.1.Base'!B:J,9,)&lt;M1605,"X",""))</f>
        <v>O</v>
      </c>
      <c r="O1605" t="s">
        <v>4809</v>
      </c>
    </row>
    <row r="1606" spans="1:15" x14ac:dyDescent="0.3">
      <c r="A1606" t="s">
        <v>3</v>
      </c>
      <c r="B1606">
        <v>264958</v>
      </c>
      <c r="C1606" t="s">
        <v>26</v>
      </c>
      <c r="D1606">
        <v>7.9199200000000003</v>
      </c>
      <c r="E1606">
        <v>1.1665300000000001</v>
      </c>
      <c r="F1606">
        <v>0.92581999999999998</v>
      </c>
      <c r="G1606">
        <v>8.84009</v>
      </c>
      <c r="H1606">
        <v>3318.1235799999999</v>
      </c>
      <c r="I1606">
        <v>0.57716999999999996</v>
      </c>
      <c r="J1606" s="44">
        <v>2</v>
      </c>
      <c r="K1606">
        <v>0.5</v>
      </c>
      <c r="L1606">
        <v>0.45</v>
      </c>
      <c r="M1606">
        <v>2</v>
      </c>
      <c r="N1606" s="21" t="str">
        <f>IF(VLOOKUP(B1606,'3.1.Base'!B:J,9,)&gt;M1606,"O",IF(VLOOKUP(B1606,'3.1.Base'!B:J,9,)&lt;M1606,"X",""))</f>
        <v>O</v>
      </c>
      <c r="O1606" t="s">
        <v>3554</v>
      </c>
    </row>
    <row r="1607" spans="1:15" x14ac:dyDescent="0.3">
      <c r="A1607" t="s">
        <v>3</v>
      </c>
      <c r="B1607">
        <v>420858</v>
      </c>
      <c r="C1607" t="s">
        <v>10</v>
      </c>
      <c r="D1607">
        <v>3.0903200000000002</v>
      </c>
      <c r="E1607">
        <v>1.0226299999999999</v>
      </c>
      <c r="F1607">
        <v>0.35704000000000002</v>
      </c>
      <c r="G1607">
        <v>3.0268999999999999</v>
      </c>
      <c r="H1607">
        <v>234.87639999999999</v>
      </c>
      <c r="I1607">
        <v>0.86092000000000002</v>
      </c>
      <c r="J1607" s="44" t="s">
        <v>101</v>
      </c>
      <c r="K1607">
        <v>0</v>
      </c>
      <c r="L1607">
        <v>0</v>
      </c>
      <c r="M1607">
        <v>69</v>
      </c>
      <c r="N1607" s="21" t="str">
        <f>IF(VLOOKUP(B1607,'3.1.Base'!B:J,9,)&gt;M1607,"O",IF(VLOOKUP(B1607,'3.1.Base'!B:J,9,)&lt;M1607,"X",""))</f>
        <v>X</v>
      </c>
      <c r="O1607" t="s">
        <v>3555</v>
      </c>
    </row>
    <row r="1608" spans="1:15" x14ac:dyDescent="0.3">
      <c r="A1608" t="s">
        <v>3</v>
      </c>
      <c r="B1608">
        <v>264698</v>
      </c>
      <c r="C1608" t="s">
        <v>11</v>
      </c>
      <c r="D1608">
        <v>1</v>
      </c>
      <c r="E1608">
        <v>2802</v>
      </c>
      <c r="F1608">
        <v>0</v>
      </c>
      <c r="G1608">
        <v>0.16693</v>
      </c>
      <c r="H1608">
        <v>0</v>
      </c>
      <c r="I1608">
        <v>0.47794999999999999</v>
      </c>
      <c r="J1608" s="44" t="s">
        <v>101</v>
      </c>
      <c r="K1608">
        <v>0</v>
      </c>
      <c r="L1608">
        <v>0</v>
      </c>
      <c r="M1608">
        <v>39</v>
      </c>
      <c r="N1608" s="21" t="str">
        <f>IF(VLOOKUP(B1608,'3.1.Base'!B:J,9,)&gt;M1608,"O",IF(VLOOKUP(B1608,'3.1.Base'!B:J,9,)&lt;M1608,"X",""))</f>
        <v>O</v>
      </c>
      <c r="O1608" t="s">
        <v>4810</v>
      </c>
    </row>
  </sheetData>
  <phoneticPr fontId="2" type="noConversion"/>
  <hyperlinks>
    <hyperlink ref="K1" r:id="rId1"/>
    <hyperlink ref="L1"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1. Datasize</vt:lpstr>
      <vt:lpstr>2.1. IR Performance</vt:lpstr>
      <vt:lpstr>2.2. Query Performance</vt:lpstr>
      <vt:lpstr>3.1.Base</vt:lpstr>
      <vt:lpstr>3.2.BLIZZARD</vt:lpstr>
      <vt:lpstr>3.3.GA(f1~f6)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2019-02-20T03:47:41Z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61ef64f8-8010-4933-aa09-3d0439047d58</vt:lpwstr>
  </property>
</Properties>
</file>