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4" firstSheet="0" activeTab="0"/>
  </bookViews>
  <sheets>
    <sheet name="Sheet1" sheetId="1" state="visible" r:id="rId2"/>
    <sheet name="Sheet2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Sheet1!$B$3:$K$21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<sst xmlns="http://schemas.openxmlformats.org/spreadsheetml/2006/main" count="103" uniqueCount="83">
  <si>
    <t>totaal take</t>
  </si>
  <si>
    <t>Server</t>
  </si>
  <si>
    <t>demo </t>
  </si>
  <si>
    <t>Node And Gateway</t>
  </si>
  <si>
    <t>Application</t>
  </si>
  <si>
    <t>demo</t>
  </si>
  <si>
    <t>Malware</t>
  </si>
  <si>
    <t>Documentation</t>
  </si>
  <si>
    <t>set up database</t>
  </si>
  <si>
    <t>read NFC tag</t>
  </si>
  <si>
    <t>login</t>
  </si>
  <si>
    <t>Server send StartRequest</t>
  </si>
  <si>
    <t>Architectural requirements</t>
  </si>
  <si>
    <t>create meeting function</t>
  </si>
  <si>
    <t>receive data by NFC</t>
  </si>
  <si>
    <t>logout</t>
  </si>
  <si>
    <t>Server send stop request</t>
  </si>
  <si>
    <t>functional requirements</t>
  </si>
  <si>
    <t>punt van completion</t>
  </si>
  <si>
    <t>take voltooi</t>
  </si>
  <si>
    <t>kumulatief aftrek</t>
  </si>
  <si>
    <t>persentasie</t>
  </si>
  <si>
    <t>add users function (by admin)</t>
  </si>
  <si>
    <t>change colour on tap</t>
  </si>
  <si>
    <t>store snapshot</t>
  </si>
  <si>
    <t>server playback</t>
  </si>
  <si>
    <t>user maual</t>
  </si>
  <si>
    <t>Begin</t>
  </si>
  <si>
    <t>view meetings</t>
  </si>
  <si>
    <t>authenticate email</t>
  </si>
  <si>
    <t>load snapshot</t>
  </si>
  <si>
    <t>server setup</t>
  </si>
  <si>
    <t>Architectural requirements updates</t>
  </si>
  <si>
    <t>Demo 1</t>
  </si>
  <si>
    <t>web gui</t>
  </si>
  <si>
    <t>send reply to phone</t>
  </si>
  <si>
    <t>validate</t>
  </si>
  <si>
    <t>application start Recording</t>
  </si>
  <si>
    <t>functional requirements updates</t>
  </si>
  <si>
    <t>Demo 2</t>
  </si>
  <si>
    <t>log in</t>
  </si>
  <si>
    <t>integrate node with gateway code</t>
  </si>
  <si>
    <t>enable Protection</t>
  </si>
  <si>
    <t>Application start Listener</t>
  </si>
  <si>
    <t>user maual updates</t>
  </si>
  <si>
    <t>Demo 3</t>
  </si>
  <si>
    <t>log out</t>
  </si>
  <si>
    <t>unit test</t>
  </si>
  <si>
    <t>get nfc value</t>
  </si>
  <si>
    <t>rest</t>
  </si>
  <si>
    <t>test for administrator</t>
  </si>
  <si>
    <t>add light features</t>
  </si>
  <si>
    <t>send deviceID</t>
  </si>
  <si>
    <t>Application stop recording</t>
  </si>
  <si>
    <t>Demo 5</t>
  </si>
  <si>
    <t>qrcode</t>
  </si>
  <si>
    <t>change green if permission</t>
  </si>
  <si>
    <t>Application implement gui 1</t>
  </si>
  <si>
    <t>Demo 6</t>
  </si>
  <si>
    <t>send email to invitee</t>
  </si>
  <si>
    <t>change red if no permission</t>
  </si>
  <si>
    <t>send email authentication</t>
  </si>
  <si>
    <t>Server implement gui</t>
  </si>
  <si>
    <t>round lights</t>
  </si>
  <si>
    <t>encrypt email and password before sending</t>
  </si>
  <si>
    <t>prettify gui</t>
  </si>
  <si>
    <t>change user profile</t>
  </si>
  <si>
    <t>implement new NFC R/W board</t>
  </si>
  <si>
    <t>add extr authentication and incryption</t>
  </si>
  <si>
    <t>admin priveledges</t>
  </si>
  <si>
    <t>authenticate email and password</t>
  </si>
  <si>
    <t>check user in on server</t>
  </si>
  <si>
    <t>continuous checking connections</t>
  </si>
  <si>
    <t>unlock door</t>
  </si>
  <si>
    <t>gui</t>
  </si>
  <si>
    <t>strip lights</t>
  </si>
  <si>
    <t>gui that connects to server</t>
  </si>
  <si>
    <t>web gui follow up</t>
  </si>
  <si>
    <t>integrate node with gateway physically</t>
  </si>
  <si>
    <t>plan database</t>
  </si>
  <si>
    <t>integrate gateway with server</t>
  </si>
  <si>
    <t>create meeting</t>
  </si>
  <si>
    <t>show list meeting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</si>
</sst>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Burndown Chart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Sheet1!$M$5:$M$9</c:f>
              <c:strCache>
                <c:ptCount val="5"/>
                <c:pt idx="0">
                  <c:v>Begin</c:v>
                </c:pt>
                <c:pt idx="1">
                  <c:v>Demo 1</c:v>
                </c:pt>
                <c:pt idx="2">
                  <c:v>Demo 2</c:v>
                </c:pt>
                <c:pt idx="3">
                  <c:v>Demo 3</c:v>
                </c:pt>
                <c:pt idx="4">
                  <c:v>rest</c:v>
                </c:pt>
              </c:strCache>
            </c:strRef>
          </c:cat>
          <c:val>
            <c:numRef>
              <c:f>Sheet1!$P$5:$P$9</c:f>
              <c:numCache>
                <c:formatCode>General</c:formatCode>
                <c:ptCount val="5"/>
                <c:pt idx="0">
                  <c:v>100</c:v>
                </c:pt>
                <c:pt idx="1">
                  <c:v>75.3086419753087</c:v>
                </c:pt>
                <c:pt idx="2">
                  <c:v>55.5555555555556</c:v>
                </c:pt>
                <c:pt idx="3">
                  <c:v>28.3950617283951</c:v>
                </c:pt>
                <c:pt idx="4">
                  <c:v>11.1111111111111</c:v>
                </c:pt>
              </c:numCache>
            </c:numRef>
          </c:val>
        </c:ser>
        <c:axId val="94206749"/>
        <c:axId val="29845782"/>
      </c:areaChart>
      <c:catAx>
        <c:axId val="9420674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9845782"/>
        <c:crosses val="autoZero"/>
        <c:auto val="1"/>
        <c:lblAlgn val="ctr"/>
        <c:lblOffset val="100"/>
      </c:catAx>
      <c:valAx>
        <c:axId val="298457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Percentage of tasks than needs to be complete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94206749"/>
        <c:crossesAt val="0"/>
      </c:valAx>
      <c:spPr>
        <a:noFill/>
        <a:ln w="25560"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11</xdr:col>
      <xdr:colOff>579240</xdr:colOff>
      <xdr:row>28</xdr:row>
      <xdr:rowOff>190080</xdr:rowOff>
    </xdr:to>
    <xdr:graphicFrame>
      <xdr:nvGraphicFramePr>
        <xdr:cNvPr id="0" name="Chart 1"/>
        <xdr:cNvGraphicFramePr/>
      </xdr:nvGraphicFramePr>
      <xdr:xfrm>
        <a:off x="27000" y="0"/>
        <a:ext cx="8940960" cy="552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0" width="3"/>
    <col collapsed="false" hidden="false" max="2" min="2" style="0" width="27.8502024291498"/>
    <col collapsed="false" hidden="false" max="3" min="3" style="0" width="6.57085020242915"/>
    <col collapsed="false" hidden="false" max="4" min="4" style="0" width="22.1457489878542"/>
    <col collapsed="false" hidden="false" max="5" min="5" style="0" width="6.57085020242915"/>
    <col collapsed="false" hidden="false" max="6" min="6" style="0" width="40.5708502024292"/>
    <col collapsed="false" hidden="false" max="7" min="7" style="0" width="6.1417004048583"/>
    <col collapsed="false" hidden="false" max="8" min="8" style="0" width="26.5708502024291"/>
    <col collapsed="false" hidden="false" max="9" min="9" style="0" width="6.57085020242915"/>
    <col collapsed="false" hidden="false" max="10" min="10" style="0" width="33.2834008097166"/>
    <col collapsed="false" hidden="false" max="11" min="11" style="0" width="6.1417004048583"/>
    <col collapsed="false" hidden="false" max="12" min="12" style="0" width="8.5748987854251"/>
    <col collapsed="false" hidden="false" max="13" min="13" style="0" width="7.71255060728745"/>
    <col collapsed="false" hidden="false" max="1025" min="14" style="0" width="8.5748987854251"/>
  </cols>
  <sheetData>
    <row r="1" customFormat="false" ht="15" hidden="false" customHeight="false" outlineLevel="0" collapsed="false">
      <c r="C1" s="0" t="n">
        <f aca="false">COUNTA(B3:B30)</f>
        <v>18</v>
      </c>
      <c r="E1" s="0" t="n">
        <f aca="false">COUNTA(D3:D22)</f>
        <v>18</v>
      </c>
      <c r="G1" s="0" t="n">
        <f aca="false">COUNTA(F3:F30)</f>
        <v>19</v>
      </c>
      <c r="I1" s="0" t="n">
        <f aca="false">COUNTA(H3:H22)</f>
        <v>11</v>
      </c>
      <c r="K1" s="0" t="n">
        <f aca="false">COUNTA(J3:J30)</f>
        <v>15</v>
      </c>
      <c r="M1" s="0" t="s">
        <v>0</v>
      </c>
      <c r="N1" s="0" t="n">
        <f aca="false">SUM(N5:N20)</f>
        <v>81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2</v>
      </c>
      <c r="F2" s="0" t="s">
        <v>4</v>
      </c>
      <c r="G2" s="0" t="s">
        <v>5</v>
      </c>
      <c r="H2" s="0" t="s">
        <v>6</v>
      </c>
      <c r="I2" s="0" t="s">
        <v>2</v>
      </c>
      <c r="J2" s="0" t="s">
        <v>7</v>
      </c>
      <c r="K2" s="0" t="s">
        <v>5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1</v>
      </c>
      <c r="D3" s="0" t="s">
        <v>9</v>
      </c>
      <c r="E3" s="0" t="n">
        <v>1</v>
      </c>
      <c r="F3" s="0" t="s">
        <v>10</v>
      </c>
      <c r="G3" s="0" t="n">
        <v>1</v>
      </c>
      <c r="H3" s="0" t="s">
        <v>11</v>
      </c>
      <c r="I3" s="0" t="n">
        <v>1</v>
      </c>
      <c r="J3" s="0" t="s">
        <v>12</v>
      </c>
      <c r="K3" s="0" t="n">
        <v>1</v>
      </c>
    </row>
    <row r="4" customFormat="false" ht="15" hidden="false" customHeight="false" outlineLevel="0" collapsed="false">
      <c r="A4" s="0" t="n">
        <v>2</v>
      </c>
      <c r="B4" s="0" t="s">
        <v>13</v>
      </c>
      <c r="C4" s="0" t="n">
        <v>2</v>
      </c>
      <c r="D4" s="0" t="s">
        <v>14</v>
      </c>
      <c r="E4" s="0" t="n">
        <v>1</v>
      </c>
      <c r="F4" s="0" t="s">
        <v>15</v>
      </c>
      <c r="G4" s="0" t="n">
        <v>1</v>
      </c>
      <c r="H4" s="0" t="s">
        <v>16</v>
      </c>
      <c r="I4" s="0" t="n">
        <v>1</v>
      </c>
      <c r="J4" s="0" t="s">
        <v>17</v>
      </c>
      <c r="K4" s="0" t="n">
        <v>1</v>
      </c>
      <c r="M4" s="0" t="s">
        <v>18</v>
      </c>
      <c r="N4" s="0" t="s">
        <v>19</v>
      </c>
      <c r="O4" s="0" t="s">
        <v>20</v>
      </c>
      <c r="P4" s="0" t="s">
        <v>21</v>
      </c>
    </row>
    <row r="5" customFormat="false" ht="15" hidden="false" customHeight="false" outlineLevel="0" collapsed="false">
      <c r="A5" s="0" t="n">
        <v>3</v>
      </c>
      <c r="B5" s="0" t="s">
        <v>22</v>
      </c>
      <c r="C5" s="0" t="n">
        <v>2</v>
      </c>
      <c r="D5" s="0" t="s">
        <v>23</v>
      </c>
      <c r="E5" s="0" t="n">
        <v>1</v>
      </c>
      <c r="F5" s="0" t="s">
        <v>24</v>
      </c>
      <c r="G5" s="0" t="n">
        <v>1</v>
      </c>
      <c r="H5" s="0" t="s">
        <v>25</v>
      </c>
      <c r="I5" s="0" t="n">
        <v>1</v>
      </c>
      <c r="J5" s="0" t="s">
        <v>26</v>
      </c>
      <c r="K5" s="0" t="n">
        <v>2</v>
      </c>
      <c r="M5" s="0" t="s">
        <v>27</v>
      </c>
      <c r="N5" s="0" t="n">
        <v>0</v>
      </c>
      <c r="O5" s="0" t="n">
        <f aca="false">N1</f>
        <v>81</v>
      </c>
      <c r="P5" s="0" t="n">
        <f aca="false">O5/N1*100</f>
        <v>100</v>
      </c>
    </row>
    <row r="6" customFormat="false" ht="15" hidden="false" customHeight="false" outlineLevel="0" collapsed="false">
      <c r="A6" s="0" t="n">
        <v>4</v>
      </c>
      <c r="B6" s="0" t="s">
        <v>28</v>
      </c>
      <c r="C6" s="0" t="n">
        <v>2</v>
      </c>
      <c r="D6" s="0" t="s">
        <v>29</v>
      </c>
      <c r="E6" s="0" t="n">
        <v>2</v>
      </c>
      <c r="F6" s="0" t="s">
        <v>30</v>
      </c>
      <c r="G6" s="0" t="n">
        <v>1</v>
      </c>
      <c r="H6" s="0" t="s">
        <v>31</v>
      </c>
      <c r="I6" s="0" t="n">
        <v>1</v>
      </c>
      <c r="J6" s="0" t="s">
        <v>32</v>
      </c>
      <c r="K6" s="0" t="n">
        <v>3</v>
      </c>
      <c r="M6" s="0" t="s">
        <v>33</v>
      </c>
      <c r="N6" s="0" t="n">
        <f aca="false">COUNTIF(C3:K31,"1")</f>
        <v>20</v>
      </c>
      <c r="O6" s="0" t="n">
        <f aca="false">O5-N6</f>
        <v>61</v>
      </c>
      <c r="P6" s="0" t="n">
        <f aca="false">O6/N1*100</f>
        <v>75.3086419753087</v>
      </c>
    </row>
    <row r="7" customFormat="false" ht="15" hidden="false" customHeight="false" outlineLevel="0" collapsed="false">
      <c r="A7" s="0" t="n">
        <v>5</v>
      </c>
      <c r="B7" s="0" t="s">
        <v>34</v>
      </c>
      <c r="C7" s="0" t="n">
        <v>2</v>
      </c>
      <c r="D7" s="0" t="s">
        <v>35</v>
      </c>
      <c r="E7" s="0" t="n">
        <v>2</v>
      </c>
      <c r="F7" s="0" t="s">
        <v>36</v>
      </c>
      <c r="G7" s="0" t="n">
        <v>2</v>
      </c>
      <c r="H7" s="0" t="s">
        <v>37</v>
      </c>
      <c r="I7" s="0" t="n">
        <v>1</v>
      </c>
      <c r="J7" s="0" t="s">
        <v>38</v>
      </c>
      <c r="K7" s="0" t="n">
        <v>3</v>
      </c>
      <c r="M7" s="0" t="s">
        <v>39</v>
      </c>
      <c r="N7" s="0" t="n">
        <f aca="false">COUNTIF(C3:K31,"2")</f>
        <v>16</v>
      </c>
      <c r="O7" s="0" t="n">
        <f aca="false">O6-N7</f>
        <v>45</v>
      </c>
      <c r="P7" s="0" t="n">
        <f aca="false">O7/N1*100</f>
        <v>55.5555555555556</v>
      </c>
    </row>
    <row r="8" customFormat="false" ht="13.8" hidden="false" customHeight="false" outlineLevel="0" collapsed="false">
      <c r="A8" s="0" t="n">
        <v>6</v>
      </c>
      <c r="B8" s="0" t="s">
        <v>40</v>
      </c>
      <c r="C8" s="0" t="n">
        <v>3</v>
      </c>
      <c r="D8" s="1" t="s">
        <v>41</v>
      </c>
      <c r="E8" s="0" t="n">
        <v>2</v>
      </c>
      <c r="F8" s="0" t="s">
        <v>42</v>
      </c>
      <c r="G8" s="0" t="n">
        <v>1</v>
      </c>
      <c r="H8" s="0" t="s">
        <v>43</v>
      </c>
      <c r="I8" s="0" t="n">
        <v>1</v>
      </c>
      <c r="J8" s="0" t="s">
        <v>44</v>
      </c>
      <c r="K8" s="0" t="n">
        <v>3</v>
      </c>
      <c r="M8" s="0" t="s">
        <v>45</v>
      </c>
      <c r="N8" s="0" t="n">
        <f aca="false">COUNTIF(C3:K31,"3")</f>
        <v>22</v>
      </c>
      <c r="O8" s="0" t="n">
        <f aca="false">O7-N8</f>
        <v>23</v>
      </c>
      <c r="P8" s="0" t="n">
        <f aca="false">O8/N1*100</f>
        <v>28.3950617283951</v>
      </c>
    </row>
    <row r="9" customFormat="false" ht="15" hidden="false" customHeight="false" outlineLevel="0" collapsed="false">
      <c r="A9" s="0" t="n">
        <v>7</v>
      </c>
      <c r="B9" s="0" t="s">
        <v>46</v>
      </c>
      <c r="C9" s="0" t="n">
        <v>3</v>
      </c>
      <c r="D9" s="0" t="s">
        <v>47</v>
      </c>
      <c r="E9" s="0" t="n">
        <v>3</v>
      </c>
      <c r="F9" s="0" t="s">
        <v>48</v>
      </c>
      <c r="G9" s="0" t="n">
        <v>2</v>
      </c>
      <c r="H9" s="0" t="s">
        <v>47</v>
      </c>
      <c r="I9" s="0" t="n">
        <v>2</v>
      </c>
      <c r="J9" s="0" t="s">
        <v>32</v>
      </c>
      <c r="K9" s="0" t="n">
        <v>4</v>
      </c>
      <c r="M9" s="0" t="s">
        <v>49</v>
      </c>
      <c r="N9" s="0" t="n">
        <f aca="false">COUNTIF(C3:K34,"4")</f>
        <v>14</v>
      </c>
      <c r="O9" s="0" t="n">
        <f aca="false">O8-N9</f>
        <v>9</v>
      </c>
      <c r="P9" s="0" t="n">
        <f aca="false">O9/N1*100</f>
        <v>11.1111111111111</v>
      </c>
    </row>
    <row r="10" customFormat="false" ht="15" hidden="false" customHeight="false" outlineLevel="0" collapsed="false">
      <c r="A10" s="0" t="n">
        <v>8</v>
      </c>
      <c r="B10" s="0" t="s">
        <v>50</v>
      </c>
      <c r="C10" s="0" t="n">
        <v>3</v>
      </c>
      <c r="D10" s="0" t="s">
        <v>51</v>
      </c>
      <c r="E10" s="0" t="n">
        <v>4</v>
      </c>
      <c r="F10" s="0" t="s">
        <v>52</v>
      </c>
      <c r="G10" s="0" t="n">
        <v>2</v>
      </c>
      <c r="H10" s="0" t="s">
        <v>53</v>
      </c>
      <c r="I10" s="0" t="n">
        <v>2</v>
      </c>
      <c r="J10" s="0" t="s">
        <v>38</v>
      </c>
      <c r="K10" s="0" t="n">
        <v>4</v>
      </c>
      <c r="M10" s="0" t="s">
        <v>54</v>
      </c>
      <c r="N10" s="0" t="n">
        <f aca="false">COUNTIF(C2:K100,"5")</f>
        <v>6</v>
      </c>
      <c r="O10" s="0" t="n">
        <f aca="false">O9-N10</f>
        <v>3</v>
      </c>
      <c r="P10" s="0" t="n">
        <f aca="false">O10/N1*100</f>
        <v>3.7037037037037</v>
      </c>
    </row>
    <row r="11" customFormat="false" ht="15" hidden="false" customHeight="false" outlineLevel="0" collapsed="false">
      <c r="A11" s="0" t="n">
        <v>9</v>
      </c>
      <c r="B11" s="0" t="s">
        <v>55</v>
      </c>
      <c r="C11" s="0" t="n">
        <v>3</v>
      </c>
      <c r="D11" s="0" t="s">
        <v>56</v>
      </c>
      <c r="E11" s="0" t="n">
        <v>1</v>
      </c>
      <c r="F11" s="0" t="s">
        <v>47</v>
      </c>
      <c r="G11" s="0" t="n">
        <v>2</v>
      </c>
      <c r="H11" s="0" t="s">
        <v>57</v>
      </c>
      <c r="I11" s="0" t="n">
        <v>3</v>
      </c>
      <c r="J11" s="0" t="s">
        <v>44</v>
      </c>
      <c r="K11" s="0" t="n">
        <v>4</v>
      </c>
      <c r="M11" s="0" t="s">
        <v>58</v>
      </c>
      <c r="N11" s="0" t="n">
        <f aca="false">COUNTIF(C3:K101,"6")</f>
        <v>3</v>
      </c>
      <c r="O11" s="0" t="n">
        <f aca="false">O10-N11</f>
        <v>0</v>
      </c>
      <c r="P11" s="0" t="n">
        <f aca="false">O11/N1*100</f>
        <v>0</v>
      </c>
    </row>
    <row r="12" customFormat="false" ht="15" hidden="false" customHeight="false" outlineLevel="0" collapsed="false">
      <c r="A12" s="0" t="n">
        <v>10</v>
      </c>
      <c r="B12" s="0" t="s">
        <v>59</v>
      </c>
      <c r="C12" s="0" t="n">
        <v>3</v>
      </c>
      <c r="D12" s="0" t="s">
        <v>60</v>
      </c>
      <c r="E12" s="0" t="n">
        <v>1</v>
      </c>
      <c r="F12" s="0" t="s">
        <v>61</v>
      </c>
      <c r="G12" s="0" t="n">
        <v>3</v>
      </c>
      <c r="H12" s="0" t="s">
        <v>62</v>
      </c>
      <c r="I12" s="0" t="n">
        <v>3</v>
      </c>
      <c r="J12" s="0" t="s">
        <v>32</v>
      </c>
      <c r="K12" s="0" t="n">
        <v>5</v>
      </c>
      <c r="O12" s="0" t="n">
        <f aca="false">O11-N12</f>
        <v>0</v>
      </c>
    </row>
    <row r="13" customFormat="false" ht="15" hidden="false" customHeight="false" outlineLevel="0" collapsed="false">
      <c r="A13" s="0" t="n">
        <v>11</v>
      </c>
      <c r="B13" s="0" t="s">
        <v>47</v>
      </c>
      <c r="C13" s="0" t="n">
        <v>3</v>
      </c>
      <c r="D13" s="0" t="s">
        <v>63</v>
      </c>
      <c r="E13" s="0" t="n">
        <v>3</v>
      </c>
      <c r="F13" s="0" t="s">
        <v>64</v>
      </c>
      <c r="G13" s="0" t="n">
        <v>3</v>
      </c>
      <c r="H13" s="0" t="s">
        <v>65</v>
      </c>
      <c r="I13" s="0" t="n">
        <v>4</v>
      </c>
      <c r="J13" s="0" t="s">
        <v>38</v>
      </c>
      <c r="K13" s="0" t="n">
        <v>5</v>
      </c>
      <c r="O13" s="0" t="n">
        <f aca="false">O12-N13</f>
        <v>0</v>
      </c>
    </row>
    <row r="14" customFormat="false" ht="15" hidden="false" customHeight="false" outlineLevel="0" collapsed="false">
      <c r="A14" s="0" t="n">
        <v>12</v>
      </c>
      <c r="B14" s="0" t="s">
        <v>66</v>
      </c>
      <c r="C14" s="0" t="n">
        <v>4</v>
      </c>
      <c r="D14" s="0" t="s">
        <v>67</v>
      </c>
      <c r="E14" s="0" t="n">
        <v>2</v>
      </c>
      <c r="F14" s="0" t="s">
        <v>68</v>
      </c>
      <c r="G14" s="0" t="n">
        <v>3</v>
      </c>
      <c r="J14" s="0" t="s">
        <v>44</v>
      </c>
      <c r="K14" s="0" t="n">
        <v>5</v>
      </c>
      <c r="O14" s="0" t="n">
        <f aca="false">O13-N14</f>
        <v>0</v>
      </c>
    </row>
    <row r="15" customFormat="false" ht="15" hidden="false" customHeight="false" outlineLevel="0" collapsed="false">
      <c r="A15" s="0" t="n">
        <v>13</v>
      </c>
      <c r="B15" s="0" t="s">
        <v>69</v>
      </c>
      <c r="C15" s="0" t="n">
        <v>4</v>
      </c>
      <c r="D15" s="0" t="s">
        <v>70</v>
      </c>
      <c r="E15" s="0" t="n">
        <v>3</v>
      </c>
      <c r="F15" s="0" t="s">
        <v>47</v>
      </c>
      <c r="G15" s="0" t="n">
        <v>3</v>
      </c>
      <c r="J15" s="0" t="s">
        <v>32</v>
      </c>
      <c r="K15" s="0" t="n">
        <v>6</v>
      </c>
      <c r="O15" s="0" t="n">
        <f aca="false">O14-N15</f>
        <v>0</v>
      </c>
    </row>
    <row r="16" customFormat="false" ht="15" hidden="false" customHeight="false" outlineLevel="0" collapsed="false">
      <c r="A16" s="0" t="n">
        <v>14</v>
      </c>
      <c r="B16" s="0" t="s">
        <v>47</v>
      </c>
      <c r="C16" s="0" t="n">
        <v>4</v>
      </c>
      <c r="D16" s="0" t="s">
        <v>71</v>
      </c>
      <c r="E16" s="0" t="n">
        <v>4</v>
      </c>
      <c r="F16" s="0" t="s">
        <v>72</v>
      </c>
      <c r="G16" s="0" t="n">
        <v>3</v>
      </c>
      <c r="J16" s="0" t="s">
        <v>38</v>
      </c>
      <c r="K16" s="0" t="n">
        <v>6</v>
      </c>
      <c r="O16" s="0" t="n">
        <f aca="false">O15-N16</f>
        <v>0</v>
      </c>
    </row>
    <row r="17" customFormat="false" ht="15" hidden="false" customHeight="false" outlineLevel="0" collapsed="false">
      <c r="A17" s="0" t="n">
        <v>15</v>
      </c>
      <c r="B17" s="0" t="s">
        <v>47</v>
      </c>
      <c r="C17" s="0" t="n">
        <v>4</v>
      </c>
      <c r="D17" s="0" t="s">
        <v>73</v>
      </c>
      <c r="E17" s="0" t="n">
        <v>5</v>
      </c>
      <c r="F17" s="0" t="s">
        <v>74</v>
      </c>
      <c r="G17" s="0" t="n">
        <v>4</v>
      </c>
      <c r="J17" s="0" t="s">
        <v>44</v>
      </c>
      <c r="K17" s="0" t="n">
        <v>6</v>
      </c>
    </row>
    <row r="18" customFormat="false" ht="15" hidden="false" customHeight="false" outlineLevel="0" collapsed="false">
      <c r="A18" s="0" t="n">
        <v>16</v>
      </c>
      <c r="B18" s="0" t="s">
        <v>47</v>
      </c>
      <c r="C18" s="0" t="n">
        <v>4</v>
      </c>
      <c r="D18" s="0" t="s">
        <v>75</v>
      </c>
      <c r="E18" s="0" t="n">
        <v>2</v>
      </c>
      <c r="F18" s="0" t="s">
        <v>76</v>
      </c>
      <c r="G18" s="0" t="n">
        <v>4</v>
      </c>
    </row>
    <row r="19" customFormat="false" ht="15" hidden="false" customHeight="false" outlineLevel="0" collapsed="false">
      <c r="A19" s="0" t="n">
        <v>17</v>
      </c>
      <c r="B19" s="0" t="s">
        <v>77</v>
      </c>
      <c r="C19" s="0" t="n">
        <v>3</v>
      </c>
      <c r="D19" s="0" t="s">
        <v>78</v>
      </c>
      <c r="E19" s="0" t="n">
        <v>3</v>
      </c>
      <c r="F19" s="0" t="s">
        <v>40</v>
      </c>
      <c r="G19" s="0" t="n">
        <v>4</v>
      </c>
    </row>
    <row r="20" customFormat="false" ht="15" hidden="false" customHeight="false" outlineLevel="0" collapsed="false">
      <c r="A20" s="0" t="n">
        <v>18</v>
      </c>
      <c r="B20" s="0" t="s">
        <v>79</v>
      </c>
      <c r="C20" s="0" t="n">
        <v>1</v>
      </c>
      <c r="D20" s="0" t="s">
        <v>80</v>
      </c>
      <c r="E20" s="0" t="n">
        <v>3</v>
      </c>
      <c r="F20" s="0" t="s">
        <v>81</v>
      </c>
      <c r="G20" s="0" t="n">
        <v>5</v>
      </c>
    </row>
    <row r="21" customFormat="false" ht="15" hidden="false" customHeight="false" outlineLevel="0" collapsed="false">
      <c r="A21" s="0" t="n">
        <v>19</v>
      </c>
      <c r="F21" s="0" t="s">
        <v>82</v>
      </c>
      <c r="G21" s="0" t="n">
        <v>5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2015-08-27T23:17:07Z</dcterms:created>
  <dc:creator>Maret Stoffberg</dc:creator>
  <dc:language>en-ZA</dc:language>
  <cp:lastModifiedBy>Maret Stoffberg</cp:lastModifiedBy>
  <dcterms:modified xsi:type="dcterms:W3CDTF">2015-08-28T10:03:51Z</dcterms:modified>
  <cp:revision>0</cp:revision>
</cp:coreProperties>
</file>