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66925"/>
  <mc:AlternateContent xmlns:mc="http://schemas.openxmlformats.org/markup-compatibility/2006">
    <mc:Choice Requires="x15">
      <x15ac:absPath xmlns:x15ac="http://schemas.microsoft.com/office/spreadsheetml/2010/11/ac" url="https://vodafone.sharepoint.com/sites/GroupIR/Shared Documents/General/Financial Results/FY24/FR - Q1/04. Web spreadsheet/"/>
    </mc:Choice>
  </mc:AlternateContent>
  <xr:revisionPtr revIDLastSave="41" documentId="10_ncr:8000_{4A590BA2-FE0E-4E6E-8C7B-8E63790FB823}" xr6:coauthVersionLast="47" xr6:coauthVersionMax="47" xr10:uidLastSave="{955B6A8F-EEB4-416C-9DEA-095F456B8815}"/>
  <bookViews>
    <workbookView xWindow="-110" yWindow="-110" windowWidth="19420" windowHeight="10300" xr2:uid="{00000000-000D-0000-FFFF-FFFF00000000}"/>
  </bookViews>
  <sheets>
    <sheet name="Cover" sheetId="18" r:id="rId1"/>
    <sheet name="Index" sheetId="19" r:id="rId2"/>
    <sheet name="Disclosure references" sheetId="22" r:id="rId3"/>
    <sheet name="Financial Performance" sheetId="20" r:id="rId4"/>
    <sheet name="01 Quarterly revenue" sheetId="3" r:id="rId5"/>
    <sheet name="02 Group financial performance" sheetId="4" r:id="rId6"/>
    <sheet name="03 Segmental results" sheetId="5" r:id="rId7"/>
    <sheet name="04 Segmental analysis" sheetId="6" r:id="rId8"/>
    <sheet name="05 Cash flow" sheetId="7" r:id="rId9"/>
    <sheet name="Operational Metrics" sheetId="21" r:id="rId10"/>
    <sheet name="06 Mobile customers" sheetId="8" r:id="rId11"/>
    <sheet name="07 Fixed broadband customer" sheetId="9" r:id="rId12"/>
    <sheet name="08 Marketable homes passed" sheetId="10" r:id="rId13"/>
    <sheet name="09 TV customers" sheetId="11" r:id="rId14"/>
    <sheet name="10 Converged customers" sheetId="12" r:id="rId15"/>
    <sheet name="11 Mobile churn" sheetId="13" r:id="rId16"/>
    <sheet name="12 Mobile data usage" sheetId="14" r:id="rId17"/>
    <sheet name="13 Mobile ARPU" sheetId="15" r:id="rId18"/>
    <sheet name="Other" sheetId="16" r:id="rId19"/>
    <sheet name="14 FX rates " sheetId="17" r:id="rId20"/>
  </sheets>
  <definedNames>
    <definedName name="_xlnm.Print_Area" localSheetId="10">'06 Mobile customers'!$A$1:$AY$40</definedName>
    <definedName name="_xlnm.Print_Area" localSheetId="11">'07 Fixed broadband customer'!$A$1:$U$38</definedName>
    <definedName name="_xlnm.Print_Area" localSheetId="12">'08 Marketable homes passed'!$A$1:$K$30</definedName>
    <definedName name="_xlnm.Print_Area" localSheetId="13">'09 TV customers'!$A$1:$U$20</definedName>
    <definedName name="_xlnm.Print_Area" localSheetId="14">'10 Converged customers'!$A$1:$U$24</definedName>
    <definedName name="_xlnm.Print_Area" localSheetId="15">'11 Mobile churn'!$A$1:$L$33</definedName>
    <definedName name="_xlnm.Print_Area" localSheetId="16">'12 Mobile data usage'!$A$1:$K$30</definedName>
    <definedName name="_xlnm.Print_Area" localSheetId="17">'13 Mobile ARPU'!$A$1:$K$56</definedName>
    <definedName name="_xlnm.Print_Area" localSheetId="19">'14 FX rates '!$A$1:$P$27</definedName>
    <definedName name="_xlnm.Print_Area" localSheetId="0">Cover!$A$1:$J$40</definedName>
    <definedName name="_xlnm.Print_Area" localSheetId="2">'Disclosure references'!$A$1:$G$45</definedName>
    <definedName name="_xlnm.Print_Area" localSheetId="3">'Financial Performance'!$A$1:$J$40</definedName>
    <definedName name="_xlnm.Print_Area" localSheetId="9">'Operational Metrics'!$A$1:$J$40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5" i="14" l="1"/>
  <c r="C21" i="14"/>
  <c r="D21" i="14"/>
  <c r="E21" i="14"/>
  <c r="F21" i="14"/>
  <c r="G21" i="14"/>
  <c r="H21" i="14"/>
  <c r="I21" i="14"/>
  <c r="J21" i="14"/>
  <c r="K21" i="14"/>
  <c r="K23" i="14"/>
  <c r="K13" i="12"/>
  <c r="U13" i="12"/>
  <c r="K17" i="12"/>
  <c r="U17" i="12"/>
  <c r="K13" i="11"/>
  <c r="U13" i="11"/>
  <c r="K13" i="10"/>
  <c r="K27" i="10"/>
  <c r="K19" i="9"/>
  <c r="U19" i="9"/>
  <c r="K20" i="9"/>
  <c r="K29" i="9" s="1"/>
  <c r="U20" i="9"/>
  <c r="U29" i="9" s="1"/>
  <c r="C27" i="9"/>
  <c r="D27" i="9"/>
  <c r="E27" i="9"/>
  <c r="F27" i="9"/>
  <c r="G27" i="9"/>
  <c r="H27" i="9"/>
  <c r="I27" i="9"/>
  <c r="J27" i="9"/>
  <c r="K27" i="9"/>
  <c r="M27" i="9"/>
  <c r="N27" i="9"/>
  <c r="O27" i="9"/>
  <c r="P27" i="9"/>
  <c r="Q27" i="9"/>
  <c r="R27" i="9"/>
  <c r="S27" i="9"/>
  <c r="T27" i="9"/>
  <c r="U27" i="9"/>
  <c r="K19" i="8"/>
  <c r="K20" i="8" s="1"/>
  <c r="K28" i="8" s="1"/>
  <c r="AE19" i="8"/>
  <c r="AE20" i="8" s="1"/>
  <c r="AE28" i="8" s="1"/>
  <c r="AO19" i="8"/>
  <c r="AO20" i="8" s="1"/>
  <c r="AO28" i="8" s="1"/>
  <c r="AY19" i="8"/>
  <c r="AY20" i="8" s="1"/>
  <c r="AY28" i="8" s="1"/>
  <c r="K26" i="8"/>
  <c r="AE26" i="8"/>
  <c r="AO26" i="8"/>
  <c r="AY26" i="8"/>
</calcChain>
</file>

<file path=xl/sharedStrings.xml><?xml version="1.0" encoding="utf-8"?>
<sst xmlns="http://schemas.openxmlformats.org/spreadsheetml/2006/main" count="1348" uniqueCount="384">
  <si>
    <r>
      <rPr>
        <b/>
        <sz val="11"/>
        <color rgb="FFE60000"/>
        <rFont val="Vodafone"/>
        <family val="2"/>
      </rPr>
      <t>Financial performance</t>
    </r>
  </si>
  <si>
    <r>
      <rPr>
        <b/>
        <sz val="9"/>
        <color rgb="FFFFFFFF"/>
        <rFont val="Vodafone"/>
        <family val="2"/>
      </rPr>
      <t>Topic</t>
    </r>
  </si>
  <si>
    <r>
      <rPr>
        <b/>
        <sz val="9"/>
        <color rgb="FFFFFFFF"/>
        <rFont val="Vodafone"/>
        <family val="2"/>
      </rPr>
      <t>Period</t>
    </r>
  </si>
  <si>
    <r>
      <rPr>
        <b/>
        <sz val="9"/>
        <color rgb="FFFFFFFF"/>
        <rFont val="Vodafone"/>
        <family val="2"/>
      </rPr>
      <t>Page</t>
    </r>
  </si>
  <si>
    <r>
      <rPr>
        <sz val="9"/>
        <color rgb="FF000000"/>
        <rFont val="Vodafone"/>
        <family val="2"/>
      </rPr>
      <t>Quarterly revenue</t>
    </r>
  </si>
  <si>
    <r>
      <rPr>
        <sz val="9"/>
        <color rgb="FF000000"/>
        <rFont val="Vodafone"/>
        <family val="2"/>
      </rPr>
      <t>Nine quarters to 30 June 2023</t>
    </r>
  </si>
  <si>
    <r>
      <rPr>
        <sz val="9"/>
        <color rgb="FF000000"/>
        <rFont val="Vodafone"/>
        <family val="2"/>
      </rPr>
      <t>Group financial performance</t>
    </r>
  </si>
  <si>
    <r>
      <rPr>
        <sz val="9"/>
        <color rgb="FF000000"/>
        <rFont val="Vodafone"/>
        <family val="2"/>
      </rPr>
      <t>FY 22</t>
    </r>
  </si>
  <si>
    <r>
      <rPr>
        <sz val="9"/>
        <color rgb="FF000000"/>
        <rFont val="Vodafone"/>
        <family val="2"/>
      </rPr>
      <t>FY 23</t>
    </r>
  </si>
  <si>
    <r>
      <rPr>
        <sz val="9"/>
        <color rgb="FF000000"/>
        <rFont val="Vodafone"/>
        <family val="2"/>
      </rPr>
      <t>Segmental results</t>
    </r>
  </si>
  <si>
    <r>
      <rPr>
        <sz val="9"/>
        <color rgb="FF000000"/>
        <rFont val="Vodafone"/>
        <family val="2"/>
      </rPr>
      <t>Segmental analysis</t>
    </r>
  </si>
  <si>
    <r>
      <rPr>
        <sz val="9"/>
        <color rgb="FF000000"/>
        <rFont val="Vodafone"/>
        <family val="2"/>
      </rPr>
      <t>Cash flow</t>
    </r>
  </si>
  <si>
    <r>
      <rPr>
        <b/>
        <sz val="11"/>
        <color rgb="FFE60000"/>
        <rFont val="Vodafone"/>
        <family val="2"/>
      </rPr>
      <t>Operational metrics</t>
    </r>
  </si>
  <si>
    <r>
      <rPr>
        <sz val="9"/>
        <color rgb="FF000000"/>
        <rFont val="Vodafone"/>
        <family val="2"/>
      </rPr>
      <t>Mobile customers</t>
    </r>
  </si>
  <si>
    <r>
      <rPr>
        <sz val="9"/>
        <color rgb="FF000000"/>
        <rFont val="Vodafone"/>
        <family val="2"/>
      </rPr>
      <t>Fixed broadband customers</t>
    </r>
  </si>
  <si>
    <r>
      <rPr>
        <sz val="9"/>
        <color rgb="FF000000"/>
        <rFont val="Vodafone"/>
        <family val="2"/>
      </rPr>
      <t>Marketable homes passed</t>
    </r>
  </si>
  <si>
    <r>
      <rPr>
        <sz val="9"/>
        <color rgb="FF000000"/>
        <rFont val="Vodafone"/>
        <family val="2"/>
      </rPr>
      <t>TV customers</t>
    </r>
  </si>
  <si>
    <r>
      <rPr>
        <sz val="9"/>
        <color rgb="FF000000"/>
        <rFont val="Vodafone"/>
        <family val="2"/>
      </rPr>
      <t>Converged customers</t>
    </r>
  </si>
  <si>
    <r>
      <rPr>
        <sz val="9"/>
        <color rgb="FF000000"/>
        <rFont val="Vodafone"/>
        <family val="2"/>
      </rPr>
      <t>Mobile churn</t>
    </r>
  </si>
  <si>
    <r>
      <rPr>
        <sz val="9"/>
        <color rgb="FF000000"/>
        <rFont val="Vodafone"/>
        <family val="2"/>
      </rPr>
      <t>Mobile data usage</t>
    </r>
  </si>
  <si>
    <r>
      <rPr>
        <sz val="9"/>
        <color rgb="FF000000"/>
        <rFont val="Vodafone"/>
        <family val="2"/>
      </rPr>
      <t>Mobile ARPU</t>
    </r>
  </si>
  <si>
    <r>
      <rPr>
        <b/>
        <sz val="11"/>
        <color rgb="FFE60000"/>
        <rFont val="Vodafone"/>
        <family val="2"/>
      </rPr>
      <t>Other</t>
    </r>
  </si>
  <si>
    <r>
      <rPr>
        <sz val="9"/>
        <color rgb="FF000000"/>
        <rFont val="Vodafone"/>
        <family val="2"/>
      </rPr>
      <t>Average foreign exchange rates</t>
    </r>
  </si>
  <si>
    <r>
      <rPr>
        <sz val="9"/>
        <color rgb="FF000000"/>
        <rFont val="Vodafone"/>
        <family val="2"/>
      </rPr>
      <t>Guidance rates</t>
    </r>
  </si>
  <si>
    <t/>
  </si>
  <si>
    <r>
      <rPr>
        <b/>
        <sz val="14"/>
        <color rgb="FFE60000"/>
        <rFont val="Vodafone"/>
        <family val="2"/>
      </rPr>
      <t>Quarterly revenue</t>
    </r>
  </si>
  <si>
    <r>
      <rPr>
        <b/>
        <sz val="9"/>
        <color rgb="FFE60000"/>
        <rFont val="Vodafone"/>
        <family val="2"/>
      </rPr>
      <t>Organic growth</t>
    </r>
    <r>
      <rPr>
        <b/>
        <vertAlign val="superscript"/>
        <sz val="9"/>
        <color rgb="FFE60000"/>
        <rFont val="Vodafone"/>
        <family val="2"/>
      </rPr>
      <t>1</t>
    </r>
  </si>
  <si>
    <r>
      <rPr>
        <b/>
        <sz val="9"/>
        <color rgb="FFFFFFFF"/>
        <rFont val="Vodafone"/>
        <family val="2"/>
      </rPr>
      <t>Q1 21/22</t>
    </r>
  </si>
  <si>
    <r>
      <rPr>
        <b/>
        <sz val="9"/>
        <color rgb="FFFFFFFF"/>
        <rFont val="Vodafone"/>
        <family val="2"/>
      </rPr>
      <t>Q2 21/22</t>
    </r>
  </si>
  <si>
    <r>
      <rPr>
        <b/>
        <sz val="9"/>
        <color rgb="FFFFFFFF"/>
        <rFont val="Vodafone"/>
        <family val="2"/>
      </rPr>
      <t>Q3 21/22</t>
    </r>
  </si>
  <si>
    <r>
      <rPr>
        <b/>
        <sz val="9"/>
        <color rgb="FFFFFFFF"/>
        <rFont val="Vodafone"/>
        <family val="2"/>
      </rPr>
      <t>Q4 21/22</t>
    </r>
  </si>
  <si>
    <r>
      <rPr>
        <b/>
        <sz val="9"/>
        <color rgb="FFFFFFFF"/>
        <rFont val="Vodafone"/>
        <family val="2"/>
      </rPr>
      <t>Q1 22/23</t>
    </r>
  </si>
  <si>
    <r>
      <rPr>
        <b/>
        <sz val="9"/>
        <color rgb="FFFFFFFF"/>
        <rFont val="Vodafone"/>
        <family val="2"/>
      </rPr>
      <t>Q2 22/23</t>
    </r>
  </si>
  <si>
    <r>
      <rPr>
        <b/>
        <sz val="9"/>
        <color rgb="FFFFFFFF"/>
        <rFont val="Vodafone"/>
        <family val="2"/>
      </rPr>
      <t>Q3 22/23</t>
    </r>
  </si>
  <si>
    <r>
      <rPr>
        <b/>
        <sz val="9"/>
        <color rgb="FFFFFFFF"/>
        <rFont val="Vodafone"/>
        <family val="2"/>
      </rPr>
      <t>Q4 22/23</t>
    </r>
  </si>
  <si>
    <r>
      <rPr>
        <b/>
        <sz val="9"/>
        <color rgb="FFFFFFFF"/>
        <rFont val="Vodafone"/>
        <family val="2"/>
      </rPr>
      <t>Q1 23/24</t>
    </r>
  </si>
  <si>
    <r>
      <rPr>
        <b/>
        <sz val="9"/>
        <color rgb="FFFFFFFF"/>
        <rFont val="Vodafone"/>
        <family val="2"/>
      </rPr>
      <t>€m</t>
    </r>
  </si>
  <si>
    <t>%</t>
  </si>
  <si>
    <r>
      <rPr>
        <b/>
        <sz val="9"/>
        <color rgb="FFE60000"/>
        <rFont val="Vodafone"/>
        <family val="2"/>
      </rPr>
      <t>Group</t>
    </r>
    <r>
      <rPr>
        <vertAlign val="superscript"/>
        <sz val="9"/>
        <color rgb="FFE60000"/>
        <rFont val="Vodafone"/>
        <family val="2"/>
      </rPr>
      <t>2</t>
    </r>
  </si>
  <si>
    <r>
      <rPr>
        <sz val="9"/>
        <color rgb="FF000000"/>
        <rFont val="Vodafone"/>
        <family val="2"/>
      </rPr>
      <t>Europe</t>
    </r>
  </si>
  <si>
    <r>
      <rPr>
        <sz val="9"/>
        <color rgb="FF000000"/>
        <rFont val="Vodafone"/>
        <family val="2"/>
      </rPr>
      <t>Vodacom</t>
    </r>
  </si>
  <si>
    <r>
      <rPr>
        <sz val="9"/>
        <color rgb="FF000000"/>
        <rFont val="Vodafone"/>
        <family val="2"/>
      </rPr>
      <t>Other Markets</t>
    </r>
  </si>
  <si>
    <r>
      <rPr>
        <sz val="9"/>
        <color rgb="FF000000"/>
        <rFont val="Vodafone"/>
        <family val="2"/>
      </rPr>
      <t>Vantage Towers</t>
    </r>
  </si>
  <si>
    <r>
      <rPr>
        <sz val="9"/>
        <color rgb="FF000000"/>
        <rFont val="Vodafone"/>
        <family val="2"/>
      </rPr>
      <t>Other and eliminations</t>
    </r>
  </si>
  <si>
    <r>
      <rPr>
        <b/>
        <sz val="9"/>
        <color rgb="FF000000"/>
        <rFont val="Vodafone"/>
        <family val="2"/>
      </rPr>
      <t>Revenue</t>
    </r>
  </si>
  <si>
    <r>
      <rPr>
        <sz val="9"/>
        <color rgb="FF000000"/>
        <rFont val="Vodafone"/>
        <family val="2"/>
      </rPr>
      <t>Mobile customer revenue</t>
    </r>
  </si>
  <si>
    <r>
      <rPr>
        <sz val="9"/>
        <color rgb="FF000000"/>
        <rFont val="Vodafone"/>
        <family val="2"/>
      </rPr>
      <t>Mobile incoming revenue</t>
    </r>
  </si>
  <si>
    <r>
      <rPr>
        <sz val="9"/>
        <color rgb="FF000000"/>
        <rFont val="Vodafone"/>
        <family val="2"/>
      </rPr>
      <t>Other service revenue</t>
    </r>
  </si>
  <si>
    <r>
      <rPr>
        <b/>
        <sz val="9"/>
        <color rgb="FF000000"/>
        <rFont val="Vodafone"/>
        <family val="2"/>
      </rPr>
      <t>Mobile service revenue</t>
    </r>
  </si>
  <si>
    <r>
      <rPr>
        <sz val="9"/>
        <color rgb="FF000000"/>
        <rFont val="Vodafone"/>
        <family val="2"/>
      </rPr>
      <t>Fixed service revenue</t>
    </r>
  </si>
  <si>
    <r>
      <rPr>
        <b/>
        <sz val="9"/>
        <color rgb="FF000000"/>
        <rFont val="Vodafone"/>
        <family val="2"/>
      </rPr>
      <t>Service revenue</t>
    </r>
  </si>
  <si>
    <r>
      <rPr>
        <b/>
        <sz val="9"/>
        <color rgb="FFE60000"/>
        <rFont val="Vodafone"/>
        <family val="2"/>
      </rPr>
      <t>Europe</t>
    </r>
  </si>
  <si>
    <r>
      <rPr>
        <b/>
        <sz val="9"/>
        <color rgb="FFE60000"/>
        <rFont val="Vodafone"/>
        <family val="2"/>
      </rPr>
      <t>Germany</t>
    </r>
  </si>
  <si>
    <r>
      <rPr>
        <b/>
        <sz val="9"/>
        <color rgb="FFE60000"/>
        <rFont val="Vodafone"/>
        <family val="2"/>
      </rPr>
      <t>Italy</t>
    </r>
  </si>
  <si>
    <r>
      <rPr>
        <b/>
        <sz val="9"/>
        <color rgb="FFE60000"/>
        <rFont val="Vodafone"/>
        <family val="2"/>
      </rPr>
      <t>UK</t>
    </r>
  </si>
  <si>
    <r>
      <rPr>
        <b/>
        <sz val="9"/>
        <color rgb="FFE60000"/>
        <rFont val="Vodafone"/>
        <family val="2"/>
      </rPr>
      <t>Spain</t>
    </r>
  </si>
  <si>
    <r>
      <rPr>
        <sz val="9"/>
        <color rgb="FF000000"/>
        <rFont val="Vodafone"/>
        <family val="2"/>
      </rPr>
      <t>Ireland service revenue</t>
    </r>
    <r>
      <rPr>
        <vertAlign val="superscript"/>
        <sz val="9"/>
        <color rgb="FF000000"/>
        <rFont val="Vodafone"/>
        <family val="2"/>
      </rPr>
      <t>3</t>
    </r>
  </si>
  <si>
    <r>
      <rPr>
        <sz val="9"/>
        <color rgb="FF000000"/>
        <rFont val="Vodafone"/>
        <family val="2"/>
      </rPr>
      <t>Portugal service revenue</t>
    </r>
    <r>
      <rPr>
        <vertAlign val="superscript"/>
        <sz val="9"/>
        <color rgb="FF000000"/>
        <rFont val="Vodafone"/>
        <family val="2"/>
      </rPr>
      <t>3</t>
    </r>
  </si>
  <si>
    <r>
      <rPr>
        <sz val="9"/>
        <color rgb="FF000000"/>
        <rFont val="Vodafone"/>
        <family val="2"/>
      </rPr>
      <t>Romania service revenue</t>
    </r>
    <r>
      <rPr>
        <vertAlign val="superscript"/>
        <sz val="9"/>
        <color rgb="FF000000"/>
        <rFont val="Vodafone"/>
        <family val="2"/>
      </rPr>
      <t>3</t>
    </r>
  </si>
  <si>
    <r>
      <rPr>
        <sz val="9"/>
        <color rgb="FF000000"/>
        <rFont val="Vodafone"/>
        <family val="2"/>
      </rPr>
      <t>Greece service revenue</t>
    </r>
    <r>
      <rPr>
        <vertAlign val="superscript"/>
        <sz val="9"/>
        <color rgb="FF000000"/>
        <rFont val="Vodafone"/>
        <family val="2"/>
      </rPr>
      <t>3</t>
    </r>
  </si>
  <si>
    <r>
      <rPr>
        <b/>
        <sz val="9"/>
        <color rgb="FF000000"/>
        <rFont val="Vodafone"/>
        <family val="2"/>
      </rPr>
      <t>Other Europe service revenue</t>
    </r>
  </si>
  <si>
    <r>
      <rPr>
        <sz val="9"/>
        <color rgb="FF000000"/>
        <rFont val="Vodafone"/>
        <family val="2"/>
      </rPr>
      <t>Eliminations</t>
    </r>
  </si>
  <si>
    <r>
      <rPr>
        <b/>
        <sz val="9"/>
        <color rgb="FFE60000"/>
        <rFont val="Vodafone"/>
        <family val="2"/>
      </rPr>
      <t>Vodacom</t>
    </r>
    <r>
      <rPr>
        <vertAlign val="superscript"/>
        <sz val="9"/>
        <color rgb="FFE60000"/>
        <rFont val="Vodafone"/>
        <family val="2"/>
      </rPr>
      <t>4</t>
    </r>
    <r>
      <rPr>
        <b/>
        <vertAlign val="superscript"/>
        <sz val="9"/>
        <color rgb="FFE60000"/>
        <rFont val="Vodafone"/>
        <family val="2"/>
      </rPr>
      <t>,5</t>
    </r>
  </si>
  <si>
    <r>
      <rPr>
        <b/>
        <sz val="9"/>
        <color rgb="FFE60000"/>
        <rFont val="Vodafone"/>
        <family val="2"/>
      </rPr>
      <t>Other Markets</t>
    </r>
    <r>
      <rPr>
        <b/>
        <vertAlign val="superscript"/>
        <sz val="9"/>
        <color rgb="FFE60000"/>
        <rFont val="Vodafone"/>
        <family val="2"/>
      </rPr>
      <t>5</t>
    </r>
  </si>
  <si>
    <r>
      <rPr>
        <b/>
        <sz val="9"/>
        <color rgb="FFE60000"/>
        <rFont val="Vodafone"/>
        <family val="2"/>
      </rPr>
      <t>Turkey</t>
    </r>
    <r>
      <rPr>
        <vertAlign val="superscript"/>
        <sz val="9"/>
        <color rgb="FFE60000"/>
        <rFont val="Vodafone"/>
        <family val="2"/>
      </rPr>
      <t>6</t>
    </r>
  </si>
  <si>
    <r>
      <rPr>
        <sz val="7"/>
        <color rgb="FF000000"/>
        <rFont val="Vodafone"/>
        <family val="2"/>
      </rPr>
      <t>Notes</t>
    </r>
  </si>
  <si>
    <r>
      <rPr>
        <sz val="7"/>
        <color rgb="FF000000"/>
        <rFont val="Vodafone"/>
        <family val="2"/>
      </rPr>
      <t>This is a non-GAAP measure that is presented to provide readers with additional financial information that is regularly reviewed by management and should not be viewed in isolation or as an alternative to the equivalent GAAP measure.</t>
    </r>
  </si>
  <si>
    <r>
      <rPr>
        <sz val="7"/>
        <color rgb="FF000000"/>
        <rFont val="Vodafone"/>
        <family val="2"/>
      </rPr>
      <t xml:space="preserve">Group service revenue includes the results of Germany, Italy, UK, Spain, Other Europe, Vodacom, Other Markets and Common Functions.  </t>
    </r>
  </si>
  <si>
    <r>
      <rPr>
        <sz val="7"/>
        <color rgb="FF000000"/>
        <rFont val="Vodafone"/>
        <family val="2"/>
      </rPr>
      <t xml:space="preserve">Included within the Other Europe segment. </t>
    </r>
  </si>
  <si>
    <r>
      <rPr>
        <sz val="7"/>
        <color rgb="FF000000"/>
        <rFont val="Vodafone"/>
        <family val="2"/>
      </rPr>
      <t xml:space="preserve">Vodacom refers to the Group's interests in Vodacom Group Limited and its subsidiaries including those located outside of South Africa. </t>
    </r>
  </si>
  <si>
    <r>
      <rPr>
        <sz val="7"/>
        <color rgb="FF000000"/>
        <rFont val="Vodafone"/>
        <family val="2"/>
      </rPr>
      <t xml:space="preserve">From  1 April 2023, the Group revised its segmental reporting by moving Vodafone Egypt from the Other Markets segment to the Vodacom segment. Prior period comparatives for these two segments have been re-presented on the new basis of segmental reporting. There is no impact on previously reported Group metrics. </t>
    </r>
  </si>
  <si>
    <r>
      <rPr>
        <sz val="7"/>
        <color rgb="FF000000"/>
        <rFont val="Vodafone"/>
        <family val="2"/>
      </rPr>
      <t xml:space="preserve">Included within the Other Markets segment. </t>
    </r>
  </si>
  <si>
    <r>
      <rPr>
        <b/>
        <sz val="14"/>
        <color rgb="FFE60000"/>
        <rFont val="Vodafone"/>
        <family val="2"/>
      </rPr>
      <t>Group financial performance</t>
    </r>
  </si>
  <si>
    <r>
      <rPr>
        <b/>
        <sz val="6"/>
        <color rgb="FFFFFFFF"/>
        <rFont val="Vodafone"/>
        <family val="2"/>
      </rPr>
      <t>Re-presented</t>
    </r>
    <r>
      <rPr>
        <b/>
        <vertAlign val="superscript"/>
        <sz val="6"/>
        <color rgb="FFFFFFFF"/>
        <rFont val="Vodafone"/>
        <family val="2"/>
      </rPr>
      <t>1</t>
    </r>
  </si>
  <si>
    <r>
      <rPr>
        <b/>
        <sz val="9"/>
        <color rgb="FFFFFFFF"/>
        <rFont val="Vodafone"/>
        <family val="2"/>
      </rPr>
      <t>H1 21/22</t>
    </r>
  </si>
  <si>
    <r>
      <rPr>
        <b/>
        <sz val="9"/>
        <color rgb="FFFFFFFF"/>
        <rFont val="Vodafone"/>
        <family val="2"/>
      </rPr>
      <t>H2 21/22</t>
    </r>
  </si>
  <si>
    <r>
      <rPr>
        <b/>
        <sz val="9"/>
        <color rgb="FFFFFFFF"/>
        <rFont val="Vodafone"/>
        <family val="2"/>
      </rPr>
      <t>FY 21/22</t>
    </r>
  </si>
  <si>
    <r>
      <rPr>
        <b/>
        <sz val="9"/>
        <color rgb="FFFFFFFF"/>
        <rFont val="Vodafone"/>
        <family val="2"/>
      </rPr>
      <t>H1 22/23</t>
    </r>
  </si>
  <si>
    <r>
      <rPr>
        <b/>
        <sz val="9"/>
        <color rgb="FFFFFFFF"/>
        <rFont val="Vodafone"/>
        <family val="2"/>
      </rPr>
      <t>H2 22/23</t>
    </r>
  </si>
  <si>
    <r>
      <rPr>
        <b/>
        <sz val="9"/>
        <color rgb="FFFFFFFF"/>
        <rFont val="Vodafone"/>
        <family val="2"/>
      </rPr>
      <t>FY 22/23</t>
    </r>
  </si>
  <si>
    <r>
      <rPr>
        <b/>
        <sz val="9"/>
        <color rgb="FFFFFFFF"/>
        <rFont val="Vodafone"/>
        <family val="2"/>
      </rPr>
      <t>€m</t>
    </r>
  </si>
  <si>
    <r>
      <rPr>
        <b/>
        <sz val="9"/>
        <color rgb="FF000000"/>
        <rFont val="Vodafone"/>
        <family val="2"/>
      </rPr>
      <t>Revenue</t>
    </r>
  </si>
  <si>
    <r>
      <rPr>
        <b/>
        <sz val="9"/>
        <color rgb="FF000000"/>
        <rFont val="Vodafone"/>
        <family val="2"/>
      </rPr>
      <t>Adjusted EBITDAaL</t>
    </r>
    <r>
      <rPr>
        <vertAlign val="superscript"/>
        <sz val="9"/>
        <color rgb="FF000000"/>
        <rFont val="Vodafone"/>
        <family val="2"/>
      </rPr>
      <t>2</t>
    </r>
  </si>
  <si>
    <r>
      <rPr>
        <i/>
        <sz val="9"/>
        <color rgb="FF000000"/>
        <rFont val="Vodafone"/>
        <family val="2"/>
      </rPr>
      <t>Adjusted EBITDAaL margin</t>
    </r>
    <r>
      <rPr>
        <i/>
        <vertAlign val="superscript"/>
        <sz val="9"/>
        <color rgb="FF000000"/>
        <rFont val="Vodafone"/>
        <family val="2"/>
      </rPr>
      <t>2</t>
    </r>
  </si>
  <si>
    <r>
      <rPr>
        <sz val="9"/>
        <color rgb="FF000000"/>
        <rFont val="Vodafone"/>
        <family val="2"/>
      </rPr>
      <t>Restructuring costs</t>
    </r>
  </si>
  <si>
    <r>
      <rPr>
        <sz val="9"/>
        <color rgb="FF000000"/>
        <rFont val="Vodafone"/>
        <family val="2"/>
      </rPr>
      <t>Interest on lease liabilities</t>
    </r>
  </si>
  <si>
    <r>
      <rPr>
        <sz val="9"/>
        <color rgb="FF000000"/>
        <rFont val="Vodafone"/>
        <family val="2"/>
      </rPr>
      <t>Loss on disposal of property, plant and equipment and intangible assets</t>
    </r>
  </si>
  <si>
    <r>
      <rPr>
        <sz val="9"/>
        <color rgb="FF000000"/>
        <rFont val="Vodafone"/>
        <family val="2"/>
      </rPr>
      <t>Depreciation and amortisation on owned assets</t>
    </r>
  </si>
  <si>
    <r>
      <rPr>
        <sz val="9"/>
        <color rgb="FF000000"/>
        <rFont val="Vodafone"/>
        <family val="2"/>
      </rPr>
      <t>Share of results of equity accounted associates and joint ventures</t>
    </r>
  </si>
  <si>
    <r>
      <rPr>
        <sz val="9"/>
        <color rgb="FF000000"/>
        <rFont val="Vodafone"/>
        <family val="2"/>
      </rPr>
      <t>Impairment loss</t>
    </r>
  </si>
  <si>
    <r>
      <rPr>
        <sz val="9"/>
        <color rgb="FF000000"/>
        <rFont val="Vodafone"/>
        <family val="2"/>
      </rPr>
      <t>Other income</t>
    </r>
  </si>
  <si>
    <r>
      <rPr>
        <b/>
        <sz val="9"/>
        <color rgb="FF000000"/>
        <rFont val="Vodafone"/>
        <family val="2"/>
      </rPr>
      <t>Operating profit</t>
    </r>
  </si>
  <si>
    <r>
      <rPr>
        <sz val="9"/>
        <color rgb="FF000000"/>
        <rFont val="Vodafone"/>
        <family val="2"/>
      </rPr>
      <t>Investment income</t>
    </r>
  </si>
  <si>
    <r>
      <rPr>
        <sz val="9"/>
        <color rgb="FF000000"/>
        <rFont val="Vodafone"/>
        <family val="2"/>
      </rPr>
      <t>Financing costs</t>
    </r>
  </si>
  <si>
    <r>
      <rPr>
        <b/>
        <sz val="9"/>
        <color rgb="FF000000"/>
        <rFont val="Vodafone"/>
        <family val="2"/>
      </rPr>
      <t>Profit before taxation</t>
    </r>
  </si>
  <si>
    <r>
      <rPr>
        <sz val="9"/>
        <color rgb="FF000000"/>
        <rFont val="Vodafone"/>
        <family val="2"/>
      </rPr>
      <t>Income tax expense</t>
    </r>
  </si>
  <si>
    <r>
      <rPr>
        <b/>
        <sz val="9"/>
        <color rgb="FF000000"/>
        <rFont val="Vodafone"/>
        <family val="2"/>
      </rPr>
      <t>Profit for the financial period</t>
    </r>
  </si>
  <si>
    <r>
      <rPr>
        <sz val="9"/>
        <color rgb="FF000000"/>
        <rFont val="Vodafone"/>
        <family val="2"/>
      </rPr>
      <t>Adjusted basic earnings per share (€ cents)</t>
    </r>
    <r>
      <rPr>
        <vertAlign val="superscript"/>
        <sz val="9"/>
        <color rgb="FF000000"/>
        <rFont val="Vodafone"/>
        <family val="2"/>
      </rPr>
      <t>2</t>
    </r>
  </si>
  <si>
    <r>
      <rPr>
        <sz val="9"/>
        <color rgb="FF000000"/>
        <rFont val="Vodafone"/>
        <family val="2"/>
      </rPr>
      <t>Weighted average number of shares - basic</t>
    </r>
  </si>
  <si>
    <r>
      <rPr>
        <b/>
        <sz val="9"/>
        <color rgb="FF000000"/>
        <rFont val="Vodafone"/>
        <family val="2"/>
      </rPr>
      <t>Adjusted effective tax rate</t>
    </r>
    <r>
      <rPr>
        <vertAlign val="superscript"/>
        <sz val="9"/>
        <color rgb="FF000000"/>
        <rFont val="Vodafone"/>
        <family val="2"/>
      </rPr>
      <t>2</t>
    </r>
  </si>
  <si>
    <r>
      <rPr>
        <sz val="7"/>
        <color rgb="FF000000"/>
        <rFont val="Vodafone"/>
        <family val="2"/>
      </rPr>
      <t>Notes</t>
    </r>
  </si>
  <si>
    <r>
      <rPr>
        <sz val="7"/>
        <color rgb="FF000000"/>
        <rFont val="Vodafone"/>
        <family val="2"/>
      </rPr>
      <t xml:space="preserve">In the prior year ended 31 March 2022 and the six months ended 30 September 2022, the Group’s interest in Indus Towers Limited was previously reported within assets held for sale. The results for the year ended 31 March 2022 and the six months ended 30 September 2022 have been re-presented to reflect that Indus Towers Limited is no longer reported as held for sale. </t>
    </r>
  </si>
  <si>
    <r>
      <rPr>
        <sz val="7"/>
        <color rgb="FF000000"/>
        <rFont val="Vodafone"/>
        <family val="2"/>
      </rPr>
      <t xml:space="preserve">This is a non-GAAP measure that is presented to provide readers with additional financial information that is regularly reviewed by management and should not be viewed in isolation or as an alternative to the equivalent GAAP measure. </t>
    </r>
  </si>
  <si>
    <r>
      <rPr>
        <b/>
        <sz val="14"/>
        <color rgb="FFE60000"/>
        <rFont val="Vodafone"/>
        <family val="2"/>
      </rPr>
      <t>Segmental results</t>
    </r>
  </si>
  <si>
    <r>
      <rPr>
        <b/>
        <sz val="9"/>
        <color rgb="FFE60000"/>
        <rFont val="Vodafone"/>
        <family val="2"/>
      </rPr>
      <t>Organic growth</t>
    </r>
    <r>
      <rPr>
        <b/>
        <vertAlign val="superscript"/>
        <sz val="9"/>
        <color rgb="FFE60000"/>
        <rFont val="Vodafone"/>
        <family val="2"/>
      </rPr>
      <t>1</t>
    </r>
  </si>
  <si>
    <r>
      <rPr>
        <b/>
        <sz val="9"/>
        <color rgb="FFFFFFFF"/>
        <rFont val="Vodafone"/>
        <family val="2"/>
      </rPr>
      <t>H1 21/22</t>
    </r>
  </si>
  <si>
    <r>
      <rPr>
        <b/>
        <sz val="9"/>
        <color rgb="FFFFFFFF"/>
        <rFont val="Vodafone"/>
        <family val="2"/>
      </rPr>
      <t>H2 21/22</t>
    </r>
  </si>
  <si>
    <r>
      <rPr>
        <b/>
        <sz val="9"/>
        <color rgb="FFFFFFFF"/>
        <rFont val="Vodafone"/>
        <family val="2"/>
      </rPr>
      <t>H1 22/23</t>
    </r>
  </si>
  <si>
    <r>
      <rPr>
        <b/>
        <sz val="9"/>
        <color rgb="FFFFFFFF"/>
        <rFont val="Vodafone"/>
        <family val="2"/>
      </rPr>
      <t>H2 22/23</t>
    </r>
  </si>
  <si>
    <r>
      <rPr>
        <b/>
        <sz val="9"/>
        <color rgb="FFFFFFFF"/>
        <rFont val="Vodafone"/>
        <family val="2"/>
      </rPr>
      <t>€m </t>
    </r>
  </si>
  <si>
    <r>
      <rPr>
        <b/>
        <sz val="11"/>
        <color rgb="FFE60000"/>
        <rFont val="Vodafone"/>
        <family val="2"/>
      </rPr>
      <t>Group</t>
    </r>
  </si>
  <si>
    <r>
      <rPr>
        <sz val="9"/>
        <color rgb="FF000000"/>
        <rFont val="Vodafone"/>
        <family val="2"/>
      </rPr>
      <t>Mobile customer revenue</t>
    </r>
  </si>
  <si>
    <r>
      <rPr>
        <sz val="9"/>
        <color rgb="FF000000"/>
        <rFont val="Vodafone"/>
        <family val="2"/>
      </rPr>
      <t>Mobile incoming revenue</t>
    </r>
  </si>
  <si>
    <r>
      <rPr>
        <sz val="9"/>
        <color rgb="FF000000"/>
        <rFont val="Vodafone"/>
        <family val="2"/>
      </rPr>
      <t>Other service revenue</t>
    </r>
  </si>
  <si>
    <r>
      <rPr>
        <b/>
        <sz val="9"/>
        <color rgb="FF000000"/>
        <rFont val="Vodafone"/>
        <family val="2"/>
      </rPr>
      <t>Mobile service revenue</t>
    </r>
  </si>
  <si>
    <r>
      <rPr>
        <sz val="9"/>
        <color rgb="FF000000"/>
        <rFont val="Vodafone"/>
        <family val="2"/>
      </rPr>
      <t>Fixed service revenue</t>
    </r>
  </si>
  <si>
    <r>
      <rPr>
        <b/>
        <sz val="9"/>
        <color rgb="FF000000"/>
        <rFont val="Vodafone"/>
        <family val="2"/>
      </rPr>
      <t>Service revenue</t>
    </r>
  </si>
  <si>
    <r>
      <rPr>
        <sz val="9"/>
        <color rgb="FF000000"/>
        <rFont val="Vodafone"/>
        <family val="2"/>
      </rPr>
      <t>Other revenue</t>
    </r>
  </si>
  <si>
    <r>
      <rPr>
        <b/>
        <sz val="9"/>
        <color rgb="FF000000"/>
        <rFont val="Vodafone"/>
        <family val="2"/>
      </rPr>
      <t>Revenue</t>
    </r>
  </si>
  <si>
    <r>
      <rPr>
        <sz val="9"/>
        <color rgb="FF000000"/>
        <rFont val="Vodafone"/>
        <family val="2"/>
      </rPr>
      <t>Direct costs</t>
    </r>
  </si>
  <si>
    <r>
      <rPr>
        <sz val="9"/>
        <color rgb="FF000000"/>
        <rFont val="Vodafone"/>
        <family val="2"/>
      </rPr>
      <t>Customer costs</t>
    </r>
  </si>
  <si>
    <r>
      <rPr>
        <sz val="9"/>
        <color rgb="FF000000"/>
        <rFont val="Vodafone"/>
        <family val="2"/>
      </rPr>
      <t>Operating expenses</t>
    </r>
  </si>
  <si>
    <r>
      <rPr>
        <b/>
        <sz val="9"/>
        <color rgb="FF000000"/>
        <rFont val="Vodafone"/>
        <family val="2"/>
      </rPr>
      <t>Adjusted EBITDAaL</t>
    </r>
    <r>
      <rPr>
        <vertAlign val="superscript"/>
        <sz val="9"/>
        <color rgb="FF000000"/>
        <rFont val="Vodafone"/>
        <family val="2"/>
      </rPr>
      <t>1</t>
    </r>
  </si>
  <si>
    <r>
      <rPr>
        <sz val="9"/>
        <color rgb="FF000000"/>
        <rFont val="Vodafone"/>
        <family val="2"/>
      </rPr>
      <t>Depreciation and amortisation</t>
    </r>
  </si>
  <si>
    <r>
      <rPr>
        <b/>
        <sz val="9"/>
        <color rgb="FF000000"/>
        <rFont val="Vodafone"/>
        <family val="2"/>
      </rPr>
      <t>Adjusted EBITDAaL margin</t>
    </r>
    <r>
      <rPr>
        <vertAlign val="superscript"/>
        <sz val="9"/>
        <color rgb="FF000000"/>
        <rFont val="Vodafone"/>
        <family val="2"/>
      </rPr>
      <t>1</t>
    </r>
  </si>
  <si>
    <r>
      <rPr>
        <sz val="9"/>
        <color rgb="FF000000"/>
        <rFont val="Vodafone"/>
        <family val="2"/>
      </rPr>
      <t>Capital additions</t>
    </r>
    <r>
      <rPr>
        <vertAlign val="superscript"/>
        <sz val="9"/>
        <color rgb="FF000000"/>
        <rFont val="Vodafone"/>
        <family val="2"/>
      </rPr>
      <t>2</t>
    </r>
  </si>
  <si>
    <r>
      <rPr>
        <b/>
        <sz val="11"/>
        <color rgb="FFE60000"/>
        <rFont val="Vodafone"/>
        <family val="2"/>
      </rPr>
      <t>Europe</t>
    </r>
  </si>
  <si>
    <r>
      <rPr>
        <b/>
        <sz val="9"/>
        <color rgb="FF000000"/>
        <rFont val="Vodafone"/>
        <family val="2"/>
      </rPr>
      <t>Adjusted EBITDAaL</t>
    </r>
  </si>
  <si>
    <r>
      <rPr>
        <sz val="9"/>
        <color rgb="FF000000"/>
        <rFont val="Vodafone"/>
        <family val="2"/>
      </rPr>
      <t>Depreciation and amortisation</t>
    </r>
    <r>
      <rPr>
        <vertAlign val="superscript"/>
        <sz val="9"/>
        <color rgb="FF000000"/>
        <rFont val="Vodafone"/>
        <family val="2"/>
      </rPr>
      <t>3</t>
    </r>
  </si>
  <si>
    <r>
      <rPr>
        <b/>
        <sz val="9"/>
        <color rgb="FF000000"/>
        <rFont val="Vodafone"/>
        <family val="2"/>
      </rPr>
      <t>Adjusted EBITDAaL margin</t>
    </r>
  </si>
  <si>
    <r>
      <rPr>
        <b/>
        <sz val="9"/>
        <color rgb="FFE60000"/>
        <rFont val="Vodafone"/>
        <family val="2"/>
      </rPr>
      <t>Germany</t>
    </r>
  </si>
  <si>
    <r>
      <rPr>
        <b/>
        <sz val="9"/>
        <color rgb="FFE60000"/>
        <rFont val="Vodafone"/>
        <family val="2"/>
      </rPr>
      <t>Italy</t>
    </r>
  </si>
  <si>
    <r>
      <rPr>
        <b/>
        <sz val="9"/>
        <color rgb="FFE60000"/>
        <rFont val="Vodafone"/>
        <family val="2"/>
      </rPr>
      <t>UK</t>
    </r>
  </si>
  <si>
    <r>
      <rPr>
        <b/>
        <sz val="9"/>
        <color rgb="FFE60000"/>
        <rFont val="Vodafone"/>
        <family val="2"/>
      </rPr>
      <t>Spain</t>
    </r>
  </si>
  <si>
    <r>
      <rPr>
        <b/>
        <sz val="11"/>
        <color rgb="FFE60000"/>
        <rFont val="Vodafone"/>
        <family val="2"/>
      </rPr>
      <t>Other Europe</t>
    </r>
  </si>
  <si>
    <r>
      <rPr>
        <b/>
        <sz val="11"/>
        <color rgb="FFE60000"/>
        <rFont val="Vodafone"/>
        <family val="2"/>
      </rPr>
      <t>Vodacom</t>
    </r>
    <r>
      <rPr>
        <vertAlign val="superscript"/>
        <sz val="11"/>
        <color rgb="FFE60000"/>
        <rFont val="Vodafone"/>
        <family val="2"/>
      </rPr>
      <t>4,5</t>
    </r>
  </si>
  <si>
    <r>
      <rPr>
        <b/>
        <sz val="11"/>
        <color rgb="FFE60000"/>
        <rFont val="Vodafone"/>
        <family val="2"/>
      </rPr>
      <t>Other Markets</t>
    </r>
    <r>
      <rPr>
        <vertAlign val="superscript"/>
        <sz val="11"/>
        <color rgb="FFE60000"/>
        <rFont val="Vodafone"/>
        <family val="2"/>
      </rPr>
      <t>5</t>
    </r>
  </si>
  <si>
    <r>
      <rPr>
        <b/>
        <sz val="9"/>
        <color rgb="FFE60000"/>
        <rFont val="Vodafone"/>
        <family val="2"/>
      </rPr>
      <t>Turkey</t>
    </r>
    <r>
      <rPr>
        <vertAlign val="superscript"/>
        <sz val="9"/>
        <color rgb="FFE60000"/>
        <rFont val="Vodafone"/>
        <family val="2"/>
      </rPr>
      <t>6</t>
    </r>
  </si>
  <si>
    <r>
      <rPr>
        <b/>
        <sz val="11"/>
        <color rgb="FFE60000"/>
        <rFont val="Vodafone"/>
        <family val="2"/>
      </rPr>
      <t>Vantage Towers</t>
    </r>
  </si>
  <si>
    <r>
      <rPr>
        <sz val="7"/>
        <color rgb="FF000000"/>
        <rFont val="Vodafone"/>
        <family val="2"/>
      </rPr>
      <t>Notes</t>
    </r>
  </si>
  <si>
    <r>
      <rPr>
        <sz val="7"/>
        <color rgb="FF000000"/>
        <rFont val="Vodafone"/>
        <family val="2"/>
      </rPr>
      <t>1</t>
    </r>
  </si>
  <si>
    <r>
      <rPr>
        <sz val="7"/>
        <color rgb="FF000000"/>
        <rFont val="Vodafone"/>
        <family val="2"/>
      </rPr>
      <t>This is a non-GAAP measure that is presented to provide readers with additional financial information that is regularly reviewed by management and should not be viewed in isolation or as an alternative to the equivalent GAAP measure.</t>
    </r>
  </si>
  <si>
    <r>
      <rPr>
        <sz val="7"/>
        <color rgb="FF000000"/>
        <rFont val="Vodafone"/>
        <family val="2"/>
      </rPr>
      <t>2</t>
    </r>
  </si>
  <si>
    <r>
      <rPr>
        <sz val="7"/>
        <color rgb="FF000000"/>
        <rFont val="Vodafone"/>
        <family val="2"/>
      </rPr>
      <t xml:space="preserve">Capital additions include the purchase and property, plant and equipment and intangible assets, other than (i) integration related capital expenditure, (ii) licence additions and (iii) additions to customer bases. </t>
    </r>
  </si>
  <si>
    <r>
      <rPr>
        <sz val="7"/>
        <color rgb="FF000000"/>
        <rFont val="Vodafone"/>
        <family val="2"/>
      </rPr>
      <t>3</t>
    </r>
  </si>
  <si>
    <r>
      <rPr>
        <sz val="7"/>
        <color rgb="FF000000"/>
        <rFont val="Vodafone"/>
        <family val="2"/>
      </rPr>
      <t>This includes an allocation of depreciation and amortisation ('D&amp;A') to local markets, relating to capital investments made centrally by the Group.</t>
    </r>
  </si>
  <si>
    <r>
      <rPr>
        <sz val="7"/>
        <color rgb="FF000000"/>
        <rFont val="Vodafone"/>
        <family val="2"/>
      </rPr>
      <t>4</t>
    </r>
  </si>
  <si>
    <r>
      <rPr>
        <sz val="7"/>
        <color rgb="FF000000"/>
        <rFont val="Vodafone"/>
        <family val="2"/>
      </rPr>
      <t>Vodacom refers to the Group's interests in Vodacom Group Limited and its subsidiaries including those located outside of South Africa.</t>
    </r>
  </si>
  <si>
    <r>
      <rPr>
        <sz val="7"/>
        <color rgb="FF000000"/>
        <rFont val="Vodafone"/>
        <family val="2"/>
      </rPr>
      <t>5</t>
    </r>
  </si>
  <si>
    <r>
      <rPr>
        <sz val="7"/>
        <color rgb="FF000000"/>
        <rFont val="Vodafone"/>
        <family val="2"/>
      </rPr>
      <t>From  1 April 2023, the Group revised its segmental reporting by moving Vodafone Egypt from the Other Markets segment to the Vodacom segment. Prior period comparatives for these two segments have been re-presented on the new basis of segmental reporting. There is no impact on previously reported Group metrics.</t>
    </r>
  </si>
  <si>
    <r>
      <rPr>
        <sz val="7"/>
        <color rgb="FF000000"/>
        <rFont val="Vodafone"/>
        <family val="2"/>
      </rPr>
      <t>6</t>
    </r>
  </si>
  <si>
    <r>
      <rPr>
        <sz val="7"/>
        <color rgb="FF000000"/>
        <rFont val="Vodafone"/>
        <family val="2"/>
      </rPr>
      <t>Included within the Other Markets segment.</t>
    </r>
  </si>
  <si>
    <r>
      <rPr>
        <b/>
        <sz val="14"/>
        <color rgb="FFE60000"/>
        <rFont val="Vodafone"/>
        <family val="2"/>
      </rPr>
      <t>Segmental analysis</t>
    </r>
  </si>
  <si>
    <r>
      <rPr>
        <b/>
        <sz val="9"/>
        <color rgb="FFE60000"/>
        <rFont val="Vodafone"/>
        <family val="2"/>
      </rPr>
      <t>Revenue</t>
    </r>
  </si>
  <si>
    <r>
      <rPr>
        <b/>
        <sz val="9"/>
        <color rgb="FFE60000"/>
        <rFont val="Vodafone"/>
        <family val="2"/>
      </rPr>
      <t>Adjusted EBITDAaL</t>
    </r>
    <r>
      <rPr>
        <vertAlign val="superscript"/>
        <sz val="9"/>
        <color rgb="FFE60000"/>
        <rFont val="Vodafone"/>
        <family val="2"/>
      </rPr>
      <t>1</t>
    </r>
  </si>
  <si>
    <r>
      <rPr>
        <b/>
        <sz val="9"/>
        <color rgb="FFE60000"/>
        <rFont val="Vodafone"/>
        <family val="2"/>
      </rPr>
      <t>Capital additions</t>
    </r>
    <r>
      <rPr>
        <vertAlign val="superscript"/>
        <sz val="9"/>
        <color rgb="FFE60000"/>
        <rFont val="Vodafone"/>
        <family val="2"/>
      </rPr>
      <t>2</t>
    </r>
  </si>
  <si>
    <r>
      <rPr>
        <b/>
        <sz val="9"/>
        <color rgb="FFFFFFFF"/>
        <rFont val="Vodafone"/>
        <family val="2"/>
      </rPr>
      <t>H1 21/22</t>
    </r>
  </si>
  <si>
    <r>
      <rPr>
        <b/>
        <sz val="9"/>
        <color rgb="FFFFFFFF"/>
        <rFont val="Vodafone"/>
        <family val="2"/>
      </rPr>
      <t>H2 21/22</t>
    </r>
  </si>
  <si>
    <r>
      <rPr>
        <b/>
        <sz val="9"/>
        <color rgb="FFFFFFFF"/>
        <rFont val="Vodafone"/>
        <family val="2"/>
      </rPr>
      <t>H1 22/23</t>
    </r>
  </si>
  <si>
    <r>
      <rPr>
        <b/>
        <sz val="9"/>
        <color rgb="FFFFFFFF"/>
        <rFont val="Vodafone"/>
        <family val="2"/>
      </rPr>
      <t>H2 22/23</t>
    </r>
  </si>
  <si>
    <r>
      <rPr>
        <b/>
        <sz val="9"/>
        <color rgb="FFFFFFFF"/>
        <rFont val="Vodafone"/>
        <family val="2"/>
      </rPr>
      <t>€m </t>
    </r>
  </si>
  <si>
    <r>
      <rPr>
        <b/>
        <sz val="9"/>
        <color rgb="FF000000"/>
        <rFont val="Vodafone"/>
        <family val="2"/>
      </rPr>
      <t>Germany</t>
    </r>
  </si>
  <si>
    <r>
      <rPr>
        <b/>
        <sz val="9"/>
        <color rgb="FF000000"/>
        <rFont val="Vodafone"/>
        <family val="2"/>
      </rPr>
      <t>Italy</t>
    </r>
  </si>
  <si>
    <r>
      <rPr>
        <b/>
        <sz val="9"/>
        <color rgb="FF000000"/>
        <rFont val="Vodafone"/>
        <family val="2"/>
      </rPr>
      <t>UK</t>
    </r>
  </si>
  <si>
    <r>
      <rPr>
        <b/>
        <sz val="9"/>
        <color rgb="FF000000"/>
        <rFont val="Vodafone"/>
        <family val="2"/>
      </rPr>
      <t>Spain</t>
    </r>
  </si>
  <si>
    <r>
      <rPr>
        <b/>
        <sz val="9"/>
        <color rgb="FF000000"/>
        <rFont val="Vodafone"/>
        <family val="2"/>
      </rPr>
      <t>Other Europe</t>
    </r>
  </si>
  <si>
    <r>
      <rPr>
        <sz val="9"/>
        <color rgb="FF000000"/>
        <rFont val="Vodafone"/>
        <family val="2"/>
      </rPr>
      <t>Portugal</t>
    </r>
  </si>
  <si>
    <r>
      <rPr>
        <sz val="9"/>
        <color rgb="FF000000"/>
        <rFont val="Vodafone"/>
        <family val="2"/>
      </rPr>
      <t>Greece</t>
    </r>
  </si>
  <si>
    <r>
      <rPr>
        <sz val="9"/>
        <color rgb="FF000000"/>
        <rFont val="Vodafone"/>
        <family val="2"/>
      </rPr>
      <t>Other</t>
    </r>
  </si>
  <si>
    <r>
      <rPr>
        <sz val="9"/>
        <color rgb="FF000000"/>
        <rFont val="Vodafone"/>
        <family val="2"/>
      </rPr>
      <t>Intra-region eliminations</t>
    </r>
  </si>
  <si>
    <r>
      <rPr>
        <b/>
        <sz val="9"/>
        <color rgb="FF000000"/>
        <rFont val="Vodafone"/>
        <family val="2"/>
      </rPr>
      <t>Vodacom</t>
    </r>
    <r>
      <rPr>
        <b/>
        <vertAlign val="superscript"/>
        <sz val="9"/>
        <color rgb="FF000000"/>
        <rFont val="Vodafone"/>
        <family val="2"/>
      </rPr>
      <t>3,4</t>
    </r>
  </si>
  <si>
    <r>
      <rPr>
        <b/>
        <sz val="9"/>
        <color rgb="FF000000"/>
        <rFont val="Vodafone"/>
        <family val="2"/>
      </rPr>
      <t>Other Markets</t>
    </r>
    <r>
      <rPr>
        <b/>
        <vertAlign val="superscript"/>
        <sz val="9"/>
        <color rgb="FF000000"/>
        <rFont val="Vodafone"/>
        <family val="2"/>
      </rPr>
      <t>4</t>
    </r>
  </si>
  <si>
    <r>
      <rPr>
        <sz val="9"/>
        <color rgb="FF000000"/>
        <rFont val="Vodafone"/>
        <family val="2"/>
      </rPr>
      <t>Turkey</t>
    </r>
  </si>
  <si>
    <r>
      <rPr>
        <b/>
        <sz val="9"/>
        <color rgb="FF000000"/>
        <rFont val="Vodafone"/>
        <family val="2"/>
      </rPr>
      <t>Vantage Towers</t>
    </r>
  </si>
  <si>
    <r>
      <rPr>
        <b/>
        <sz val="9"/>
        <color rgb="FF000000"/>
        <rFont val="Vodafone"/>
        <family val="2"/>
      </rPr>
      <t>Common functions</t>
    </r>
  </si>
  <si>
    <r>
      <rPr>
        <sz val="9"/>
        <color rgb="FF000000"/>
        <rFont val="Vodafone"/>
        <family val="2"/>
      </rPr>
      <t>Inter-region eliminations</t>
    </r>
  </si>
  <si>
    <r>
      <rPr>
        <b/>
        <sz val="9"/>
        <color rgb="FF000000"/>
        <rFont val="Vodafone"/>
        <family val="2"/>
      </rPr>
      <t>Group</t>
    </r>
  </si>
  <si>
    <r>
      <rPr>
        <sz val="7"/>
        <color rgb="FF000000"/>
        <rFont val="Vodafone"/>
        <family val="2"/>
      </rPr>
      <t>Notes</t>
    </r>
  </si>
  <si>
    <r>
      <rPr>
        <sz val="7"/>
        <color rgb="FF000000"/>
        <rFont val="Vodafone"/>
        <family val="2"/>
      </rPr>
      <t>This is a non-GAAP measure that is presented to provide readers with additional financial information that is regularly reviewed by management and should not be viewed in isolation or as an alternative to the equivalent GAAP measure.</t>
    </r>
  </si>
  <si>
    <r>
      <rPr>
        <sz val="7"/>
        <color rgb="FF000000"/>
        <rFont val="Vodafone"/>
        <family val="2"/>
      </rPr>
      <t>2</t>
    </r>
  </si>
  <si>
    <r>
      <rPr>
        <sz val="7"/>
        <color rgb="FF000000"/>
        <rFont val="Vodafone"/>
        <family val="2"/>
      </rPr>
      <t xml:space="preserve">Capital additions include the purchase of property plant and equipment and intangible assets, other than (i) integration related capital additions, (ii) licence additions and (iii) additions to customer bases. </t>
    </r>
  </si>
  <si>
    <r>
      <rPr>
        <sz val="7"/>
        <color rgb="FF000000"/>
        <rFont val="Vodafone"/>
        <family val="2"/>
      </rPr>
      <t>3</t>
    </r>
  </si>
  <si>
    <r>
      <rPr>
        <sz val="7"/>
        <color rgb="FF000000"/>
        <rFont val="Vodafone"/>
        <family val="2"/>
      </rPr>
      <t>Vodacom refers to the Group's interests in Vodacom Group Limited and its subsidiaries including those located outside of South Africa.</t>
    </r>
  </si>
  <si>
    <r>
      <rPr>
        <b/>
        <sz val="14"/>
        <color rgb="FFE60000"/>
        <rFont val="Vodafone Rg"/>
        <family val="2"/>
      </rPr>
      <t>Cash flow</t>
    </r>
  </si>
  <si>
    <r>
      <rPr>
        <b/>
        <sz val="9"/>
        <color rgb="FFFFFFFF"/>
        <rFont val="Vodafone"/>
        <family val="2"/>
      </rPr>
      <t>H1 21/22</t>
    </r>
  </si>
  <si>
    <r>
      <rPr>
        <b/>
        <sz val="9"/>
        <color rgb="FFFFFFFF"/>
        <rFont val="Vodafone"/>
        <family val="2"/>
      </rPr>
      <t>H2 21/22</t>
    </r>
  </si>
  <si>
    <r>
      <rPr>
        <b/>
        <sz val="9"/>
        <color rgb="FFFFFFFF"/>
        <rFont val="Vodafone"/>
        <family val="2"/>
      </rPr>
      <t>FY 21/22</t>
    </r>
  </si>
  <si>
    <r>
      <rPr>
        <b/>
        <sz val="9"/>
        <color rgb="FFFFFFFF"/>
        <rFont val="Vodafone"/>
        <family val="2"/>
      </rPr>
      <t>H1 22/23</t>
    </r>
  </si>
  <si>
    <r>
      <rPr>
        <b/>
        <sz val="9"/>
        <color rgb="FFFFFFFF"/>
        <rFont val="Vodafone"/>
        <family val="2"/>
      </rPr>
      <t>H2 22/23</t>
    </r>
  </si>
  <si>
    <r>
      <rPr>
        <b/>
        <sz val="9"/>
        <color rgb="FFFFFFFF"/>
        <rFont val="Vodafone"/>
        <family val="2"/>
      </rPr>
      <t>FY 22/23</t>
    </r>
  </si>
  <si>
    <r>
      <rPr>
        <b/>
        <sz val="9"/>
        <color rgb="FFFFFFFF"/>
        <rFont val="Vodafone"/>
        <family val="2"/>
      </rPr>
      <t>€m</t>
    </r>
  </si>
  <si>
    <r>
      <rPr>
        <b/>
        <sz val="9"/>
        <color rgb="FF000000"/>
        <rFont val="Vodafone"/>
        <family val="2"/>
      </rPr>
      <t>Adjusted EBITDAaL</t>
    </r>
    <r>
      <rPr>
        <b/>
        <vertAlign val="superscript"/>
        <sz val="9"/>
        <color rgb="FF000000"/>
        <rFont val="Vodafone"/>
        <family val="2"/>
      </rPr>
      <t>1</t>
    </r>
  </si>
  <si>
    <r>
      <rPr>
        <sz val="9"/>
        <color rgb="FF000000"/>
        <rFont val="Vodafone"/>
        <family val="2"/>
      </rPr>
      <t>Capital additions</t>
    </r>
  </si>
  <si>
    <r>
      <rPr>
        <sz val="9"/>
        <color rgb="FF000000"/>
        <rFont val="Vodafone"/>
        <family val="2"/>
      </rPr>
      <t>Working capital</t>
    </r>
  </si>
  <si>
    <r>
      <rPr>
        <sz val="9"/>
        <color rgb="FF000000"/>
        <rFont val="Vodafone"/>
        <family val="2"/>
      </rPr>
      <t>Disposal of property, plant and equipment and intangible assets</t>
    </r>
  </si>
  <si>
    <r>
      <rPr>
        <sz val="9"/>
        <color rgb="FF000000"/>
        <rFont val="Vodafone"/>
        <family val="2"/>
      </rPr>
      <t>Integration capital additions</t>
    </r>
  </si>
  <si>
    <r>
      <rPr>
        <sz val="9"/>
        <color rgb="FF000000"/>
        <rFont val="Vodafone"/>
        <family val="2"/>
      </rPr>
      <t>Restructuring costs including working capital movements</t>
    </r>
  </si>
  <si>
    <r>
      <rPr>
        <sz val="9"/>
        <color rgb="FF000000"/>
        <rFont val="Vodafone"/>
        <family val="2"/>
      </rPr>
      <t>Licences and spectrum</t>
    </r>
  </si>
  <si>
    <r>
      <rPr>
        <sz val="9"/>
        <color rgb="FF000000"/>
        <rFont val="Vodafone"/>
        <family val="2"/>
      </rPr>
      <t>Interest received and paid</t>
    </r>
  </si>
  <si>
    <r>
      <rPr>
        <sz val="9"/>
        <color rgb="FF000000"/>
        <rFont val="Vodafone"/>
        <family val="2"/>
      </rPr>
      <t>Taxation</t>
    </r>
  </si>
  <si>
    <r>
      <rPr>
        <sz val="9"/>
        <color rgb="FF000000"/>
        <rFont val="Vodafone"/>
        <family val="2"/>
      </rPr>
      <t>Dividends received from associates and joint ventures</t>
    </r>
  </si>
  <si>
    <r>
      <rPr>
        <sz val="9"/>
        <color rgb="FF000000"/>
        <rFont val="Vodafone"/>
        <family val="2"/>
      </rPr>
      <t>Dividends paid to non-controlling shareholders in subsidiaries</t>
    </r>
  </si>
  <si>
    <r>
      <rPr>
        <sz val="9"/>
        <color rgb="FF000000"/>
        <rFont val="Vodafone"/>
        <family val="2"/>
      </rPr>
      <t>Other</t>
    </r>
  </si>
  <si>
    <r>
      <rPr>
        <b/>
        <sz val="9"/>
        <color rgb="FF000000"/>
        <rFont val="Vodafone"/>
        <family val="2"/>
      </rPr>
      <t>Free cash flow</t>
    </r>
    <r>
      <rPr>
        <vertAlign val="superscript"/>
        <sz val="9"/>
        <color rgb="FF000000"/>
        <rFont val="Vodafone"/>
        <family val="2"/>
      </rPr>
      <t>1</t>
    </r>
  </si>
  <si>
    <r>
      <rPr>
        <sz val="9"/>
        <color rgb="FF000000"/>
        <rFont val="Vodafone"/>
        <family val="2"/>
      </rPr>
      <t>Acquisitions and disposals</t>
    </r>
  </si>
  <si>
    <r>
      <rPr>
        <sz val="9"/>
        <color rgb="FF000000"/>
        <rFont val="Vodafone"/>
        <family val="2"/>
      </rPr>
      <t>Equity dividends paid</t>
    </r>
  </si>
  <si>
    <r>
      <rPr>
        <sz val="9"/>
        <color rgb="FF000000"/>
        <rFont val="Vodafone"/>
        <family val="2"/>
      </rPr>
      <t>Share buybacks</t>
    </r>
  </si>
  <si>
    <r>
      <rPr>
        <sz val="9"/>
        <color rgb="FF000000"/>
        <rFont val="Vodafone"/>
        <family val="2"/>
      </rPr>
      <t>Foreign exchange (loss)/gain</t>
    </r>
  </si>
  <si>
    <r>
      <rPr>
        <sz val="9"/>
        <color rgb="FF000000"/>
        <rFont val="Vodafone"/>
        <family val="2"/>
      </rPr>
      <t>Other movements in net debt</t>
    </r>
  </si>
  <si>
    <r>
      <rPr>
        <b/>
        <sz val="9"/>
        <color rgb="FF000000"/>
        <rFont val="Vodafone"/>
        <family val="2"/>
      </rPr>
      <t>Net debt (increase)/decrease</t>
    </r>
    <r>
      <rPr>
        <vertAlign val="superscript"/>
        <sz val="9"/>
        <color rgb="FF000000"/>
        <rFont val="Vodafone"/>
        <family val="2"/>
      </rPr>
      <t>1</t>
    </r>
  </si>
  <si>
    <r>
      <rPr>
        <sz val="9"/>
        <color rgb="FF000000"/>
        <rFont val="Vodafone"/>
        <family val="2"/>
      </rPr>
      <t>Opening net debt</t>
    </r>
    <r>
      <rPr>
        <vertAlign val="superscript"/>
        <sz val="9"/>
        <color rgb="FF000000"/>
        <rFont val="Vodafone"/>
        <family val="2"/>
      </rPr>
      <t>1</t>
    </r>
  </si>
  <si>
    <r>
      <rPr>
        <b/>
        <sz val="9"/>
        <color rgb="FF000000"/>
        <rFont val="Vodafone"/>
        <family val="2"/>
      </rPr>
      <t>Closing net debt</t>
    </r>
    <r>
      <rPr>
        <vertAlign val="superscript"/>
        <sz val="9"/>
        <color rgb="FF000000"/>
        <rFont val="Vodafone"/>
        <family val="2"/>
      </rPr>
      <t>1</t>
    </r>
  </si>
  <si>
    <r>
      <rPr>
        <sz val="9"/>
        <color rgb="FF000000"/>
        <rFont val="Vodafone"/>
        <family val="2"/>
      </rPr>
      <t>Adjustments:</t>
    </r>
  </si>
  <si>
    <r>
      <rPr>
        <sz val="9"/>
        <color rgb="FF000000"/>
        <rFont val="Vodafone"/>
        <family val="2"/>
      </rPr>
      <t xml:space="preserve"> - Licences and spectrum</t>
    </r>
  </si>
  <si>
    <r>
      <rPr>
        <sz val="9"/>
        <color rgb="FF000000"/>
        <rFont val="Vodafone"/>
        <family val="2"/>
      </rPr>
      <t xml:space="preserve"> - Restructuring costs including working capital movements</t>
    </r>
  </si>
  <si>
    <r>
      <rPr>
        <sz val="9"/>
        <color rgb="FF000000"/>
        <rFont val="Vodafone"/>
        <family val="2"/>
      </rPr>
      <t xml:space="preserve"> - Integration capital additions</t>
    </r>
  </si>
  <si>
    <r>
      <rPr>
        <sz val="9"/>
        <color rgb="FF000000"/>
        <rFont val="Vodafone"/>
        <family val="2"/>
      </rPr>
      <t xml:space="preserve"> - Vantage Towers growth capital expenditure</t>
    </r>
  </si>
  <si>
    <r>
      <rPr>
        <sz val="9"/>
        <color rgb="FF000000"/>
        <rFont val="Vodafone"/>
        <family val="2"/>
      </rPr>
      <t>- Other adjustments</t>
    </r>
  </si>
  <si>
    <r>
      <rPr>
        <sz val="9"/>
        <color rgb="FF000000"/>
        <rFont val="Vodafone"/>
        <family val="2"/>
      </rPr>
      <t>n/a</t>
    </r>
  </si>
  <si>
    <r>
      <rPr>
        <b/>
        <sz val="9"/>
        <color rgb="FF000000"/>
        <rFont val="Vodafone"/>
        <family val="2"/>
      </rPr>
      <t>Adjusted free cash flow</t>
    </r>
    <r>
      <rPr>
        <vertAlign val="superscript"/>
        <sz val="9"/>
        <color rgb="FF000000"/>
        <rFont val="Vodafone"/>
        <family val="2"/>
      </rPr>
      <t>1</t>
    </r>
  </si>
  <si>
    <r>
      <rPr>
        <sz val="7"/>
        <color rgb="FF000000"/>
        <rFont val="Vodafone"/>
        <family val="2"/>
      </rPr>
      <t>Note</t>
    </r>
  </si>
  <si>
    <r>
      <rPr>
        <sz val="7"/>
        <color rgb="FF000000"/>
        <rFont val="Vodafone"/>
        <family val="2"/>
      </rPr>
      <t>This is a non-GAAP measure that is presented to provide readers with additional financial information that is regularly reviewed by management and should not be viewed in isolation or as an alternative to the equivalent GAAP measure.</t>
    </r>
  </si>
  <si>
    <t>Net additions for Q1 22/23 exclude a base clean up of 168k contract customers.</t>
  </si>
  <si>
    <t>Customer numbers for Vodafone Hutchison Australia have been restated to include customers from its sub-brands Lebara and Kogan.</t>
  </si>
  <si>
    <t>6</t>
  </si>
  <si>
    <t>Vodacom refers to the Group’s interests in Vodacom Group Limited and its subsidiaries including those located outside of South Africa.</t>
  </si>
  <si>
    <t>4</t>
  </si>
  <si>
    <t>Other movements relate to restatement of customer bases, changes in disconnection policy and acquisitions and disposals.</t>
  </si>
  <si>
    <t>Contract percentages are calculated on a venture basis.</t>
  </si>
  <si>
    <t>Mobile customer numbers exclude IoT, MVNO and visitor numbers.</t>
  </si>
  <si>
    <t>Notes</t>
  </si>
  <si>
    <t>Safaricom</t>
  </si>
  <si>
    <t>Netherlands: VodafoneZiggo</t>
  </si>
  <si>
    <t>Memo: Other businesses</t>
  </si>
  <si>
    <t>Group</t>
  </si>
  <si>
    <t>-</t>
  </si>
  <si>
    <t>Ghana</t>
  </si>
  <si>
    <t>Turkey</t>
  </si>
  <si>
    <t>Other Markets</t>
  </si>
  <si>
    <t>Europe</t>
  </si>
  <si>
    <t>Albania</t>
  </si>
  <si>
    <t>Hungary</t>
  </si>
  <si>
    <t>Czech Republic</t>
  </si>
  <si>
    <t>Greece</t>
  </si>
  <si>
    <t>Romania</t>
  </si>
  <si>
    <t>Portugal</t>
  </si>
  <si>
    <t>Ireland</t>
  </si>
  <si>
    <t>Other Europe</t>
  </si>
  <si>
    <t>UK</t>
  </si>
  <si>
    <t>Italy</t>
  </si>
  <si>
    <t>Germany</t>
  </si>
  <si>
    <t>'000s</t>
  </si>
  <si>
    <t>Q1 23/24</t>
  </si>
  <si>
    <t>Q4 22/23</t>
  </si>
  <si>
    <t>Q3 22/23</t>
  </si>
  <si>
    <t>Q2 22/23</t>
  </si>
  <si>
    <t>Q1 22/23</t>
  </si>
  <si>
    <t>Q4 21/22</t>
  </si>
  <si>
    <t>Q3 21/22</t>
  </si>
  <si>
    <t>Q2 21/22</t>
  </si>
  <si>
    <t>Q1 21/22</t>
  </si>
  <si>
    <r>
      <t>Other movement</t>
    </r>
    <r>
      <rPr>
        <b/>
        <vertAlign val="superscript"/>
        <sz val="11"/>
        <color rgb="FFE60000"/>
        <rFont val="Vodafone Rg"/>
        <family val="2"/>
      </rPr>
      <t>3</t>
    </r>
  </si>
  <si>
    <t>Prepaid net additions</t>
  </si>
  <si>
    <t>Contract net additions</t>
  </si>
  <si>
    <r>
      <t>Contract percentage</t>
    </r>
    <r>
      <rPr>
        <b/>
        <vertAlign val="superscript"/>
        <sz val="9.5"/>
        <color rgb="FFE60000"/>
        <rFont val="Vodafone Rg"/>
        <family val="2"/>
      </rPr>
      <t>2</t>
    </r>
  </si>
  <si>
    <t>Closing customers</t>
  </si>
  <si>
    <r>
      <t>Mobile customers</t>
    </r>
    <r>
      <rPr>
        <b/>
        <vertAlign val="superscript"/>
        <sz val="14"/>
        <color rgb="FFE60000"/>
        <rFont val="Vodafone Rg"/>
        <family val="2"/>
      </rPr>
      <t>1</t>
    </r>
  </si>
  <si>
    <t>3</t>
  </si>
  <si>
    <t>Net additions for Q4 21/22 exclude a base clean up of 27k customers.</t>
  </si>
  <si>
    <t>2</t>
  </si>
  <si>
    <t>Net additions for Q2 21/22 exclude a base clean up of 18k customers.</t>
  </si>
  <si>
    <t>Of which: European NGN customers</t>
  </si>
  <si>
    <t>Spain</t>
  </si>
  <si>
    <t>Germany¹</t>
  </si>
  <si>
    <t>Net additions</t>
  </si>
  <si>
    <t>Fixed broadband customers</t>
  </si>
  <si>
    <t>Italy: Open Fiber</t>
  </si>
  <si>
    <t>Other</t>
  </si>
  <si>
    <t>million</t>
  </si>
  <si>
    <t>NGN wholesale households passed</t>
  </si>
  <si>
    <t>NGN self-build households passed</t>
  </si>
  <si>
    <t>Marketable homes passed</t>
  </si>
  <si>
    <t>Net additions for Q2 21/22 exclude a base clean up of 10k customers.</t>
  </si>
  <si>
    <t>Net additions for Q1 21/22 for Germany and Spain reflect the first time inclusion of OTT and boxless TV customers.</t>
  </si>
  <si>
    <t>1</t>
  </si>
  <si>
    <r>
      <t>Netherlands: VodafoneZiggo</t>
    </r>
    <r>
      <rPr>
        <sz val="9.5"/>
        <rFont val="Calibri"/>
        <family val="2"/>
      </rPr>
      <t>²</t>
    </r>
  </si>
  <si>
    <t xml:space="preserve">Other </t>
  </si>
  <si>
    <r>
      <t>Spain</t>
    </r>
    <r>
      <rPr>
        <sz val="9.5"/>
        <rFont val="Calibri"/>
        <family val="2"/>
      </rPr>
      <t>¹</t>
    </r>
  </si>
  <si>
    <r>
      <t>Germany</t>
    </r>
    <r>
      <rPr>
        <sz val="9.5"/>
        <rFont val="Calibri"/>
        <family val="2"/>
      </rPr>
      <t>¹</t>
    </r>
  </si>
  <si>
    <t xml:space="preserve">TV customers </t>
  </si>
  <si>
    <t>TV customers</t>
  </si>
  <si>
    <t>Q3 22/23 reported position adjusted to exclude 20k converged customers to reflect a base restatement</t>
  </si>
  <si>
    <t>Converged customers for Ireland were restated in Q4 21/22</t>
  </si>
  <si>
    <t>Other¹</t>
  </si>
  <si>
    <t>Consumer converged customers</t>
  </si>
  <si>
    <t>Converged customers</t>
  </si>
  <si>
    <t>Vodacom refers to the Group’s interests in Vodacom Group Limited and its subsidiaries, including those located outside of South Africa.</t>
  </si>
  <si>
    <t>Prepaid</t>
  </si>
  <si>
    <t>Contract</t>
  </si>
  <si>
    <t>Total</t>
  </si>
  <si>
    <r>
      <t>Vodacom</t>
    </r>
    <r>
      <rPr>
        <b/>
        <vertAlign val="superscript"/>
        <sz val="9.5"/>
        <color rgb="FFE60000"/>
        <rFont val="Vodafone Rg"/>
        <family val="2"/>
      </rPr>
      <t>1</t>
    </r>
  </si>
  <si>
    <t xml:space="preserve">Italy </t>
  </si>
  <si>
    <t>Mobile churn</t>
  </si>
  <si>
    <t>Data usage represents the sum of downlink traffic and uplink traffic, all APNs (for example web, wap, corporate APNs, MMS), femto traffic (if applicable), inbound roamers and MVNOs excluding data resulting from voice over LTE traffic. The conversion methodology used is 1 megabyte (MB) = 1000 kilobytes (kB).</t>
  </si>
  <si>
    <t>TB</t>
  </si>
  <si>
    <r>
      <t>Data usage</t>
    </r>
    <r>
      <rPr>
        <vertAlign val="superscript"/>
        <sz val="9.5"/>
        <color rgb="FFE60000"/>
        <rFont val="Vodafone Rg"/>
        <family val="2"/>
      </rPr>
      <t>1</t>
    </r>
  </si>
  <si>
    <t>Mobile data usage</t>
  </si>
  <si>
    <t>Netherlands VodafoneZiggo (EUR)</t>
  </si>
  <si>
    <t>Memo</t>
  </si>
  <si>
    <t>Turkey (TRY) - Adjusted for 'IAS 29 Financial Reporting in Hyperinflationary Economies'</t>
  </si>
  <si>
    <t>Turkey (TRY)</t>
  </si>
  <si>
    <r>
      <t>Vodacom (ZAR)</t>
    </r>
    <r>
      <rPr>
        <b/>
        <vertAlign val="superscript"/>
        <sz val="9.5"/>
        <color rgb="FFE60000"/>
        <rFont val="Vodafone Rg"/>
        <family val="2"/>
      </rPr>
      <t>1</t>
    </r>
  </si>
  <si>
    <t>Romania (EUR)</t>
  </si>
  <si>
    <t>Greece (EUR)</t>
  </si>
  <si>
    <t>Portugal (EUR)</t>
  </si>
  <si>
    <t>Spain (EUR)</t>
  </si>
  <si>
    <t>UK (GBP)</t>
  </si>
  <si>
    <t>Italy (EUR)</t>
  </si>
  <si>
    <t>Germany (EUR)</t>
  </si>
  <si>
    <t>Mobile ARPU</t>
  </si>
  <si>
    <r>
      <rPr>
        <sz val="10"/>
        <rFont val="Vodafone Rg"/>
        <family val="2"/>
      </rPr>
      <t>South African rand</t>
    </r>
  </si>
  <si>
    <r>
      <rPr>
        <sz val="10"/>
        <rFont val="Vodafone Rg"/>
        <family val="2"/>
      </rPr>
      <t>Turkish lira</t>
    </r>
  </si>
  <si>
    <r>
      <rPr>
        <sz val="10"/>
        <rFont val="Vodafone Rg"/>
        <family val="2"/>
      </rPr>
      <t>Egyptian pound</t>
    </r>
  </si>
  <si>
    <r>
      <rPr>
        <sz val="10"/>
        <rFont val="Vodafone Rg"/>
        <family val="2"/>
      </rPr>
      <t>Pounds Sterling</t>
    </r>
  </si>
  <si>
    <t>FY 23/24</t>
  </si>
  <si>
    <t>Guidance rates</t>
  </si>
  <si>
    <r>
      <rPr>
        <sz val="10"/>
        <rFont val="Vodafone Rg"/>
        <family val="2"/>
      </rPr>
      <t>South African Rand</t>
    </r>
  </si>
  <si>
    <r>
      <rPr>
        <sz val="10"/>
        <rFont val="Vodafone Rg"/>
        <family val="2"/>
      </rPr>
      <t>Turkish Lira</t>
    </r>
  </si>
  <si>
    <r>
      <rPr>
        <sz val="10"/>
        <rFont val="Vodafone Rg"/>
        <family val="2"/>
      </rPr>
      <t>Indian Rupee</t>
    </r>
  </si>
  <si>
    <r>
      <rPr>
        <sz val="10"/>
        <rFont val="Vodafone Rg"/>
        <family val="2"/>
      </rPr>
      <t>Egyptian Pound</t>
    </r>
  </si>
  <si>
    <r>
      <rPr>
        <b/>
        <sz val="10"/>
        <color theme="0"/>
        <rFont val="Vodafone Rg"/>
        <family val="2"/>
      </rPr>
      <t>Q1</t>
    </r>
  </si>
  <si>
    <t>Q4</t>
  </si>
  <si>
    <t>Q3</t>
  </si>
  <si>
    <t>Q2</t>
  </si>
  <si>
    <t>FY 22/23</t>
  </si>
  <si>
    <t>FY 21/22</t>
  </si>
  <si>
    <t>FY</t>
  </si>
  <si>
    <t>H2</t>
  </si>
  <si>
    <t>H1</t>
  </si>
  <si>
    <t>Average forex rates</t>
  </si>
  <si>
    <r>
      <t xml:space="preserve">Spain </t>
    </r>
    <r>
      <rPr>
        <sz val="9.5"/>
        <rFont val="Calibri"/>
        <family val="2"/>
      </rPr>
      <t>⁵</t>
    </r>
  </si>
  <si>
    <r>
      <t>Vodacom</t>
    </r>
    <r>
      <rPr>
        <vertAlign val="superscript"/>
        <sz val="9.5"/>
        <rFont val="Vodafone Rg"/>
        <family val="2"/>
      </rPr>
      <t>4</t>
    </r>
  </si>
  <si>
    <r>
      <rPr>
        <sz val="10"/>
        <rFont val="Vodafone Rg"/>
        <family val="2"/>
      </rPr>
      <t>3</t>
    </r>
  </si>
  <si>
    <r>
      <t>Vodacom² ³</t>
    </r>
    <r>
      <rPr>
        <b/>
        <sz val="9.5"/>
        <rFont val="Calibri"/>
        <family val="2"/>
      </rPr>
      <t xml:space="preserve"> </t>
    </r>
  </si>
  <si>
    <r>
      <t>Vodacom</t>
    </r>
    <r>
      <rPr>
        <b/>
        <vertAlign val="superscript"/>
        <sz val="9.5"/>
        <rFont val="Vodafone Rg"/>
        <family val="2"/>
      </rPr>
      <t>2</t>
    </r>
  </si>
  <si>
    <t>Nine quarters to 30 June 2023</t>
  </si>
  <si>
    <t>From  1 April 2023, the Group revised its segmental reporting by moving Vodafone Egypt from the Other Markets segment to the Vodacom segment. Prior period comparatives for these two segments have been re-presented on the new basis of segmental reporting. There is no impact on previously reported Group metrics.</t>
  </si>
  <si>
    <t>Disclosure references</t>
  </si>
  <si>
    <t>Disclosure</t>
  </si>
  <si>
    <t>Document type</t>
  </si>
  <si>
    <t>Year</t>
  </si>
  <si>
    <t>Link</t>
  </si>
  <si>
    <t>Results, reports &amp; presentations</t>
  </si>
  <si>
    <t>Webpage</t>
  </si>
  <si>
    <t>All</t>
  </si>
  <si>
    <t>investors.vodafone.com/results</t>
  </si>
  <si>
    <t>Annual Report</t>
  </si>
  <si>
    <t>PDF</t>
  </si>
  <si>
    <t>FY23</t>
  </si>
  <si>
    <t>vodafone.com/ar2023</t>
  </si>
  <si>
    <t>ESG Addendum</t>
  </si>
  <si>
    <t>Excel</t>
  </si>
  <si>
    <t>investors.vodafone.com/esgaddendum</t>
  </si>
  <si>
    <t>Simplified Vodafone holding structure</t>
  </si>
  <si>
    <t>investors.vodafone.com/VodafoneGroupHoldingStructure</t>
  </si>
  <si>
    <t>Investor briefing</t>
  </si>
  <si>
    <t>Event</t>
  </si>
  <si>
    <t>Social Contract</t>
  </si>
  <si>
    <t>investors.vodafone.com/social-contract</t>
  </si>
  <si>
    <t>Vodacom Digital Ecosystem</t>
  </si>
  <si>
    <t>FY22</t>
  </si>
  <si>
    <t>vodacom.com/presentations.php</t>
  </si>
  <si>
    <t>Digital Services &amp; Experiences</t>
  </si>
  <si>
    <t xml:space="preserve">investors.vodafone.com/digital-services </t>
  </si>
  <si>
    <t>Leading gigabit networks</t>
  </si>
  <si>
    <t>investors.vodafone.com/vtbriefing</t>
  </si>
  <si>
    <t>Vodafone Business</t>
  </si>
  <si>
    <t>FY21</t>
  </si>
  <si>
    <t>investors.vodafone.com/vbbriefing</t>
  </si>
  <si>
    <t>vodafone.com</t>
  </si>
  <si>
    <t>investors.vodafone.com</t>
  </si>
  <si>
    <t>For more information, please contact:</t>
  </si>
  <si>
    <t>Investor Relations</t>
  </si>
  <si>
    <t>ir@vodafone.co.uk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</si>
</sst>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_-* #,###_-;\(#,###\);_-* &quot;-&quot;??_-;_-@_-"/>
    <numFmt numFmtId="165" formatCode="#,##0\ ;\(#,##0\);\–\ "/>
    <numFmt numFmtId="166" formatCode="###0.0\ ;\(###0.0\);\–\ "/>
    <numFmt numFmtId="167" formatCode="0.0%"/>
    <numFmt numFmtId="168" formatCode="#,##0.00\ ;\(#,##0.00\);\–\ "/>
    <numFmt numFmtId="169" formatCode="#,##0.0\ ;\(#,##0.0\);\–\ "/>
    <numFmt numFmtId="170" formatCode="_(* #,##0.00_);_(* \(#,##0.00\);_(* &quot;-&quot;??_);_(@_)"/>
    <numFmt numFmtId="171" formatCode="#,##0\ ;\(#,##0\)"/>
    <numFmt numFmtId="172" formatCode="_-* #,##0_-;\-* #,##0_-;_-* &quot;-&quot;??_-;_-@_-"/>
    <numFmt numFmtId="173" formatCode="#,##0.0"/>
    <numFmt numFmtId="174" formatCode="#,##0.000000000000000"/>
  </numFmts>
  <fonts count="92" x14ac:knownFonts="1">
    <font>
      <sz val="10"/>
      <color theme="1"/>
      <name val="Arial"/>
      <family val="2"/>
    </font>
    <font>
      <b/>
      <sz val="7"/>
      <name val="Vodafone"/>
      <family val="2"/>
    </font>
    <font>
      <sz val="7"/>
      <name val="Vodafone"/>
      <family val="2"/>
    </font>
    <font>
      <sz val="9"/>
      <color rgb="FF4A4D4E"/>
      <name val="Vodafone"/>
      <family val="2"/>
    </font>
    <font>
      <sz val="9"/>
      <name val="Vodafone"/>
      <family val="2"/>
    </font>
    <font>
      <b/>
      <sz val="9"/>
      <name val="Vodafone"/>
      <family val="2"/>
    </font>
    <font>
      <b/>
      <sz val="9"/>
      <color rgb="FF4A4D4E"/>
      <name val="Vodafone"/>
      <family val="2"/>
    </font>
    <font>
      <b/>
      <sz val="9"/>
      <color theme="0"/>
      <name val="Vodafone"/>
      <family val="2"/>
    </font>
    <font>
      <b/>
      <sz val="9.5"/>
      <color rgb="FFFF0000"/>
      <name val="Vodafone"/>
      <family val="2"/>
    </font>
    <font>
      <sz val="9.5"/>
      <color rgb="FF4A4D4E"/>
      <name val="Vodafone"/>
      <family val="2"/>
    </font>
    <font>
      <b/>
      <sz val="9.5"/>
      <color rgb="FF4A4D4E"/>
      <name val="Vodafone"/>
      <family val="2"/>
    </font>
    <font>
      <b/>
      <sz val="14"/>
      <color rgb="FFE60000"/>
      <name val="Vodafone Rg"/>
      <family val="2"/>
    </font>
    <font>
      <sz val="9.5"/>
      <name val="Vodafone"/>
      <family val="2"/>
    </font>
    <font>
      <sz val="9"/>
      <color rgb="FFE60000"/>
      <name val="Vodafone"/>
      <family val="2"/>
    </font>
    <font>
      <b/>
      <sz val="9"/>
      <color rgb="FFE60000"/>
      <name val="Vodafone"/>
      <family val="2"/>
    </font>
    <font>
      <b/>
      <sz val="9.5"/>
      <name val="Vodafone Rg"/>
      <family val="2"/>
    </font>
    <font>
      <sz val="9.5"/>
      <name val="Vodafone Rg"/>
      <family val="2"/>
    </font>
    <font>
      <sz val="9.5"/>
      <color rgb="FF4A4D4E"/>
      <name val="Vodafone Rg"/>
      <family val="2"/>
    </font>
    <font>
      <b/>
      <sz val="11"/>
      <color rgb="FFE60000"/>
      <name val="Vodafone"/>
      <family val="2"/>
    </font>
    <font>
      <b/>
      <sz val="9.5"/>
      <color rgb="FF4A4D4E"/>
      <name val="Vodafone Rg"/>
      <family val="2"/>
    </font>
    <font>
      <sz val="10"/>
      <name val="Arial"/>
      <family val="2"/>
    </font>
    <font>
      <b/>
      <sz val="11"/>
      <color rgb="FFE60000"/>
      <name val="Vodafone Rg"/>
      <family val="2"/>
    </font>
    <font>
      <b/>
      <sz val="14"/>
      <color rgb="FFE60000"/>
      <name val="Vodafone"/>
      <family val="2"/>
    </font>
    <font>
      <b/>
      <sz val="9.5"/>
      <name val="Vodafone"/>
      <family val="2"/>
    </font>
    <font>
      <i/>
      <sz val="9"/>
      <name val="Vodafone"/>
      <family val="2"/>
    </font>
    <font>
      <b/>
      <sz val="6"/>
      <color theme="0"/>
      <name val="Vodafone"/>
      <family val="2"/>
    </font>
    <font>
      <sz val="10"/>
      <name val="Vodafone Rg"/>
      <family val="2"/>
    </font>
    <font>
      <sz val="10"/>
      <name val="Vodafone"/>
      <family val="2"/>
    </font>
    <font>
      <u/>
      <sz val="10"/>
      <color rgb="FF0000D4"/>
      <name val="Vodafone Rg"/>
      <family val="2"/>
    </font>
    <font>
      <u/>
      <sz val="10"/>
      <color rgb="FF0000D4"/>
      <name val="Arial"/>
      <family val="2"/>
    </font>
    <font>
      <b/>
      <sz val="9"/>
      <color rgb="FFFFFFFF"/>
      <name val="Vodafone"/>
      <family val="2"/>
    </font>
    <font>
      <b/>
      <sz val="9"/>
      <color rgb="FF000000"/>
      <name val="Vodafone"/>
      <family val="2"/>
    </font>
    <font>
      <b/>
      <vertAlign val="superscript"/>
      <sz val="9"/>
      <color rgb="FF000000"/>
      <name val="Vodafone"/>
      <family val="2"/>
    </font>
    <font>
      <sz val="9"/>
      <color rgb="FF000000"/>
      <name val="Vodafone"/>
      <family val="2"/>
    </font>
    <font>
      <vertAlign val="superscript"/>
      <sz val="9"/>
      <color rgb="FF000000"/>
      <name val="Vodafone"/>
      <family val="2"/>
    </font>
    <font>
      <sz val="7"/>
      <color rgb="FF000000"/>
      <name val="Vodafone"/>
      <family val="2"/>
    </font>
    <font>
      <vertAlign val="superscript"/>
      <sz val="9"/>
      <color rgb="FFE60000"/>
      <name val="Vodafone"/>
      <family val="2"/>
    </font>
    <font>
      <b/>
      <vertAlign val="superscript"/>
      <sz val="9"/>
      <color rgb="FFE60000"/>
      <name val="Vodafone"/>
      <family val="2"/>
    </font>
    <font>
      <vertAlign val="superscript"/>
      <sz val="11"/>
      <color rgb="FFE60000"/>
      <name val="Vodafone"/>
      <family val="2"/>
    </font>
    <font>
      <b/>
      <sz val="6"/>
      <color rgb="FFFFFFFF"/>
      <name val="Vodafone"/>
      <family val="2"/>
    </font>
    <font>
      <b/>
      <vertAlign val="superscript"/>
      <sz val="6"/>
      <color rgb="FFFFFFFF"/>
      <name val="Vodafone"/>
      <family val="2"/>
    </font>
    <font>
      <i/>
      <sz val="9"/>
      <color rgb="FF000000"/>
      <name val="Vodafone"/>
      <family val="2"/>
    </font>
    <font>
      <i/>
      <vertAlign val="superscript"/>
      <sz val="9"/>
      <color rgb="FF000000"/>
      <name val="Vodafone"/>
      <family val="2"/>
    </font>
    <font>
      <sz val="10"/>
      <color theme="1"/>
      <name val="Arial"/>
      <family val="2"/>
    </font>
    <font>
      <sz val="10"/>
      <color rgb="FFFF0000"/>
      <name val="Arial"/>
      <family val="2"/>
    </font>
    <font>
      <sz val="10"/>
      <color rgb="FF4A4D4E"/>
      <name val="Vodafone Rg"/>
      <family val="2"/>
    </font>
    <font>
      <b/>
      <sz val="10"/>
      <color rgb="FF4A4D4E"/>
      <name val="Vodafone Rg"/>
      <family val="2"/>
    </font>
    <font>
      <b/>
      <sz val="9.5"/>
      <color rgb="FFE60000"/>
      <name val="Vodafone Rg"/>
      <family val="2"/>
    </font>
    <font>
      <b/>
      <sz val="10"/>
      <name val="Vodafone Rg"/>
      <family val="2"/>
    </font>
    <font>
      <b/>
      <sz val="10"/>
      <color theme="1"/>
      <name val="Arial"/>
      <family val="2"/>
    </font>
    <font>
      <b/>
      <sz val="9.5"/>
      <color theme="0"/>
      <name val="Vodafone Rg"/>
      <family val="2"/>
    </font>
    <font>
      <b/>
      <sz val="10"/>
      <color rgb="FFFF0000"/>
      <name val="Vodafone Rg"/>
      <family val="2"/>
    </font>
    <font>
      <b/>
      <vertAlign val="superscript"/>
      <sz val="11"/>
      <color rgb="FFE60000"/>
      <name val="Vodafone Rg"/>
      <family val="2"/>
    </font>
    <font>
      <b/>
      <vertAlign val="superscript"/>
      <sz val="9.5"/>
      <color rgb="FFE60000"/>
      <name val="Vodafone Rg"/>
      <family val="2"/>
    </font>
    <font>
      <sz val="14"/>
      <name val="Vodafone Rg"/>
      <family val="2"/>
    </font>
    <font>
      <b/>
      <sz val="14"/>
      <name val="Vodafone Rg"/>
      <family val="2"/>
    </font>
    <font>
      <b/>
      <vertAlign val="superscript"/>
      <sz val="14"/>
      <color rgb="FFE60000"/>
      <name val="Vodafone Rg"/>
      <family val="2"/>
    </font>
    <font>
      <sz val="10"/>
      <color theme="0" tint="-0.499984740745262"/>
      <name val="Arial"/>
      <family val="2"/>
    </font>
    <font>
      <sz val="10"/>
      <color theme="0" tint="-0.34998626667073579"/>
      <name val="Arial"/>
      <family val="2"/>
    </font>
    <font>
      <b/>
      <sz val="10"/>
      <color rgb="FFFF0000"/>
      <name val="Arial"/>
      <family val="2"/>
    </font>
    <font>
      <b/>
      <sz val="9"/>
      <color rgb="FFFF0000"/>
      <name val="Arial"/>
      <family val="2"/>
    </font>
    <font>
      <sz val="9"/>
      <color rgb="FFFF0000"/>
      <name val="Arial"/>
      <family val="2"/>
    </font>
    <font>
      <i/>
      <sz val="9"/>
      <color rgb="FFFF0000"/>
      <name val="Arial"/>
      <family val="2"/>
    </font>
    <font>
      <sz val="10"/>
      <color rgb="FFFF0000"/>
      <name val="Vodafone Rg"/>
      <family val="2"/>
    </font>
    <font>
      <i/>
      <sz val="11"/>
      <color theme="1"/>
      <name val="Calibri"/>
      <family val="2"/>
    </font>
    <font>
      <sz val="10"/>
      <color theme="1" tint="0.499984740745262"/>
      <name val="Vodafone Rg"/>
      <family val="2"/>
    </font>
    <font>
      <sz val="10"/>
      <color rgb="FF000000"/>
      <name val="Vodafone Rg"/>
      <family val="2"/>
    </font>
    <font>
      <sz val="10"/>
      <color theme="1"/>
      <name val="Vodafone Rg"/>
      <family val="2"/>
    </font>
    <font>
      <sz val="10"/>
      <color rgb="FF4A4D4E"/>
      <name val="Arial"/>
      <family val="2"/>
    </font>
    <font>
      <sz val="9.5"/>
      <name val="Calibri"/>
      <family val="2"/>
    </font>
    <font>
      <sz val="10"/>
      <color theme="1" tint="0.499984740745262"/>
      <name val="Arial"/>
      <family val="2"/>
    </font>
    <font>
      <b/>
      <sz val="10"/>
      <color theme="1" tint="0.499984740745262"/>
      <name val="Arial"/>
      <family val="2"/>
    </font>
    <font>
      <i/>
      <sz val="10"/>
      <color theme="0" tint="-0.34998626667073579"/>
      <name val="Arial"/>
      <family val="2"/>
    </font>
    <font>
      <i/>
      <sz val="10"/>
      <name val="Vodafone Rg"/>
      <family val="2"/>
    </font>
    <font>
      <b/>
      <sz val="10"/>
      <color rgb="FF000000"/>
      <name val="Vodafone Rg"/>
      <family val="2"/>
    </font>
    <font>
      <b/>
      <sz val="11"/>
      <color rgb="FF0070C0"/>
      <name val="Arial"/>
      <family val="2"/>
    </font>
    <font>
      <sz val="11"/>
      <color rgb="FFFF0000"/>
      <name val="Arial"/>
      <family val="2"/>
    </font>
    <font>
      <vertAlign val="superscript"/>
      <sz val="9.5"/>
      <color rgb="FFE60000"/>
      <name val="Vodafone Rg"/>
      <family val="2"/>
    </font>
    <font>
      <sz val="10"/>
      <color theme="0" tint="-4.9989318521683403E-2"/>
      <name val="Arial"/>
      <family val="2"/>
    </font>
    <font>
      <sz val="9.5"/>
      <color theme="1"/>
      <name val="Vodafone Rg"/>
      <family val="2"/>
    </font>
    <font>
      <b/>
      <sz val="16"/>
      <color rgb="FFE60000"/>
      <name val="Vodafone Rg"/>
      <family val="2"/>
    </font>
    <font>
      <b/>
      <sz val="10"/>
      <color theme="0"/>
      <name val="Vodafone Rg"/>
      <family val="2"/>
    </font>
    <font>
      <sz val="9.5"/>
      <color theme="0"/>
      <name val="Vodafone Rg"/>
      <family val="2"/>
    </font>
    <font>
      <vertAlign val="superscript"/>
      <sz val="9.5"/>
      <name val="Vodafone Rg"/>
      <family val="2"/>
    </font>
    <font>
      <b/>
      <sz val="10"/>
      <name val="Arial"/>
      <family val="2"/>
    </font>
    <font>
      <b/>
      <i/>
      <sz val="9.5"/>
      <name val="Vodafone Rg"/>
      <family val="2"/>
    </font>
    <font>
      <b/>
      <i/>
      <sz val="10"/>
      <name val="Vodafone Rg"/>
      <family val="2"/>
    </font>
    <font>
      <b/>
      <sz val="9.5"/>
      <name val="Calibri"/>
      <family val="2"/>
    </font>
    <font>
      <b/>
      <vertAlign val="superscript"/>
      <sz val="9.5"/>
      <name val="Vodafone Rg"/>
      <family val="2"/>
    </font>
    <font>
      <u/>
      <sz val="9.5"/>
      <color rgb="FFE60000"/>
      <name val="Vodafone Rg"/>
      <family val="2"/>
    </font>
    <font>
      <sz val="9.5"/>
      <color rgb="FFE60000"/>
      <name val="Vodafone Rg"/>
      <family val="2"/>
    </font>
    <font>
      <sz val="11"/>
      <color rgb="FF4A4D4E"/>
      <name val="Vodafone Rg"/>
      <family val="2"/>
    </font>
  </fonts>
  <fills count="7">
    <fill>
      <patternFill patternType="none"/>
    </fill>
    <fill>
      <patternFill patternType="gray125"/>
    </fill>
    <fill>
      <patternFill patternType="solid">
        <fgColor theme="0"/>
        <bgColor indexed="64"/>
      </patternFill>
    </fill>
    <fill>
      <patternFill patternType="solid">
        <fgColor rgb="FFE60000"/>
        <bgColor indexed="64"/>
      </patternFill>
    </fill>
    <fill>
      <patternFill patternType="solid">
        <fgColor rgb="FFF3F3F3"/>
        <bgColor indexed="64"/>
      </patternFill>
    </fill>
    <fill>
      <patternFill patternType="solid">
        <fgColor theme="0" tint="-4.9989318521683403E-2"/>
        <bgColor indexed="64"/>
      </patternFill>
    </fill>
    <fill>
      <patternFill patternType="solid">
        <fgColor rgb="FFFFFFFF"/>
        <bgColor indexed="64"/>
      </patternFill>
    </fill>
  </fills>
  <borders count="34">
    <border>
      <left/>
      <right/>
      <top/>
      <bottom/>
      <diagonal/>
    </border>
    <border>
      <left/>
      <right/>
      <top/>
      <bottom style="thin">
        <color rgb="FFE60000"/>
      </bottom>
      <diagonal/>
    </border>
    <border>
      <left/>
      <right style="thin">
        <color rgb="FFE60000"/>
      </right>
      <top/>
      <bottom/>
      <diagonal/>
    </border>
    <border>
      <left style="thin">
        <color rgb="FFE60000"/>
      </left>
      <right/>
      <top style="thin">
        <color rgb="FFE60000"/>
      </top>
      <bottom style="thin">
        <color rgb="FFE60000"/>
      </bottom>
      <diagonal/>
    </border>
    <border>
      <left/>
      <right/>
      <top style="thin">
        <color rgb="FFE60000"/>
      </top>
      <bottom style="thin">
        <color rgb="FFE60000"/>
      </bottom>
      <diagonal/>
    </border>
    <border>
      <left/>
      <right style="thin">
        <color rgb="FFE60000"/>
      </right>
      <top style="thin">
        <color rgb="FFE60000"/>
      </top>
      <bottom style="thin">
        <color rgb="FFE60000"/>
      </bottom>
      <diagonal/>
    </border>
    <border>
      <left style="thin">
        <color rgb="FFE60000"/>
      </left>
      <right/>
      <top/>
      <bottom/>
      <diagonal/>
    </border>
    <border>
      <left/>
      <right/>
      <top style="thin">
        <color rgb="FFE60000"/>
      </top>
      <bottom style="hair">
        <color rgb="FF4A4D4E"/>
      </bottom>
      <diagonal/>
    </border>
    <border>
      <left/>
      <right/>
      <top style="hair">
        <color rgb="FF4A4D4E"/>
      </top>
      <bottom style="hair">
        <color rgb="FF4A4D4E"/>
      </bottom>
      <diagonal/>
    </border>
    <border>
      <left/>
      <right/>
      <top style="hair">
        <color rgb="FF4A4D4E"/>
      </top>
      <bottom style="medium">
        <color rgb="FF4A4D4E"/>
      </bottom>
      <diagonal/>
    </border>
    <border>
      <left/>
      <right/>
      <top style="medium">
        <color rgb="FF4A4D4E"/>
      </top>
      <bottom/>
      <diagonal/>
    </border>
    <border>
      <left style="thin">
        <color rgb="FFE60000"/>
      </left>
      <right/>
      <top style="thin">
        <color rgb="FFE60000"/>
      </top>
      <bottom style="hair">
        <color rgb="FF4A4D4E"/>
      </bottom>
      <diagonal/>
    </border>
    <border>
      <left style="thin">
        <color rgb="FFE60000"/>
      </left>
      <right/>
      <top style="thin">
        <color rgb="FFE60000"/>
      </top>
      <bottom/>
      <diagonal/>
    </border>
    <border>
      <left/>
      <right/>
      <top style="thin">
        <color rgb="FFE60000"/>
      </top>
      <bottom/>
      <diagonal/>
    </border>
    <border>
      <left/>
      <right style="thin">
        <color rgb="FFE60000"/>
      </right>
      <top style="thin">
        <color rgb="FFE60000"/>
      </top>
      <bottom/>
      <diagonal/>
    </border>
    <border>
      <left style="thin">
        <color rgb="FFE60000"/>
      </left>
      <right style="thin">
        <color rgb="FFE60000"/>
      </right>
      <top style="thin">
        <color rgb="FFE60000"/>
      </top>
      <bottom/>
      <diagonal/>
    </border>
    <border>
      <left style="thin">
        <color rgb="FFE60000"/>
      </left>
      <right/>
      <top/>
      <bottom style="thin">
        <color rgb="FFE60000"/>
      </bottom>
      <diagonal/>
    </border>
    <border>
      <left/>
      <right style="thin">
        <color rgb="FFE60000"/>
      </right>
      <top/>
      <bottom style="thin">
        <color rgb="FFE60000"/>
      </bottom>
      <diagonal/>
    </border>
    <border>
      <left style="thin">
        <color rgb="FFE60000"/>
      </left>
      <right style="thin">
        <color rgb="FFE60000"/>
      </right>
      <top/>
      <bottom style="thin">
        <color rgb="FFE60000"/>
      </bottom>
      <diagonal/>
    </border>
    <border>
      <left/>
      <right/>
      <top style="thin">
        <color auto="1"/>
      </top>
      <bottom/>
      <diagonal/>
    </border>
    <border>
      <left/>
      <right/>
      <top/>
      <bottom style="hair">
        <color rgb="FF4A4D4E"/>
      </bottom>
      <diagonal/>
    </border>
    <border>
      <left/>
      <right/>
      <top style="hair">
        <color rgb="FF4A4D4E"/>
      </top>
      <bottom style="thin">
        <color rgb="FF4A4D4E"/>
      </bottom>
      <diagonal/>
    </border>
    <border>
      <left/>
      <right/>
      <top style="thin">
        <color rgb="FF4A4D4E"/>
      </top>
      <bottom style="medium">
        <color rgb="FF4A4D4E"/>
      </bottom>
      <diagonal/>
    </border>
    <border>
      <left/>
      <right/>
      <top style="thin">
        <color rgb="FF4A4D4E"/>
      </top>
      <bottom style="hair">
        <color rgb="FF4A4D4E"/>
      </bottom>
      <diagonal/>
    </border>
    <border>
      <left/>
      <right/>
      <top/>
      <bottom style="thin">
        <color rgb="FF4A4D4E"/>
      </bottom>
      <diagonal/>
    </border>
    <border>
      <left/>
      <right/>
      <top style="thin">
        <color rgb="FF4A4D4E"/>
      </top>
      <bottom/>
      <diagonal/>
    </border>
    <border>
      <left style="thin">
        <color rgb="FFE60000"/>
      </left>
      <right style="thin">
        <color rgb="FFE60000"/>
      </right>
      <top/>
      <bottom/>
      <diagonal/>
    </border>
    <border>
      <left/>
      <right/>
      <top style="thin">
        <color auto="1"/>
      </top>
      <bottom style="hair">
        <color rgb="FF4A4D4E"/>
      </bottom>
      <diagonal/>
    </border>
    <border>
      <left/>
      <right/>
      <top style="thin">
        <color auto="1"/>
      </top>
      <bottom style="medium">
        <color rgb="FF4A4D4E"/>
      </bottom>
      <diagonal/>
    </border>
    <border>
      <left/>
      <right/>
      <top style="medium">
        <color rgb="FF4A4D4E"/>
      </top>
      <bottom style="hair">
        <color rgb="FF4A4D4E"/>
      </bottom>
      <diagonal/>
    </border>
    <border>
      <left/>
      <right/>
      <top style="hair">
        <color rgb="FF4A4D4E"/>
      </top>
      <bottom/>
      <diagonal/>
    </border>
    <border>
      <left/>
      <right/>
      <top style="hair">
        <color rgb="FF4A4D4E"/>
      </top>
      <bottom style="thin">
        <color auto="1"/>
      </bottom>
      <diagonal/>
    </border>
    <border>
      <left/>
      <right/>
      <top style="medium">
        <color rgb="FF4A4D4E"/>
      </top>
      <bottom style="thin">
        <color rgb="FF4A4D4E"/>
      </bottom>
      <diagonal/>
    </border>
    <border>
      <left/>
      <right/>
      <top/>
      <bottom style="thin">
        <color auto="1"/>
      </bottom>
      <diagonal/>
    </border>
  </borders>
  <cellStyleXfs count="27">
    <xf numFmtId="0" fontId="0" fillId="0" borderId="0"/>
    <xf numFmtId="9" fontId="43" fillId="0" borderId="0" applyFont="0" applyFill="0" applyBorder="0" applyAlignment="0" applyProtection="0"/>
    <xf numFmtId="43" fontId="43" fillId="0" borderId="0" applyFont="0" applyFill="0" applyBorder="0" applyAlignment="0" applyProtection="0"/>
    <xf numFmtId="0" fontId="29" fillId="0" borderId="0" applyNumberFormat="0" applyFill="0" applyBorder="0">
      <protection locked="0"/>
    </xf>
    <xf numFmtId="0" fontId="20" fillId="0" borderId="0"/>
    <xf numFmtId="170" fontId="20" fillId="0" borderId="0" applyFont="0" applyFill="0" applyBorder="0" applyAlignment="0" applyProtection="0"/>
    <xf numFmtId="0" fontId="20" fillId="0" borderId="0"/>
    <xf numFmtId="0" fontId="20" fillId="0" borderId="0"/>
    <xf numFmtId="0" fontId="43" fillId="0" borderId="0"/>
    <xf numFmtId="170" fontId="20" fillId="0" borderId="0" applyFont="0" applyFill="0" applyBorder="0" applyAlignment="0" applyProtection="0"/>
    <xf numFmtId="0" fontId="43" fillId="0" borderId="0"/>
    <xf numFmtId="0" fontId="20" fillId="0" borderId="0"/>
    <xf numFmtId="0" fontId="20" fillId="0" borderId="0"/>
    <xf numFmtId="0" fontId="43" fillId="0" borderId="0"/>
    <xf numFmtId="9" fontId="20" fillId="0" borderId="0" applyFont="0" applyFill="0" applyBorder="0" applyProtection="0"/>
    <xf numFmtId="0" fontId="43" fillId="0" borderId="0"/>
    <xf numFmtId="0" fontId="43" fillId="0" borderId="0"/>
    <xf numFmtId="9" fontId="43" fillId="0" borderId="0" applyFont="0" applyFill="0" applyBorder="0" applyAlignment="0" applyProtection="0"/>
    <xf numFmtId="0" fontId="20" fillId="0" borderId="0"/>
    <xf numFmtId="0" fontId="43" fillId="0" borderId="0"/>
    <xf numFmtId="0" fontId="43" fillId="0" borderId="0"/>
    <xf numFmtId="0" fontId="20" fillId="0" borderId="0"/>
    <xf numFmtId="0" fontId="20" fillId="0" borderId="0"/>
    <xf numFmtId="0" fontId="20" fillId="0" borderId="0"/>
    <xf numFmtId="0" fontId="20" fillId="0" borderId="0"/>
    <xf numFmtId="0" fontId="20" fillId="0" borderId="0"/>
    <xf numFmtId="0" fontId="43" fillId="0" borderId="0"/>
  </cellStyleXfs>
  <cellXfs count="838">
    <xf numFmtId="0" fontId="0" fillId="0" borderId="0" xfId="0"/>
    <xf numFmtId="3" fontId="26" fillId="0" borderId="0" xfId="5" applyNumberFormat="1" applyFont="1" applyFill="1" applyBorder="1" applyAlignment="1"/>
    <xf numFmtId="3" fontId="26" fillId="0" borderId="0" xfId="5" applyNumberFormat="1" applyFont="1" applyFill="1" applyBorder="1" applyAlignment="1">
      <alignment horizontal="right"/>
    </xf>
    <xf numFmtId="3" fontId="7" fillId="3" borderId="4" xfId="4" applyNumberFormat="1" applyFont="1" applyFill="1" applyBorder="1" applyAlignment="1">
      <alignment horizontal="left"/>
    </xf>
    <xf numFmtId="3" fontId="7" fillId="3" borderId="5" xfId="4" applyNumberFormat="1" applyFont="1" applyFill="1" applyBorder="1" applyAlignment="1">
      <alignment horizontal="right"/>
    </xf>
    <xf numFmtId="0" fontId="4" fillId="0" borderId="8" xfId="4" applyFont="1" applyFill="1" applyBorder="1" applyAlignment="1">
      <alignment horizontal="left"/>
    </xf>
    <xf numFmtId="3" fontId="7" fillId="3" borderId="7" xfId="4" applyNumberFormat="1" applyFont="1" applyFill="1" applyBorder="1" applyAlignment="1">
      <alignment horizontal="left"/>
    </xf>
    <xf numFmtId="0" fontId="22" fillId="0" borderId="0" xfId="4" applyFont="1" applyFill="1" applyBorder="1"/>
    <xf numFmtId="0" fontId="9" fillId="0" borderId="0" xfId="4" applyFont="1" applyFill="1" applyBorder="1"/>
    <xf numFmtId="0" fontId="9" fillId="0" borderId="0" xfId="4" applyFont="1" applyFill="1"/>
    <xf numFmtId="0" fontId="9" fillId="2" borderId="0" xfId="4" applyFont="1" applyFill="1" applyBorder="1"/>
    <xf numFmtId="0" fontId="9" fillId="2" borderId="1" xfId="4" applyFont="1" applyFill="1" applyBorder="1"/>
    <xf numFmtId="3" fontId="9" fillId="2" borderId="1" xfId="4" applyNumberFormat="1" applyFont="1" applyFill="1" applyBorder="1" applyAlignment="1"/>
    <xf numFmtId="3" fontId="9" fillId="0" borderId="0" xfId="4" applyNumberFormat="1" applyFont="1" applyFill="1" applyBorder="1" applyAlignment="1">
      <alignment horizontal="center"/>
    </xf>
    <xf numFmtId="0" fontId="10" fillId="2" borderId="2" xfId="4" applyFont="1" applyFill="1" applyBorder="1"/>
    <xf numFmtId="0" fontId="7" fillId="3" borderId="12" xfId="4" applyFont="1" applyFill="1" applyBorder="1"/>
    <xf numFmtId="3" fontId="7" fillId="3" borderId="13" xfId="4" applyNumberFormat="1" applyFont="1" applyFill="1" applyBorder="1" applyAlignment="1">
      <alignment horizontal="right"/>
    </xf>
    <xf numFmtId="3" fontId="7" fillId="3" borderId="14" xfId="4" applyNumberFormat="1" applyFont="1" applyFill="1" applyBorder="1" applyAlignment="1">
      <alignment horizontal="right"/>
    </xf>
    <xf numFmtId="3" fontId="7" fillId="3" borderId="15" xfId="4" applyNumberFormat="1" applyFont="1" applyFill="1" applyBorder="1" applyAlignment="1">
      <alignment horizontal="right"/>
    </xf>
    <xf numFmtId="3" fontId="3" fillId="0" borderId="6" xfId="4" applyNumberFormat="1" applyFont="1" applyFill="1" applyBorder="1"/>
    <xf numFmtId="0" fontId="9" fillId="2" borderId="2" xfId="4" applyFont="1" applyFill="1" applyBorder="1"/>
    <xf numFmtId="0" fontId="7" fillId="3" borderId="16" xfId="4" applyFont="1" applyFill="1" applyBorder="1"/>
    <xf numFmtId="3" fontId="7" fillId="3" borderId="1" xfId="7" applyNumberFormat="1" applyFont="1" applyFill="1" applyBorder="1" applyAlignment="1">
      <alignment horizontal="right"/>
    </xf>
    <xf numFmtId="3" fontId="7" fillId="3" borderId="17" xfId="7" applyNumberFormat="1" applyFont="1" applyFill="1" applyBorder="1" applyAlignment="1">
      <alignment horizontal="right"/>
    </xf>
    <xf numFmtId="3" fontId="7" fillId="3" borderId="18" xfId="7" applyNumberFormat="1" applyFont="1" applyFill="1" applyBorder="1" applyAlignment="1">
      <alignment horizontal="right"/>
    </xf>
    <xf numFmtId="3" fontId="7" fillId="3" borderId="1" xfId="4" applyNumberFormat="1" applyFont="1" applyFill="1" applyBorder="1" applyAlignment="1">
      <alignment horizontal="right"/>
    </xf>
    <xf numFmtId="3" fontId="7" fillId="3" borderId="17" xfId="4" applyNumberFormat="1" applyFont="1" applyFill="1" applyBorder="1" applyAlignment="1">
      <alignment horizontal="right"/>
    </xf>
    <xf numFmtId="3" fontId="7" fillId="3" borderId="18" xfId="4" applyNumberFormat="1" applyFont="1" applyFill="1" applyBorder="1" applyAlignment="1">
      <alignment horizontal="right"/>
    </xf>
    <xf numFmtId="0" fontId="9" fillId="2" borderId="13" xfId="4" applyFont="1" applyFill="1" applyBorder="1"/>
    <xf numFmtId="3" fontId="9" fillId="0" borderId="13" xfId="7" applyNumberFormat="1" applyFont="1" applyFill="1" applyBorder="1" applyAlignment="1">
      <alignment horizontal="right"/>
    </xf>
    <xf numFmtId="3" fontId="9" fillId="4" borderId="13" xfId="7" applyNumberFormat="1" applyFont="1" applyFill="1" applyBorder="1" applyAlignment="1">
      <alignment horizontal="right"/>
    </xf>
    <xf numFmtId="3" fontId="9" fillId="0" borderId="0" xfId="4" applyNumberFormat="1" applyFont="1" applyFill="1"/>
    <xf numFmtId="3" fontId="9" fillId="0" borderId="13" xfId="4" applyNumberFormat="1" applyFont="1" applyFill="1" applyBorder="1" applyAlignment="1">
      <alignment horizontal="right"/>
    </xf>
    <xf numFmtId="3" fontId="9" fillId="0" borderId="19" xfId="4" applyNumberFormat="1" applyFont="1" applyFill="1" applyBorder="1" applyAlignment="1">
      <alignment horizontal="right"/>
    </xf>
    <xf numFmtId="3" fontId="9" fillId="4" borderId="13" xfId="4" applyNumberFormat="1" applyFont="1" applyFill="1" applyBorder="1" applyAlignment="1">
      <alignment horizontal="right"/>
    </xf>
    <xf numFmtId="0" fontId="12" fillId="2" borderId="0" xfId="4" applyFont="1" applyFill="1" applyAlignment="1"/>
    <xf numFmtId="0" fontId="14" fillId="2" borderId="0" xfId="4" applyFont="1" applyFill="1" applyBorder="1" applyAlignment="1"/>
    <xf numFmtId="3" fontId="3" fillId="0" borderId="0" xfId="5" applyNumberFormat="1" applyFont="1" applyFill="1" applyBorder="1" applyAlignment="1"/>
    <xf numFmtId="3" fontId="3" fillId="4" borderId="0" xfId="5" applyNumberFormat="1" applyFont="1" applyFill="1" applyBorder="1" applyAlignment="1"/>
    <xf numFmtId="3" fontId="3" fillId="0" borderId="0" xfId="4" applyNumberFormat="1" applyFont="1" applyFill="1" applyAlignment="1"/>
    <xf numFmtId="3" fontId="3" fillId="0" borderId="0" xfId="0" applyNumberFormat="1" applyFont="1" applyFill="1" applyBorder="1" applyAlignment="1"/>
    <xf numFmtId="0" fontId="10" fillId="2" borderId="0" xfId="4" applyFont="1" applyFill="1" applyBorder="1" applyAlignment="1"/>
    <xf numFmtId="0" fontId="4" fillId="2" borderId="20" xfId="4" applyFont="1" applyFill="1" applyBorder="1" applyAlignment="1"/>
    <xf numFmtId="165" fontId="4" fillId="0" borderId="20" xfId="0" applyNumberFormat="1" applyFont="1" applyFill="1" applyBorder="1" applyAlignment="1">
      <alignment horizontal="right"/>
    </xf>
    <xf numFmtId="165" fontId="4" fillId="0" borderId="20" xfId="5" applyNumberFormat="1" applyFont="1" applyFill="1" applyBorder="1" applyAlignment="1">
      <alignment horizontal="right"/>
    </xf>
    <xf numFmtId="165" fontId="4" fillId="4" borderId="20" xfId="5" applyNumberFormat="1" applyFont="1" applyFill="1" applyBorder="1" applyAlignment="1">
      <alignment horizontal="right"/>
    </xf>
    <xf numFmtId="165" fontId="4" fillId="0" borderId="0" xfId="4" applyNumberFormat="1" applyFont="1" applyFill="1" applyBorder="1" applyAlignment="1">
      <alignment horizontal="right"/>
    </xf>
    <xf numFmtId="169" fontId="4" fillId="0" borderId="20" xfId="0" applyNumberFormat="1" applyFont="1" applyFill="1" applyBorder="1" applyAlignment="1">
      <alignment horizontal="right"/>
    </xf>
    <xf numFmtId="169" fontId="4" fillId="0" borderId="20" xfId="5" applyNumberFormat="1" applyFont="1" applyFill="1" applyBorder="1" applyAlignment="1">
      <alignment horizontal="right"/>
    </xf>
    <xf numFmtId="169" fontId="4" fillId="4" borderId="20" xfId="5" applyNumberFormat="1" applyFont="1" applyFill="1" applyBorder="1" applyAlignment="1">
      <alignment horizontal="right"/>
    </xf>
    <xf numFmtId="0" fontId="4" fillId="2" borderId="8" xfId="4" applyFont="1" applyFill="1" applyBorder="1" applyAlignment="1"/>
    <xf numFmtId="165" fontId="4" fillId="0" borderId="8" xfId="8" applyNumberFormat="1" applyFont="1" applyFill="1" applyBorder="1" applyAlignment="1">
      <alignment horizontal="right"/>
    </xf>
    <xf numFmtId="165" fontId="4" fillId="0" borderId="8" xfId="9" applyNumberFormat="1" applyFont="1" applyFill="1" applyBorder="1" applyAlignment="1">
      <alignment horizontal="right"/>
    </xf>
    <xf numFmtId="165" fontId="4" fillId="4" borderId="8" xfId="5" applyNumberFormat="1" applyFont="1" applyFill="1" applyBorder="1" applyAlignment="1">
      <alignment horizontal="right"/>
    </xf>
    <xf numFmtId="169" fontId="4" fillId="0" borderId="8" xfId="10" applyNumberFormat="1" applyFont="1" applyFill="1" applyBorder="1" applyAlignment="1">
      <alignment horizontal="right"/>
    </xf>
    <xf numFmtId="169" fontId="4" fillId="0" borderId="8" xfId="9" applyNumberFormat="1" applyFont="1" applyFill="1" applyBorder="1" applyAlignment="1">
      <alignment horizontal="right"/>
    </xf>
    <xf numFmtId="169" fontId="4" fillId="4" borderId="8" xfId="5" applyNumberFormat="1" applyFont="1" applyFill="1" applyBorder="1" applyAlignment="1">
      <alignment horizontal="right"/>
    </xf>
    <xf numFmtId="0" fontId="4" fillId="2" borderId="8" xfId="4" applyFont="1" applyFill="1" applyBorder="1" applyAlignment="1">
      <alignment horizontal="left" wrapText="1"/>
    </xf>
    <xf numFmtId="165" fontId="4" fillId="0" borderId="8" xfId="0" applyNumberFormat="1" applyFont="1" applyFill="1" applyBorder="1" applyAlignment="1">
      <alignment horizontal="right"/>
    </xf>
    <xf numFmtId="165" fontId="4" fillId="0" borderId="8" xfId="5" applyNumberFormat="1" applyFont="1" applyFill="1" applyBorder="1" applyAlignment="1">
      <alignment horizontal="right"/>
    </xf>
    <xf numFmtId="169" fontId="4" fillId="0" borderId="8" xfId="0" applyNumberFormat="1" applyFont="1" applyFill="1" applyBorder="1" applyAlignment="1">
      <alignment horizontal="right"/>
    </xf>
    <xf numFmtId="169" fontId="4" fillId="0" borderId="8" xfId="5" applyNumberFormat="1" applyFont="1" applyFill="1" applyBorder="1" applyAlignment="1">
      <alignment horizontal="right"/>
    </xf>
    <xf numFmtId="0" fontId="4" fillId="2" borderId="21" xfId="4" applyFont="1" applyFill="1" applyBorder="1" applyAlignment="1">
      <alignment horizontal="left" wrapText="1"/>
    </xf>
    <xf numFmtId="165" fontId="4" fillId="0" borderId="21" xfId="0" applyNumberFormat="1" applyFont="1" applyFill="1" applyBorder="1" applyAlignment="1">
      <alignment horizontal="right"/>
    </xf>
    <xf numFmtId="165" fontId="4" fillId="0" borderId="21" xfId="5" applyNumberFormat="1" applyFont="1" applyFill="1" applyBorder="1" applyAlignment="1">
      <alignment horizontal="right"/>
    </xf>
    <xf numFmtId="165" fontId="4" fillId="4" borderId="21" xfId="5" applyNumberFormat="1" applyFont="1" applyFill="1" applyBorder="1" applyAlignment="1">
      <alignment horizontal="right"/>
    </xf>
    <xf numFmtId="169" fontId="4" fillId="0" borderId="21" xfId="0" applyNumberFormat="1" applyFont="1" applyFill="1" applyBorder="1" applyAlignment="1">
      <alignment horizontal="right"/>
    </xf>
    <xf numFmtId="169" fontId="4" fillId="0" borderId="21" xfId="5" applyNumberFormat="1" applyFont="1" applyFill="1" applyBorder="1" applyAlignment="1">
      <alignment horizontal="right"/>
    </xf>
    <xf numFmtId="169" fontId="4" fillId="4" borderId="21" xfId="5" applyNumberFormat="1" applyFont="1" applyFill="1" applyBorder="1" applyAlignment="1">
      <alignment horizontal="right"/>
    </xf>
    <xf numFmtId="0" fontId="5" fillId="2" borderId="22" xfId="4" applyFont="1" applyFill="1" applyBorder="1" applyAlignment="1"/>
    <xf numFmtId="165" fontId="5" fillId="0" borderId="22" xfId="0" applyNumberFormat="1" applyFont="1" applyFill="1" applyBorder="1" applyAlignment="1">
      <alignment horizontal="right"/>
    </xf>
    <xf numFmtId="165" fontId="5" fillId="0" borderId="22" xfId="5" applyNumberFormat="1" applyFont="1" applyFill="1" applyBorder="1" applyAlignment="1">
      <alignment horizontal="right"/>
    </xf>
    <xf numFmtId="165" fontId="5" fillId="4" borderId="22" xfId="5" applyNumberFormat="1" applyFont="1" applyFill="1" applyBorder="1" applyAlignment="1">
      <alignment horizontal="right"/>
    </xf>
    <xf numFmtId="169" fontId="5" fillId="0" borderId="22" xfId="0" applyNumberFormat="1" applyFont="1" applyFill="1" applyBorder="1" applyAlignment="1">
      <alignment horizontal="right"/>
    </xf>
    <xf numFmtId="169" fontId="5" fillId="0" borderId="22" xfId="5" applyNumberFormat="1" applyFont="1" applyFill="1" applyBorder="1" applyAlignment="1">
      <alignment horizontal="right"/>
    </xf>
    <xf numFmtId="169" fontId="5" fillId="4" borderId="22" xfId="5" applyNumberFormat="1" applyFont="1" applyFill="1" applyBorder="1" applyAlignment="1">
      <alignment horizontal="right"/>
    </xf>
    <xf numFmtId="0" fontId="4" fillId="2" borderId="10" xfId="11" applyFont="1" applyFill="1" applyBorder="1" applyAlignment="1"/>
    <xf numFmtId="165" fontId="4" fillId="0" borderId="10" xfId="5" applyNumberFormat="1" applyFont="1" applyFill="1" applyBorder="1" applyAlignment="1">
      <alignment horizontal="right"/>
    </xf>
    <xf numFmtId="165" fontId="4" fillId="0" borderId="10" xfId="0" applyNumberFormat="1" applyFont="1" applyFill="1" applyBorder="1" applyAlignment="1">
      <alignment horizontal="right"/>
    </xf>
    <xf numFmtId="165" fontId="4" fillId="4" borderId="10" xfId="5" applyNumberFormat="1" applyFont="1" applyFill="1" applyBorder="1" applyAlignment="1">
      <alignment horizontal="right"/>
    </xf>
    <xf numFmtId="0" fontId="4" fillId="0" borderId="10" xfId="4" applyFont="1" applyFill="1" applyBorder="1"/>
    <xf numFmtId="0" fontId="4" fillId="4" borderId="10" xfId="4" applyFont="1" applyFill="1" applyBorder="1"/>
    <xf numFmtId="0" fontId="9" fillId="2" borderId="0" xfId="4" applyFont="1" applyFill="1" applyBorder="1" applyAlignment="1"/>
    <xf numFmtId="0" fontId="4" fillId="2" borderId="20" xfId="4" applyFont="1" applyFill="1" applyBorder="1" applyAlignment="1">
      <alignment horizontal="left"/>
    </xf>
    <xf numFmtId="0" fontId="4" fillId="2" borderId="8" xfId="4" applyFont="1" applyFill="1" applyBorder="1" applyAlignment="1">
      <alignment horizontal="left"/>
    </xf>
    <xf numFmtId="0" fontId="4" fillId="2" borderId="21" xfId="4" applyFont="1" applyFill="1" applyBorder="1" applyAlignment="1">
      <alignment horizontal="left"/>
    </xf>
    <xf numFmtId="0" fontId="5" fillId="2" borderId="23" xfId="4" applyFont="1" applyFill="1" applyBorder="1" applyAlignment="1">
      <alignment horizontal="left"/>
    </xf>
    <xf numFmtId="165" fontId="5" fillId="0" borderId="23" xfId="0" applyNumberFormat="1" applyFont="1" applyFill="1" applyBorder="1" applyAlignment="1">
      <alignment horizontal="right"/>
    </xf>
    <xf numFmtId="165" fontId="5" fillId="0" borderId="23" xfId="5" applyNumberFormat="1" applyFont="1" applyFill="1" applyBorder="1" applyAlignment="1">
      <alignment horizontal="right"/>
    </xf>
    <xf numFmtId="165" fontId="5" fillId="4" borderId="23" xfId="5" applyNumberFormat="1" applyFont="1" applyFill="1" applyBorder="1" applyAlignment="1">
      <alignment horizontal="right"/>
    </xf>
    <xf numFmtId="169" fontId="5" fillId="0" borderId="23" xfId="0" applyNumberFormat="1" applyFont="1" applyFill="1" applyBorder="1" applyAlignment="1">
      <alignment horizontal="right"/>
    </xf>
    <xf numFmtId="169" fontId="5" fillId="0" borderId="23" xfId="5" applyNumberFormat="1" applyFont="1" applyFill="1" applyBorder="1" applyAlignment="1">
      <alignment horizontal="right"/>
    </xf>
    <xf numFmtId="169" fontId="5" fillId="4" borderId="23" xfId="5" applyNumberFormat="1" applyFont="1" applyFill="1" applyBorder="1" applyAlignment="1">
      <alignment horizontal="right"/>
    </xf>
    <xf numFmtId="0" fontId="5" fillId="2" borderId="22" xfId="4" applyFont="1" applyFill="1" applyBorder="1" applyAlignment="1">
      <alignment horizontal="left"/>
    </xf>
    <xf numFmtId="0" fontId="3" fillId="2" borderId="10" xfId="4" applyFont="1" applyFill="1" applyBorder="1" applyAlignment="1"/>
    <xf numFmtId="165" fontId="3" fillId="0" borderId="10" xfId="5" applyNumberFormat="1" applyFont="1" applyFill="1" applyBorder="1" applyAlignment="1">
      <alignment horizontal="right"/>
    </xf>
    <xf numFmtId="165" fontId="3" fillId="0" borderId="10" xfId="0" applyNumberFormat="1" applyFont="1" applyFill="1" applyBorder="1" applyAlignment="1">
      <alignment horizontal="right"/>
    </xf>
    <xf numFmtId="165" fontId="3" fillId="4" borderId="10" xfId="5" applyNumberFormat="1" applyFont="1" applyFill="1" applyBorder="1" applyAlignment="1">
      <alignment horizontal="right"/>
    </xf>
    <xf numFmtId="165" fontId="3" fillId="0" borderId="0" xfId="4" applyNumberFormat="1" applyFont="1" applyFill="1" applyBorder="1" applyAlignment="1">
      <alignment horizontal="right"/>
    </xf>
    <xf numFmtId="169" fontId="3" fillId="0" borderId="10" xfId="5" applyNumberFormat="1" applyFont="1" applyFill="1" applyBorder="1" applyAlignment="1">
      <alignment horizontal="right"/>
    </xf>
    <xf numFmtId="169" fontId="3" fillId="0" borderId="10" xfId="0" applyNumberFormat="1" applyFont="1" applyFill="1" applyBorder="1" applyAlignment="1">
      <alignment horizontal="right"/>
    </xf>
    <xf numFmtId="169" fontId="3" fillId="4" borderId="10" xfId="5" applyNumberFormat="1" applyFont="1" applyFill="1" applyBorder="1" applyAlignment="1">
      <alignment horizontal="right"/>
    </xf>
    <xf numFmtId="0" fontId="23" fillId="2" borderId="0" xfId="4" applyFont="1" applyFill="1" applyAlignment="1"/>
    <xf numFmtId="165" fontId="3" fillId="0" borderId="0" xfId="5" applyNumberFormat="1" applyFont="1" applyFill="1" applyBorder="1" applyAlignment="1">
      <alignment horizontal="right"/>
    </xf>
    <xf numFmtId="165" fontId="3" fillId="0" borderId="0" xfId="0" applyNumberFormat="1" applyFont="1" applyFill="1" applyBorder="1" applyAlignment="1">
      <alignment horizontal="right"/>
    </xf>
    <xf numFmtId="165" fontId="3" fillId="4" borderId="0" xfId="5" applyNumberFormat="1" applyFont="1" applyFill="1" applyBorder="1" applyAlignment="1">
      <alignment horizontal="right"/>
    </xf>
    <xf numFmtId="169" fontId="3" fillId="0" borderId="0" xfId="5" applyNumberFormat="1" applyFont="1" applyFill="1" applyBorder="1" applyAlignment="1">
      <alignment horizontal="right"/>
    </xf>
    <xf numFmtId="169" fontId="3" fillId="0" borderId="0" xfId="0" applyNumberFormat="1" applyFont="1" applyFill="1" applyBorder="1" applyAlignment="1">
      <alignment horizontal="right"/>
    </xf>
    <xf numFmtId="169" fontId="3" fillId="4" borderId="0" xfId="5" applyNumberFormat="1" applyFont="1" applyFill="1" applyBorder="1" applyAlignment="1">
      <alignment horizontal="right"/>
    </xf>
    <xf numFmtId="169" fontId="4" fillId="0" borderId="0" xfId="5" applyNumberFormat="1" applyFont="1" applyFill="1" applyBorder="1" applyAlignment="1">
      <alignment horizontal="right"/>
    </xf>
    <xf numFmtId="169" fontId="4" fillId="0" borderId="0" xfId="0" applyNumberFormat="1" applyFont="1" applyFill="1" applyBorder="1" applyAlignment="1">
      <alignment horizontal="right"/>
    </xf>
    <xf numFmtId="169" fontId="4" fillId="4" borderId="0" xfId="5" applyNumberFormat="1" applyFont="1" applyFill="1" applyBorder="1" applyAlignment="1">
      <alignment horizontal="right"/>
    </xf>
    <xf numFmtId="169" fontId="4" fillId="0" borderId="24" xfId="5" applyNumberFormat="1" applyFont="1" applyFill="1" applyBorder="1" applyAlignment="1">
      <alignment horizontal="right"/>
    </xf>
    <xf numFmtId="169" fontId="4" fillId="0" borderId="24" xfId="0" applyNumberFormat="1" applyFont="1" applyFill="1" applyBorder="1" applyAlignment="1">
      <alignment horizontal="right"/>
    </xf>
    <xf numFmtId="169" fontId="4" fillId="4" borderId="24" xfId="5" applyNumberFormat="1" applyFont="1" applyFill="1" applyBorder="1" applyAlignment="1">
      <alignment horizontal="right"/>
    </xf>
    <xf numFmtId="165" fontId="5" fillId="0" borderId="0" xfId="4" applyNumberFormat="1" applyFont="1" applyFill="1" applyBorder="1" applyAlignment="1">
      <alignment horizontal="right"/>
    </xf>
    <xf numFmtId="0" fontId="9" fillId="2" borderId="0" xfId="4" applyFont="1" applyFill="1" applyAlignment="1"/>
    <xf numFmtId="0" fontId="4" fillId="2" borderId="20" xfId="12" applyFont="1" applyFill="1" applyBorder="1" applyAlignment="1"/>
    <xf numFmtId="0" fontId="4" fillId="2" borderId="8" xfId="12" applyFont="1" applyFill="1" applyBorder="1" applyAlignment="1"/>
    <xf numFmtId="0" fontId="4" fillId="2" borderId="21" xfId="12" applyFont="1" applyFill="1" applyBorder="1" applyAlignment="1"/>
    <xf numFmtId="0" fontId="5" fillId="2" borderId="25" xfId="12" applyFont="1" applyFill="1" applyBorder="1" applyAlignment="1"/>
    <xf numFmtId="165" fontId="5" fillId="0" borderId="25" xfId="0" applyNumberFormat="1" applyFont="1" applyFill="1" applyBorder="1" applyAlignment="1">
      <alignment horizontal="right"/>
    </xf>
    <xf numFmtId="165" fontId="5" fillId="0" borderId="25" xfId="5" applyNumberFormat="1" applyFont="1" applyFill="1" applyBorder="1" applyAlignment="1">
      <alignment horizontal="right"/>
    </xf>
    <xf numFmtId="165" fontId="5" fillId="4" borderId="25" xfId="5" applyNumberFormat="1" applyFont="1" applyFill="1" applyBorder="1" applyAlignment="1">
      <alignment horizontal="right"/>
    </xf>
    <xf numFmtId="169" fontId="5" fillId="0" borderId="25" xfId="0" applyNumberFormat="1" applyFont="1" applyFill="1" applyBorder="1" applyAlignment="1">
      <alignment horizontal="right"/>
    </xf>
    <xf numFmtId="169" fontId="5" fillId="0" borderId="25" xfId="5" applyNumberFormat="1" applyFont="1" applyFill="1" applyBorder="1" applyAlignment="1">
      <alignment horizontal="right"/>
    </xf>
    <xf numFmtId="169" fontId="5" fillId="4" borderId="25" xfId="5" applyNumberFormat="1" applyFont="1" applyFill="1" applyBorder="1" applyAlignment="1">
      <alignment horizontal="right"/>
    </xf>
    <xf numFmtId="0" fontId="5" fillId="2" borderId="0" xfId="12" applyFont="1" applyFill="1" applyBorder="1" applyAlignment="1"/>
    <xf numFmtId="165" fontId="4" fillId="0" borderId="0" xfId="5" applyNumberFormat="1" applyFont="1" applyFill="1" applyBorder="1" applyAlignment="1">
      <alignment horizontal="right"/>
    </xf>
    <xf numFmtId="165" fontId="4" fillId="0" borderId="0" xfId="0" applyNumberFormat="1" applyFont="1" applyFill="1" applyBorder="1" applyAlignment="1">
      <alignment horizontal="right"/>
    </xf>
    <xf numFmtId="165" fontId="4" fillId="4" borderId="0" xfId="5" applyNumberFormat="1" applyFont="1" applyFill="1" applyBorder="1" applyAlignment="1">
      <alignment horizontal="right"/>
    </xf>
    <xf numFmtId="169" fontId="5" fillId="0" borderId="0" xfId="0" applyNumberFormat="1" applyFont="1" applyFill="1" applyBorder="1" applyAlignment="1">
      <alignment horizontal="right"/>
    </xf>
    <xf numFmtId="169" fontId="5" fillId="0" borderId="0" xfId="5" applyNumberFormat="1" applyFont="1" applyFill="1" applyBorder="1" applyAlignment="1">
      <alignment horizontal="right"/>
    </xf>
    <xf numFmtId="169" fontId="5" fillId="4" borderId="0" xfId="5" applyNumberFormat="1" applyFont="1" applyFill="1" applyBorder="1" applyAlignment="1">
      <alignment horizontal="right"/>
    </xf>
    <xf numFmtId="0" fontId="4" fillId="2" borderId="24" xfId="4" applyFont="1" applyFill="1" applyBorder="1" applyAlignment="1"/>
    <xf numFmtId="165" fontId="4" fillId="0" borderId="24" xfId="0" applyNumberFormat="1" applyFont="1" applyFill="1" applyBorder="1" applyAlignment="1">
      <alignment horizontal="right"/>
    </xf>
    <xf numFmtId="165" fontId="4" fillId="0" borderId="24" xfId="5" applyNumberFormat="1" applyFont="1" applyFill="1" applyBorder="1" applyAlignment="1">
      <alignment horizontal="right"/>
    </xf>
    <xf numFmtId="165" fontId="4" fillId="4" borderId="24" xfId="5" applyNumberFormat="1" applyFont="1" applyFill="1" applyBorder="1" applyAlignment="1">
      <alignment horizontal="right"/>
    </xf>
    <xf numFmtId="169" fontId="5" fillId="0" borderId="24" xfId="0" applyNumberFormat="1" applyFont="1" applyFill="1" applyBorder="1" applyAlignment="1">
      <alignment horizontal="right"/>
    </xf>
    <xf numFmtId="169" fontId="5" fillId="0" borderId="24" xfId="5" applyNumberFormat="1" applyFont="1" applyFill="1" applyBorder="1" applyAlignment="1">
      <alignment horizontal="right"/>
    </xf>
    <xf numFmtId="169" fontId="5" fillId="4" borderId="24" xfId="5" applyNumberFormat="1" applyFont="1" applyFill="1" applyBorder="1" applyAlignment="1">
      <alignment horizontal="right"/>
    </xf>
    <xf numFmtId="0" fontId="10" fillId="2" borderId="0" xfId="4" applyFont="1" applyFill="1" applyAlignment="1"/>
    <xf numFmtId="0" fontId="4" fillId="0" borderId="20" xfId="4" applyFont="1" applyFill="1" applyBorder="1" applyAlignment="1">
      <alignment horizontal="left"/>
    </xf>
    <xf numFmtId="0" fontId="4" fillId="0" borderId="21" xfId="4" applyFont="1" applyFill="1" applyBorder="1" applyAlignment="1">
      <alignment horizontal="left"/>
    </xf>
    <xf numFmtId="0" fontId="5" fillId="0" borderId="23" xfId="4" applyFont="1" applyFill="1" applyBorder="1" applyAlignment="1">
      <alignment horizontal="left"/>
    </xf>
    <xf numFmtId="0" fontId="5" fillId="0" borderId="22" xfId="4" applyFont="1" applyFill="1" applyBorder="1" applyAlignment="1">
      <alignment horizontal="left"/>
    </xf>
    <xf numFmtId="169" fontId="5" fillId="4" borderId="22" xfId="0" applyNumberFormat="1" applyFont="1" applyFill="1" applyBorder="1" applyAlignment="1">
      <alignment horizontal="right"/>
    </xf>
    <xf numFmtId="0" fontId="6" fillId="0" borderId="10" xfId="12" applyFont="1" applyFill="1" applyBorder="1" applyAlignment="1"/>
    <xf numFmtId="165" fontId="6" fillId="0" borderId="0" xfId="4" applyNumberFormat="1" applyFont="1" applyFill="1" applyBorder="1" applyAlignment="1">
      <alignment horizontal="right"/>
    </xf>
    <xf numFmtId="169" fontId="6" fillId="0" borderId="10" xfId="0" applyNumberFormat="1" applyFont="1" applyFill="1" applyBorder="1" applyAlignment="1">
      <alignment horizontal="right"/>
    </xf>
    <xf numFmtId="169" fontId="6" fillId="0" borderId="10" xfId="5" applyNumberFormat="1" applyFont="1" applyFill="1" applyBorder="1" applyAlignment="1">
      <alignment horizontal="right"/>
    </xf>
    <xf numFmtId="169" fontId="6" fillId="4" borderId="10" xfId="5" applyNumberFormat="1" applyFont="1" applyFill="1" applyBorder="1" applyAlignment="1">
      <alignment horizontal="right"/>
    </xf>
    <xf numFmtId="0" fontId="14" fillId="0" borderId="0" xfId="4" applyFont="1" applyFill="1" applyBorder="1" applyAlignment="1"/>
    <xf numFmtId="0" fontId="6" fillId="2" borderId="10" xfId="12" applyFont="1" applyFill="1" applyBorder="1" applyAlignment="1"/>
    <xf numFmtId="0" fontId="5" fillId="2" borderId="10" xfId="12" applyFont="1" applyFill="1" applyBorder="1" applyAlignment="1"/>
    <xf numFmtId="169" fontId="5" fillId="0" borderId="10" xfId="0" applyNumberFormat="1" applyFont="1" applyFill="1" applyBorder="1" applyAlignment="1">
      <alignment horizontal="right"/>
    </xf>
    <xf numFmtId="169" fontId="5" fillId="0" borderId="10" xfId="5" applyNumberFormat="1" applyFont="1" applyFill="1" applyBorder="1" applyAlignment="1">
      <alignment horizontal="right"/>
    </xf>
    <xf numFmtId="0" fontId="2" fillId="0" borderId="0" xfId="4" quotePrefix="1" applyFont="1" applyFill="1" applyAlignment="1">
      <alignment horizontal="left" vertical="top"/>
    </xf>
    <xf numFmtId="0" fontId="2" fillId="0" borderId="0" xfId="4" applyFont="1" applyFill="1" applyBorder="1" applyAlignment="1">
      <alignment vertical="top" wrapText="1"/>
    </xf>
    <xf numFmtId="0" fontId="9" fillId="0" borderId="0" xfId="4" applyFont="1" applyFill="1" applyBorder="1" applyAlignment="1">
      <alignment vertical="top" wrapText="1"/>
    </xf>
    <xf numFmtId="0" fontId="9" fillId="0" borderId="0" xfId="4" applyFont="1" applyFill="1" applyBorder="1" applyAlignment="1">
      <alignment horizontal="left" vertical="top"/>
    </xf>
    <xf numFmtId="0" fontId="2" fillId="0" borderId="0" xfId="4" applyFont="1" applyFill="1" applyBorder="1" applyAlignment="1">
      <alignment horizontal="left" vertical="top" wrapText="1"/>
    </xf>
    <xf numFmtId="0" fontId="9" fillId="0" borderId="0" xfId="4" applyFont="1" applyFill="1" applyBorder="1" applyAlignment="1">
      <alignment vertical="top"/>
    </xf>
    <xf numFmtId="0" fontId="9" fillId="0" borderId="0" xfId="4" applyFont="1" applyFill="1" applyBorder="1" applyAlignment="1"/>
    <xf numFmtId="0" fontId="9" fillId="0" borderId="0" xfId="4" applyFont="1" applyFill="1" applyBorder="1" applyAlignment="1">
      <alignment horizontal="left"/>
    </xf>
    <xf numFmtId="0" fontId="22" fillId="0" borderId="0" xfId="4" applyFont="1" applyFill="1" applyBorder="1" applyAlignment="1">
      <alignment horizontal="left"/>
    </xf>
    <xf numFmtId="0" fontId="12" fillId="0" borderId="0" xfId="4" applyFont="1" applyFill="1" applyAlignment="1"/>
    <xf numFmtId="0" fontId="23" fillId="0" borderId="0" xfId="4" applyFont="1" applyFill="1" applyBorder="1" applyAlignment="1"/>
    <xf numFmtId="0" fontId="12" fillId="0" borderId="1" xfId="4" applyFont="1" applyFill="1" applyBorder="1" applyAlignment="1"/>
    <xf numFmtId="3" fontId="12" fillId="2" borderId="0" xfId="4" applyNumberFormat="1" applyFont="1" applyFill="1" applyBorder="1" applyAlignment="1"/>
    <xf numFmtId="3" fontId="12" fillId="0" borderId="0" xfId="4" applyNumberFormat="1" applyFont="1" applyFill="1" applyBorder="1" applyAlignment="1"/>
    <xf numFmtId="0" fontId="23" fillId="0" borderId="2" xfId="4" applyFont="1" applyFill="1" applyBorder="1" applyAlignment="1"/>
    <xf numFmtId="0" fontId="7" fillId="3" borderId="12" xfId="4" applyFont="1" applyFill="1" applyBorder="1" applyAlignment="1"/>
    <xf numFmtId="0" fontId="4" fillId="0" borderId="0" xfId="0" applyFont="1" applyFill="1" applyBorder="1" applyAlignment="1">
      <alignment horizontal="right"/>
    </xf>
    <xf numFmtId="0" fontId="25" fillId="3" borderId="17" xfId="0" applyFont="1" applyFill="1" applyBorder="1" applyAlignment="1">
      <alignment horizontal="right"/>
    </xf>
    <xf numFmtId="0" fontId="7" fillId="3" borderId="16" xfId="0" applyFont="1" applyFill="1" applyBorder="1" applyAlignment="1">
      <alignment horizontal="right"/>
    </xf>
    <xf numFmtId="0" fontId="7" fillId="0" borderId="6" xfId="0" applyFont="1" applyFill="1" applyBorder="1" applyAlignment="1">
      <alignment horizontal="right"/>
    </xf>
    <xf numFmtId="0" fontId="7" fillId="3" borderId="18" xfId="0" applyFont="1" applyFill="1" applyBorder="1" applyAlignment="1">
      <alignment horizontal="right"/>
    </xf>
    <xf numFmtId="0" fontId="7" fillId="3" borderId="6" xfId="4" applyFont="1" applyFill="1" applyBorder="1" applyAlignment="1"/>
    <xf numFmtId="0" fontId="4" fillId="0" borderId="2" xfId="0" applyFont="1" applyFill="1" applyBorder="1" applyAlignment="1">
      <alignment horizontal="right"/>
    </xf>
    <xf numFmtId="0" fontId="7" fillId="3" borderId="12" xfId="0" applyFont="1" applyFill="1" applyBorder="1" applyAlignment="1">
      <alignment horizontal="right"/>
    </xf>
    <xf numFmtId="0" fontId="7" fillId="3" borderId="13" xfId="0" applyFont="1" applyFill="1" applyBorder="1" applyAlignment="1">
      <alignment horizontal="right"/>
    </xf>
    <xf numFmtId="0" fontId="7" fillId="3" borderId="14" xfId="0" applyFont="1" applyFill="1" applyBorder="1" applyAlignment="1">
      <alignment horizontal="right"/>
    </xf>
    <xf numFmtId="0" fontId="7" fillId="0" borderId="26" xfId="0" applyFont="1" applyFill="1" applyBorder="1" applyAlignment="1">
      <alignment horizontal="right"/>
    </xf>
    <xf numFmtId="0" fontId="7" fillId="3" borderId="15" xfId="0" applyFont="1" applyFill="1" applyBorder="1" applyAlignment="1">
      <alignment horizontal="right"/>
    </xf>
    <xf numFmtId="0" fontId="7" fillId="3" borderId="16" xfId="4" applyFont="1" applyFill="1" applyBorder="1" applyAlignment="1"/>
    <xf numFmtId="0" fontId="7" fillId="3" borderId="1" xfId="0" applyFont="1" applyFill="1" applyBorder="1" applyAlignment="1">
      <alignment horizontal="right"/>
    </xf>
    <xf numFmtId="0" fontId="7" fillId="3" borderId="17" xfId="0" applyFont="1" applyFill="1" applyBorder="1" applyAlignment="1">
      <alignment horizontal="right"/>
    </xf>
    <xf numFmtId="0" fontId="5" fillId="2" borderId="13" xfId="4" applyFont="1" applyFill="1" applyBorder="1" applyAlignment="1">
      <alignment horizontal="left"/>
    </xf>
    <xf numFmtId="164" fontId="4" fillId="0" borderId="0" xfId="0" applyNumberFormat="1" applyFont="1" applyFill="1" applyBorder="1" applyAlignment="1">
      <alignment horizontal="left"/>
    </xf>
    <xf numFmtId="164" fontId="4" fillId="0" borderId="13" xfId="0" applyNumberFormat="1" applyFont="1" applyFill="1" applyBorder="1" applyAlignment="1">
      <alignment horizontal="right"/>
    </xf>
    <xf numFmtId="164" fontId="4" fillId="0" borderId="0" xfId="0" applyNumberFormat="1" applyFont="1" applyFill="1" applyBorder="1" applyAlignment="1">
      <alignment horizontal="right"/>
    </xf>
    <xf numFmtId="0" fontId="5" fillId="2" borderId="20" xfId="4" applyFont="1" applyFill="1" applyBorder="1" applyAlignment="1">
      <alignment horizontal="left" wrapText="1"/>
    </xf>
    <xf numFmtId="165" fontId="5" fillId="0" borderId="0" xfId="0" applyNumberFormat="1" applyFont="1" applyFill="1" applyBorder="1" applyAlignment="1">
      <alignment horizontal="left"/>
    </xf>
    <xf numFmtId="165" fontId="5" fillId="0" borderId="20" xfId="13" applyNumberFormat="1" applyFont="1" applyFill="1" applyBorder="1" applyAlignment="1">
      <alignment horizontal="right"/>
    </xf>
    <xf numFmtId="165" fontId="5" fillId="0" borderId="0" xfId="13" applyNumberFormat="1" applyFont="1" applyFill="1" applyBorder="1" applyAlignment="1">
      <alignment horizontal="right"/>
    </xf>
    <xf numFmtId="165" fontId="4" fillId="0" borderId="0" xfId="0" applyNumberFormat="1" applyFont="1" applyFill="1" applyBorder="1" applyAlignment="1">
      <alignment horizontal="left"/>
    </xf>
    <xf numFmtId="165" fontId="4" fillId="0" borderId="8" xfId="13" applyNumberFormat="1" applyFont="1" applyFill="1" applyBorder="1" applyAlignment="1">
      <alignment horizontal="right"/>
    </xf>
    <xf numFmtId="165" fontId="4" fillId="0" borderId="0" xfId="13" applyNumberFormat="1" applyFont="1" applyFill="1" applyBorder="1" applyAlignment="1">
      <alignment horizontal="right"/>
    </xf>
    <xf numFmtId="0" fontId="5" fillId="2" borderId="8" xfId="4" applyFont="1" applyFill="1" applyBorder="1" applyAlignment="1">
      <alignment horizontal="left" wrapText="1"/>
    </xf>
    <xf numFmtId="165" fontId="5" fillId="0" borderId="8" xfId="13" applyNumberFormat="1" applyFont="1" applyFill="1" applyBorder="1" applyAlignment="1">
      <alignment horizontal="right"/>
    </xf>
    <xf numFmtId="0" fontId="24" fillId="2" borderId="8" xfId="4" applyFont="1" applyFill="1" applyBorder="1" applyAlignment="1">
      <alignment horizontal="left" wrapText="1"/>
    </xf>
    <xf numFmtId="167" fontId="24" fillId="0" borderId="0" xfId="0" applyNumberFormat="1" applyFont="1" applyFill="1" applyBorder="1" applyAlignment="1">
      <alignment horizontal="left"/>
    </xf>
    <xf numFmtId="167" fontId="24" fillId="0" borderId="8" xfId="13" applyNumberFormat="1" applyFont="1" applyFill="1" applyBorder="1" applyAlignment="1">
      <alignment horizontal="right"/>
    </xf>
    <xf numFmtId="167" fontId="24" fillId="0" borderId="0" xfId="13" applyNumberFormat="1" applyFont="1" applyFill="1" applyBorder="1" applyAlignment="1">
      <alignment horizontal="right"/>
    </xf>
    <xf numFmtId="164" fontId="4" fillId="0" borderId="8" xfId="13" applyNumberFormat="1" applyFont="1" applyFill="1" applyBorder="1" applyAlignment="1">
      <alignment horizontal="right"/>
    </xf>
    <xf numFmtId="164" fontId="4" fillId="0" borderId="0" xfId="13" applyNumberFormat="1" applyFont="1" applyFill="1" applyBorder="1" applyAlignment="1">
      <alignment horizontal="right"/>
    </xf>
    <xf numFmtId="165" fontId="4" fillId="2" borderId="8" xfId="13" applyNumberFormat="1" applyFont="1" applyFill="1" applyBorder="1" applyAlignment="1">
      <alignment horizontal="right"/>
    </xf>
    <xf numFmtId="165" fontId="4" fillId="2" borderId="21" xfId="13" applyNumberFormat="1" applyFont="1" applyFill="1" applyBorder="1" applyAlignment="1">
      <alignment horizontal="right"/>
    </xf>
    <xf numFmtId="165" fontId="4" fillId="0" borderId="21" xfId="13" applyNumberFormat="1" applyFont="1" applyFill="1" applyBorder="1" applyAlignment="1">
      <alignment horizontal="right"/>
    </xf>
    <xf numFmtId="0" fontId="5" fillId="2" borderId="23" xfId="4" applyFont="1" applyFill="1" applyBorder="1" applyAlignment="1">
      <alignment horizontal="left" wrapText="1"/>
    </xf>
    <xf numFmtId="165" fontId="5" fillId="0" borderId="0" xfId="4" applyNumberFormat="1" applyFont="1" applyFill="1" applyBorder="1" applyAlignment="1">
      <alignment horizontal="left"/>
    </xf>
    <xf numFmtId="165" fontId="5" fillId="2" borderId="27" xfId="4" applyNumberFormat="1" applyFont="1" applyFill="1" applyBorder="1" applyAlignment="1">
      <alignment horizontal="right"/>
    </xf>
    <xf numFmtId="165" fontId="5" fillId="2" borderId="23" xfId="4" applyNumberFormat="1" applyFont="1" applyFill="1" applyBorder="1" applyAlignment="1">
      <alignment horizontal="right"/>
    </xf>
    <xf numFmtId="165" fontId="5" fillId="0" borderId="23" xfId="4" applyNumberFormat="1" applyFont="1" applyFill="1" applyBorder="1" applyAlignment="1">
      <alignment horizontal="right"/>
    </xf>
    <xf numFmtId="165" fontId="4" fillId="0" borderId="0" xfId="4" applyNumberFormat="1" applyFont="1" applyFill="1" applyBorder="1" applyAlignment="1">
      <alignment horizontal="left"/>
    </xf>
    <xf numFmtId="165" fontId="4" fillId="2" borderId="8" xfId="4" applyNumberFormat="1" applyFont="1" applyFill="1" applyBorder="1" applyAlignment="1">
      <alignment horizontal="right"/>
    </xf>
    <xf numFmtId="165" fontId="4" fillId="0" borderId="8" xfId="4" applyNumberFormat="1" applyFont="1" applyFill="1" applyBorder="1" applyAlignment="1">
      <alignment horizontal="right"/>
    </xf>
    <xf numFmtId="165" fontId="4" fillId="2" borderId="21" xfId="4" applyNumberFormat="1" applyFont="1" applyFill="1" applyBorder="1" applyAlignment="1">
      <alignment horizontal="right"/>
    </xf>
    <xf numFmtId="165" fontId="4" fillId="0" borderId="21" xfId="4" applyNumberFormat="1" applyFont="1" applyFill="1" applyBorder="1" applyAlignment="1">
      <alignment horizontal="right"/>
    </xf>
    <xf numFmtId="0" fontId="5" fillId="2" borderId="22" xfId="4" applyFont="1" applyFill="1" applyBorder="1" applyAlignment="1">
      <alignment horizontal="left" wrapText="1"/>
    </xf>
    <xf numFmtId="165" fontId="5" fillId="2" borderId="28" xfId="4" applyNumberFormat="1" applyFont="1" applyFill="1" applyBorder="1" applyAlignment="1">
      <alignment horizontal="right"/>
    </xf>
    <xf numFmtId="165" fontId="5" fillId="0" borderId="28" xfId="4" applyNumberFormat="1" applyFont="1" applyFill="1" applyBorder="1" applyAlignment="1">
      <alignment horizontal="right"/>
    </xf>
    <xf numFmtId="0" fontId="4" fillId="2" borderId="29" xfId="4" applyFont="1" applyFill="1" applyBorder="1" applyAlignment="1">
      <alignment horizontal="left" wrapText="1"/>
    </xf>
    <xf numFmtId="164" fontId="4" fillId="2" borderId="29" xfId="13" applyNumberFormat="1" applyFont="1" applyFill="1" applyBorder="1" applyAlignment="1">
      <alignment horizontal="right"/>
    </xf>
    <xf numFmtId="164" fontId="4" fillId="0" borderId="29" xfId="13" applyNumberFormat="1" applyFont="1" applyFill="1" applyBorder="1" applyAlignment="1">
      <alignment horizontal="right"/>
    </xf>
    <xf numFmtId="168" fontId="4" fillId="0" borderId="0" xfId="0" applyNumberFormat="1" applyFont="1" applyFill="1" applyBorder="1" applyAlignment="1">
      <alignment horizontal="left"/>
    </xf>
    <xf numFmtId="168" fontId="4" fillId="2" borderId="8" xfId="13" applyNumberFormat="1" applyFont="1" applyFill="1" applyBorder="1" applyAlignment="1">
      <alignment horizontal="right"/>
    </xf>
    <xf numFmtId="168" fontId="4" fillId="0" borderId="8" xfId="13" applyNumberFormat="1" applyFont="1" applyFill="1" applyBorder="1" applyAlignment="1">
      <alignment horizontal="right"/>
    </xf>
    <xf numFmtId="168" fontId="4" fillId="0" borderId="0" xfId="13" applyNumberFormat="1" applyFont="1" applyFill="1" applyBorder="1" applyAlignment="1">
      <alignment horizontal="right"/>
    </xf>
    <xf numFmtId="164" fontId="4" fillId="2" borderId="8" xfId="13" applyNumberFormat="1" applyFont="1" applyFill="1" applyBorder="1" applyAlignment="1">
      <alignment horizontal="right"/>
    </xf>
    <xf numFmtId="0" fontId="5" fillId="2" borderId="9" xfId="4" applyFont="1" applyFill="1" applyBorder="1" applyAlignment="1">
      <alignment horizontal="left"/>
    </xf>
    <xf numFmtId="167" fontId="5" fillId="0" borderId="0" xfId="0" applyNumberFormat="1" applyFont="1" applyFill="1" applyBorder="1" applyAlignment="1">
      <alignment horizontal="left"/>
    </xf>
    <xf numFmtId="167" fontId="5" fillId="2" borderId="9" xfId="13" applyNumberFormat="1" applyFont="1" applyFill="1" applyBorder="1" applyAlignment="1">
      <alignment horizontal="right"/>
    </xf>
    <xf numFmtId="167" fontId="5" fillId="0" borderId="9" xfId="13" applyNumberFormat="1" applyFont="1" applyFill="1" applyBorder="1" applyAlignment="1">
      <alignment horizontal="right"/>
    </xf>
    <xf numFmtId="167" fontId="5" fillId="0" borderId="0" xfId="13" applyNumberFormat="1" applyFont="1" applyFill="1" applyBorder="1" applyAlignment="1">
      <alignment horizontal="right"/>
    </xf>
    <xf numFmtId="0" fontId="9" fillId="2" borderId="0" xfId="4" applyFont="1" applyFill="1" applyBorder="1" applyAlignment="1">
      <alignment vertical="top"/>
    </xf>
    <xf numFmtId="0" fontId="23" fillId="2" borderId="10" xfId="4" applyFont="1" applyFill="1" applyBorder="1" applyAlignment="1">
      <alignment vertical="top"/>
    </xf>
    <xf numFmtId="0" fontId="23" fillId="0" borderId="0" xfId="4" applyFont="1" applyFill="1" applyAlignment="1">
      <alignment vertical="top"/>
    </xf>
    <xf numFmtId="0" fontId="23" fillId="0" borderId="10" xfId="4" applyFont="1" applyFill="1" applyBorder="1" applyAlignment="1">
      <alignment vertical="top"/>
    </xf>
    <xf numFmtId="0" fontId="2" fillId="0" borderId="0" xfId="4" applyFont="1" applyFill="1" applyBorder="1" applyAlignment="1"/>
    <xf numFmtId="0" fontId="2" fillId="0" borderId="0" xfId="4" applyFont="1" applyFill="1" applyAlignment="1"/>
    <xf numFmtId="0" fontId="2" fillId="2" borderId="0" xfId="4" applyFont="1" applyFill="1" applyAlignment="1"/>
    <xf numFmtId="0" fontId="9" fillId="0" borderId="0" xfId="4" applyFont="1" applyFill="1" applyAlignment="1"/>
    <xf numFmtId="0" fontId="2" fillId="0" borderId="0" xfId="4" applyFont="1" applyFill="1" applyBorder="1" applyAlignment="1">
      <alignment horizontal="left" vertical="top"/>
    </xf>
    <xf numFmtId="0" fontId="22" fillId="0" borderId="0" xfId="4" applyFont="1" applyFill="1" applyBorder="1" applyAlignment="1"/>
    <xf numFmtId="0" fontId="17" fillId="0" borderId="0" xfId="4" applyFont="1" applyFill="1" applyBorder="1" applyAlignment="1"/>
    <xf numFmtId="0" fontId="17" fillId="0" borderId="0" xfId="4" applyFont="1" applyFill="1" applyAlignment="1"/>
    <xf numFmtId="0" fontId="19" fillId="0" borderId="0" xfId="4" applyFont="1" applyFill="1" applyBorder="1" applyAlignment="1"/>
    <xf numFmtId="0" fontId="17" fillId="0" borderId="1" xfId="4" applyFont="1" applyFill="1" applyBorder="1" applyAlignment="1"/>
    <xf numFmtId="0" fontId="21" fillId="0" borderId="0" xfId="4" applyFont="1" applyFill="1" applyBorder="1" applyAlignment="1">
      <alignment vertical="center"/>
    </xf>
    <xf numFmtId="0" fontId="17" fillId="2" borderId="2" xfId="4" applyFont="1" applyFill="1" applyBorder="1" applyAlignment="1"/>
    <xf numFmtId="0" fontId="7" fillId="0" borderId="0" xfId="4" applyFont="1" applyFill="1" applyBorder="1" applyAlignment="1"/>
    <xf numFmtId="164" fontId="7" fillId="3" borderId="13" xfId="4" quotePrefix="1" applyNumberFormat="1" applyFont="1" applyFill="1" applyBorder="1" applyAlignment="1">
      <alignment horizontal="right"/>
    </xf>
    <xf numFmtId="164" fontId="7" fillId="3" borderId="14" xfId="4" quotePrefix="1" applyNumberFormat="1" applyFont="1" applyFill="1" applyBorder="1" applyAlignment="1">
      <alignment horizontal="right"/>
    </xf>
    <xf numFmtId="164" fontId="7" fillId="0" borderId="6" xfId="4" quotePrefix="1" applyNumberFormat="1" applyFont="1" applyFill="1" applyBorder="1" applyAlignment="1">
      <alignment horizontal="right"/>
    </xf>
    <xf numFmtId="164" fontId="7" fillId="0" borderId="0" xfId="4" applyNumberFormat="1" applyFont="1" applyFill="1" applyBorder="1" applyAlignment="1">
      <alignment horizontal="right"/>
    </xf>
    <xf numFmtId="164" fontId="7" fillId="3" borderId="13" xfId="4" applyNumberFormat="1" applyFont="1" applyFill="1" applyBorder="1" applyAlignment="1">
      <alignment horizontal="right"/>
    </xf>
    <xf numFmtId="167" fontId="7" fillId="0" borderId="0" xfId="14" applyNumberFormat="1" applyFont="1" applyFill="1" applyBorder="1" applyAlignment="1">
      <alignment horizontal="right"/>
    </xf>
    <xf numFmtId="167" fontId="7" fillId="3" borderId="1" xfId="14" applyNumberFormat="1" applyFont="1" applyFill="1" applyBorder="1" applyAlignment="1">
      <alignment horizontal="right"/>
    </xf>
    <xf numFmtId="0" fontId="18" fillId="0" borderId="13" xfId="4" applyFont="1" applyFill="1" applyBorder="1" applyAlignment="1">
      <alignment vertical="center" wrapText="1"/>
    </xf>
    <xf numFmtId="0" fontId="14" fillId="0" borderId="0" xfId="4" applyFont="1" applyFill="1" applyBorder="1" applyAlignment="1">
      <alignment vertical="center" wrapText="1"/>
    </xf>
    <xf numFmtId="165" fontId="4" fillId="0" borderId="13" xfId="0" applyNumberFormat="1" applyFont="1" applyFill="1" applyBorder="1" applyAlignment="1">
      <alignment horizontal="right"/>
    </xf>
    <xf numFmtId="0" fontId="4" fillId="0" borderId="0" xfId="4" applyFont="1" applyFill="1" applyBorder="1" applyAlignment="1"/>
    <xf numFmtId="0" fontId="4" fillId="0" borderId="13" xfId="4" applyFont="1" applyFill="1" applyBorder="1" applyAlignment="1"/>
    <xf numFmtId="0" fontId="4" fillId="0" borderId="0" xfId="4" applyFont="1" applyFill="1" applyBorder="1" applyAlignment="1">
      <alignment horizontal="left"/>
    </xf>
    <xf numFmtId="165" fontId="4" fillId="0" borderId="20" xfId="15" applyNumberFormat="1" applyFont="1" applyFill="1" applyBorder="1" applyAlignment="1">
      <alignment horizontal="right"/>
    </xf>
    <xf numFmtId="165" fontId="4" fillId="0" borderId="0" xfId="15" applyNumberFormat="1" applyFont="1" applyFill="1" applyBorder="1" applyAlignment="1">
      <alignment horizontal="right"/>
    </xf>
    <xf numFmtId="165" fontId="4" fillId="0" borderId="8" xfId="15" applyNumberFormat="1" applyFont="1" applyFill="1" applyBorder="1" applyAlignment="1">
      <alignment horizontal="right"/>
    </xf>
    <xf numFmtId="165" fontId="4" fillId="0" borderId="21" xfId="15" applyNumberFormat="1" applyFont="1" applyFill="1" applyBorder="1" applyAlignment="1">
      <alignment horizontal="right"/>
    </xf>
    <xf numFmtId="0" fontId="5" fillId="0" borderId="0" xfId="4" applyFont="1" applyFill="1" applyBorder="1" applyAlignment="1">
      <alignment horizontal="left"/>
    </xf>
    <xf numFmtId="165" fontId="5" fillId="0" borderId="23" xfId="15" applyNumberFormat="1" applyFont="1" applyFill="1" applyBorder="1" applyAlignment="1">
      <alignment horizontal="right"/>
    </xf>
    <xf numFmtId="165" fontId="5" fillId="0" borderId="0" xfId="15" applyNumberFormat="1" applyFont="1" applyFill="1" applyBorder="1" applyAlignment="1">
      <alignment horizontal="right"/>
    </xf>
    <xf numFmtId="0" fontId="4" fillId="0" borderId="21" xfId="4" applyFont="1" applyFill="1" applyBorder="1" applyAlignment="1"/>
    <xf numFmtId="0" fontId="4" fillId="0" borderId="24" xfId="4" applyFont="1" applyFill="1" applyBorder="1" applyAlignment="1"/>
    <xf numFmtId="166" fontId="5" fillId="0" borderId="0" xfId="0" applyNumberFormat="1" applyFont="1" applyFill="1" applyBorder="1" applyAlignment="1">
      <alignment horizontal="right"/>
    </xf>
    <xf numFmtId="166" fontId="5" fillId="0" borderId="25" xfId="16" applyNumberFormat="1" applyFont="1" applyFill="1" applyBorder="1" applyAlignment="1">
      <alignment horizontal="right"/>
    </xf>
    <xf numFmtId="166" fontId="5" fillId="0" borderId="0" xfId="16" applyNumberFormat="1" applyFont="1" applyFill="1" applyBorder="1" applyAlignment="1">
      <alignment horizontal="right"/>
    </xf>
    <xf numFmtId="166" fontId="4" fillId="0" borderId="0" xfId="0" applyNumberFormat="1" applyFont="1" applyFill="1" applyBorder="1" applyAlignment="1">
      <alignment horizontal="right"/>
    </xf>
    <xf numFmtId="166" fontId="5" fillId="0" borderId="24" xfId="16" applyNumberFormat="1" applyFont="1" applyFill="1" applyBorder="1" applyAlignment="1">
      <alignment horizontal="right"/>
    </xf>
    <xf numFmtId="166" fontId="5" fillId="0" borderId="0" xfId="16" applyNumberFormat="1" applyFont="1" applyFill="1" applyAlignment="1">
      <alignment horizontal="right"/>
    </xf>
    <xf numFmtId="0" fontId="4" fillId="0" borderId="8" xfId="4" applyFont="1" applyFill="1" applyBorder="1" applyAlignment="1">
      <alignment wrapText="1"/>
    </xf>
    <xf numFmtId="0" fontId="4" fillId="0" borderId="0" xfId="4" applyFont="1" applyFill="1" applyBorder="1" applyAlignment="1">
      <alignment wrapText="1"/>
    </xf>
    <xf numFmtId="0" fontId="4" fillId="0" borderId="21" xfId="4" applyFont="1" applyFill="1" applyBorder="1" applyAlignment="1">
      <alignment wrapText="1"/>
    </xf>
    <xf numFmtId="0" fontId="4" fillId="0" borderId="8" xfId="4" applyFont="1" applyFill="1" applyBorder="1" applyAlignment="1"/>
    <xf numFmtId="0" fontId="5" fillId="0" borderId="8" xfId="4" applyFont="1" applyFill="1" applyBorder="1" applyAlignment="1">
      <alignment horizontal="left"/>
    </xf>
    <xf numFmtId="167" fontId="5" fillId="0" borderId="8" xfId="17" applyNumberFormat="1" applyFont="1" applyFill="1" applyBorder="1" applyAlignment="1">
      <alignment horizontal="right"/>
    </xf>
    <xf numFmtId="167" fontId="5" fillId="0" borderId="0" xfId="17" applyNumberFormat="1" applyFont="1" applyFill="1" applyBorder="1" applyAlignment="1">
      <alignment horizontal="right"/>
    </xf>
    <xf numFmtId="0" fontId="4" fillId="0" borderId="30" xfId="18" applyFont="1" applyFill="1" applyBorder="1" applyAlignment="1">
      <alignment horizontal="left"/>
    </xf>
    <xf numFmtId="0" fontId="4" fillId="0" borderId="0" xfId="18" applyFont="1" applyFill="1" applyBorder="1" applyAlignment="1">
      <alignment horizontal="left"/>
    </xf>
    <xf numFmtId="165" fontId="4" fillId="0" borderId="30" xfId="15" applyNumberFormat="1" applyFont="1" applyFill="1" applyBorder="1" applyAlignment="1">
      <alignment horizontal="right"/>
    </xf>
    <xf numFmtId="165" fontId="4" fillId="0" borderId="0" xfId="15" applyNumberFormat="1" applyFont="1" applyFill="1" applyAlignment="1">
      <alignment horizontal="right"/>
    </xf>
    <xf numFmtId="167" fontId="4" fillId="0" borderId="0" xfId="14" applyNumberFormat="1" applyFont="1" applyFill="1" applyBorder="1" applyAlignment="1">
      <alignment horizontal="right"/>
    </xf>
    <xf numFmtId="0" fontId="18" fillId="0" borderId="0" xfId="4" applyFont="1" applyFill="1" applyBorder="1" applyAlignment="1">
      <alignment vertical="center" wrapText="1"/>
    </xf>
    <xf numFmtId="165" fontId="4" fillId="0" borderId="0" xfId="19" applyNumberFormat="1" applyFont="1" applyFill="1" applyBorder="1" applyAlignment="1">
      <alignment horizontal="right"/>
    </xf>
    <xf numFmtId="165" fontId="4" fillId="0" borderId="31" xfId="15" applyNumberFormat="1" applyFont="1" applyFill="1" applyBorder="1" applyAlignment="1">
      <alignment horizontal="right"/>
    </xf>
    <xf numFmtId="165" fontId="5" fillId="0" borderId="27" xfId="15" applyNumberFormat="1" applyFont="1" applyFill="1" applyBorder="1" applyAlignment="1">
      <alignment horizontal="right"/>
    </xf>
    <xf numFmtId="0" fontId="19" fillId="0" borderId="0" xfId="4" applyFont="1" applyFill="1" applyBorder="1" applyAlignment="1">
      <alignment wrapText="1"/>
    </xf>
    <xf numFmtId="0" fontId="14" fillId="0" borderId="0" xfId="4" applyFont="1" applyFill="1" applyBorder="1" applyAlignment="1">
      <alignment wrapText="1"/>
    </xf>
    <xf numFmtId="0" fontId="18" fillId="0" borderId="0" xfId="4" applyFont="1" applyFill="1" applyBorder="1" applyAlignment="1">
      <alignment wrapText="1"/>
    </xf>
    <xf numFmtId="166" fontId="5" fillId="0" borderId="0" xfId="20" applyNumberFormat="1" applyFont="1" applyFill="1" applyBorder="1" applyAlignment="1">
      <alignment horizontal="right"/>
    </xf>
    <xf numFmtId="166" fontId="4" fillId="0" borderId="0" xfId="20" applyNumberFormat="1" applyFont="1" applyFill="1" applyBorder="1" applyAlignment="1">
      <alignment horizontal="right"/>
    </xf>
    <xf numFmtId="165" fontId="4" fillId="0" borderId="0" xfId="20" applyNumberFormat="1" applyFont="1" applyFill="1" applyBorder="1" applyAlignment="1">
      <alignment horizontal="right"/>
    </xf>
    <xf numFmtId="0" fontId="17" fillId="0" borderId="0" xfId="18" applyFont="1" applyFill="1" applyAlignment="1"/>
    <xf numFmtId="0" fontId="16" fillId="0" borderId="0" xfId="4" applyFont="1" applyFill="1" applyBorder="1" applyAlignment="1"/>
    <xf numFmtId="0" fontId="16" fillId="0" borderId="0" xfId="18" applyFont="1" applyFill="1" applyAlignment="1"/>
    <xf numFmtId="0" fontId="16" fillId="0" borderId="0" xfId="18" applyFont="1" applyFill="1" applyBorder="1" applyAlignment="1">
      <alignment horizontal="left"/>
    </xf>
    <xf numFmtId="165" fontId="16" fillId="0" borderId="0" xfId="0" applyNumberFormat="1" applyFont="1" applyFill="1" applyBorder="1" applyAlignment="1">
      <alignment horizontal="right"/>
    </xf>
    <xf numFmtId="167" fontId="16" fillId="0" borderId="0" xfId="14" applyNumberFormat="1" applyFont="1" applyFill="1" applyBorder="1" applyAlignment="1">
      <alignment horizontal="right"/>
    </xf>
    <xf numFmtId="166" fontId="15" fillId="0" borderId="0" xfId="0" applyNumberFormat="1" applyFont="1" applyFill="1" applyBorder="1" applyAlignment="1">
      <alignment horizontal="right"/>
    </xf>
    <xf numFmtId="0" fontId="1" fillId="0" borderId="0" xfId="4" applyFont="1" applyFill="1" applyBorder="1" applyAlignment="1">
      <alignment wrapText="1"/>
    </xf>
    <xf numFmtId="49" fontId="2" fillId="0" borderId="0" xfId="4" applyNumberFormat="1" applyFont="1" applyFill="1" applyBorder="1" applyAlignment="1">
      <alignment horizontal="left" vertical="top"/>
    </xf>
    <xf numFmtId="0" fontId="9" fillId="0" borderId="0" xfId="0" applyFont="1" applyFill="1" applyBorder="1" applyAlignment="1">
      <alignment horizontal="right"/>
    </xf>
    <xf numFmtId="0" fontId="3" fillId="0" borderId="0" xfId="4" applyFont="1" applyFill="1" applyBorder="1" applyAlignment="1">
      <alignment vertical="center"/>
    </xf>
    <xf numFmtId="0" fontId="3" fillId="0" borderId="1" xfId="4" applyFont="1" applyFill="1" applyBorder="1" applyAlignment="1">
      <alignment horizontal="left" vertical="center" wrapText="1"/>
    </xf>
    <xf numFmtId="0" fontId="3" fillId="0" borderId="0" xfId="4" applyFont="1" applyFill="1" applyBorder="1" applyAlignment="1">
      <alignment horizontal="left" vertical="center" wrapText="1"/>
    </xf>
    <xf numFmtId="0" fontId="3" fillId="0" borderId="0" xfId="4" applyFont="1" applyFill="1" applyBorder="1" applyAlignment="1">
      <alignment horizontal="right" wrapText="1"/>
    </xf>
    <xf numFmtId="0" fontId="13" fillId="0" borderId="0" xfId="4" applyFont="1" applyFill="1" applyBorder="1" applyAlignment="1">
      <alignment horizontal="right" wrapText="1"/>
    </xf>
    <xf numFmtId="0" fontId="3" fillId="0" borderId="2" xfId="4" applyFont="1" applyFill="1" applyBorder="1" applyAlignment="1"/>
    <xf numFmtId="0" fontId="7" fillId="3" borderId="12" xfId="4" applyFont="1" applyFill="1" applyBorder="1" applyAlignment="1">
      <alignment horizontal="left" wrapText="1"/>
    </xf>
    <xf numFmtId="0" fontId="7" fillId="0" borderId="0" xfId="4" applyFont="1" applyFill="1" applyBorder="1" applyAlignment="1">
      <alignment horizontal="left" wrapText="1"/>
    </xf>
    <xf numFmtId="0" fontId="7" fillId="3" borderId="13" xfId="18" applyFont="1" applyFill="1" applyBorder="1" applyAlignment="1">
      <alignment horizontal="right" wrapText="1"/>
    </xf>
    <xf numFmtId="0" fontId="7" fillId="0" borderId="0" xfId="18" applyFont="1" applyFill="1" applyBorder="1" applyAlignment="1">
      <alignment horizontal="right" wrapText="1"/>
    </xf>
    <xf numFmtId="0" fontId="7" fillId="3" borderId="16" xfId="4" applyFont="1" applyFill="1" applyBorder="1" applyAlignment="1">
      <alignment horizontal="left" wrapText="1"/>
    </xf>
    <xf numFmtId="0" fontId="7" fillId="0" borderId="0" xfId="0" applyFont="1" applyFill="1" applyBorder="1" applyAlignment="1">
      <alignment horizontal="right"/>
    </xf>
    <xf numFmtId="0" fontId="4" fillId="0" borderId="13" xfId="18" applyFont="1" applyFill="1" applyBorder="1" applyAlignment="1">
      <alignment horizontal="right" wrapText="1"/>
    </xf>
    <xf numFmtId="0" fontId="4" fillId="0" borderId="0" xfId="18" applyFont="1" applyFill="1" applyBorder="1" applyAlignment="1">
      <alignment horizontal="right" wrapText="1"/>
    </xf>
    <xf numFmtId="0" fontId="4" fillId="0" borderId="0" xfId="4" applyFont="1" applyFill="1" applyBorder="1" applyAlignment="1">
      <alignment horizontal="justify" wrapText="1"/>
    </xf>
    <xf numFmtId="0" fontId="4" fillId="0" borderId="0" xfId="11" applyFont="1" applyAlignment="1"/>
    <xf numFmtId="0" fontId="5" fillId="0" borderId="20" xfId="4" applyFont="1" applyFill="1" applyBorder="1" applyAlignment="1"/>
    <xf numFmtId="0" fontId="5" fillId="0" borderId="0" xfId="4" applyFont="1" applyFill="1" applyBorder="1" applyAlignment="1"/>
    <xf numFmtId="165" fontId="5" fillId="0" borderId="20" xfId="18" applyNumberFormat="1" applyFont="1" applyFill="1" applyBorder="1" applyAlignment="1">
      <alignment horizontal="right"/>
    </xf>
    <xf numFmtId="165" fontId="5" fillId="0" borderId="0" xfId="18" applyNumberFormat="1" applyFont="1" applyFill="1" applyBorder="1" applyAlignment="1">
      <alignment horizontal="right"/>
    </xf>
    <xf numFmtId="165" fontId="5" fillId="0" borderId="0" xfId="4" applyNumberFormat="1" applyFont="1" applyFill="1" applyBorder="1" applyAlignment="1">
      <alignment horizontal="right" wrapText="1"/>
    </xf>
    <xf numFmtId="0" fontId="5" fillId="0" borderId="8" xfId="4" applyFont="1" applyFill="1" applyBorder="1" applyAlignment="1"/>
    <xf numFmtId="165" fontId="5" fillId="0" borderId="8" xfId="18" applyNumberFormat="1" applyFont="1" applyFill="1" applyBorder="1" applyAlignment="1">
      <alignment horizontal="right"/>
    </xf>
    <xf numFmtId="165" fontId="4" fillId="0" borderId="8" xfId="18" applyNumberFormat="1" applyFont="1" applyFill="1" applyBorder="1" applyAlignment="1">
      <alignment horizontal="right"/>
    </xf>
    <xf numFmtId="165" fontId="4" fillId="0" borderId="0" xfId="18" applyNumberFormat="1" applyFont="1" applyFill="1" applyBorder="1" applyAlignment="1">
      <alignment horizontal="right"/>
    </xf>
    <xf numFmtId="165" fontId="4" fillId="0" borderId="0" xfId="4" applyNumberFormat="1" applyFont="1" applyFill="1" applyBorder="1" applyAlignment="1">
      <alignment horizontal="right" wrapText="1"/>
    </xf>
    <xf numFmtId="165" fontId="4" fillId="0" borderId="21" xfId="18" applyNumberFormat="1" applyFont="1" applyFill="1" applyBorder="1" applyAlignment="1">
      <alignment horizontal="right"/>
    </xf>
    <xf numFmtId="0" fontId="4" fillId="0" borderId="23" xfId="4" applyFont="1" applyFill="1" applyBorder="1" applyAlignment="1"/>
    <xf numFmtId="165" fontId="5" fillId="0" borderId="23" xfId="18" applyNumberFormat="1" applyFont="1" applyFill="1" applyBorder="1" applyAlignment="1">
      <alignment horizontal="right"/>
    </xf>
    <xf numFmtId="0" fontId="5" fillId="0" borderId="0" xfId="11" applyFont="1" applyAlignment="1"/>
    <xf numFmtId="0" fontId="5" fillId="0" borderId="23" xfId="11" applyFont="1" applyBorder="1" applyAlignment="1"/>
    <xf numFmtId="0" fontId="5" fillId="0" borderId="0" xfId="11" applyFont="1" applyFill="1" applyBorder="1" applyAlignment="1"/>
    <xf numFmtId="0" fontId="5" fillId="0" borderId="8" xfId="4" applyFont="1" applyFill="1" applyBorder="1" applyAlignment="1">
      <alignment wrapText="1"/>
    </xf>
    <xf numFmtId="0" fontId="5" fillId="0" borderId="0" xfId="4" applyFont="1" applyFill="1" applyBorder="1" applyAlignment="1">
      <alignment wrapText="1"/>
    </xf>
    <xf numFmtId="0" fontId="5" fillId="0" borderId="8" xfId="11" applyFont="1" applyBorder="1" applyAlignment="1"/>
    <xf numFmtId="0" fontId="5" fillId="0" borderId="22" xfId="4" applyFont="1" applyFill="1" applyBorder="1" applyAlignment="1"/>
    <xf numFmtId="165" fontId="5" fillId="0" borderId="22" xfId="4" applyNumberFormat="1" applyFont="1" applyFill="1" applyBorder="1" applyAlignment="1"/>
    <xf numFmtId="165" fontId="5" fillId="0" borderId="0" xfId="4" applyNumberFormat="1" applyFont="1" applyFill="1" applyBorder="1" applyAlignment="1"/>
    <xf numFmtId="0" fontId="5" fillId="2" borderId="0" xfId="4" applyFont="1" applyFill="1" applyBorder="1" applyAlignment="1"/>
    <xf numFmtId="0" fontId="5" fillId="2" borderId="10" xfId="4" applyFont="1" applyFill="1" applyBorder="1" applyAlignment="1"/>
    <xf numFmtId="165" fontId="5" fillId="2" borderId="10" xfId="18" applyNumberFormat="1" applyFont="1" applyFill="1" applyBorder="1" applyAlignment="1">
      <alignment horizontal="right"/>
    </xf>
    <xf numFmtId="165" fontId="5" fillId="0" borderId="10" xfId="18" applyNumberFormat="1" applyFont="1" applyFill="1" applyBorder="1" applyAlignment="1">
      <alignment horizontal="right"/>
    </xf>
    <xf numFmtId="164" fontId="4" fillId="0" borderId="0" xfId="4" applyNumberFormat="1" applyFont="1" applyFill="1" applyBorder="1" applyAlignment="1"/>
    <xf numFmtId="164" fontId="4" fillId="0" borderId="10" xfId="4" applyNumberFormat="1" applyFont="1" applyFill="1" applyBorder="1" applyAlignment="1"/>
    <xf numFmtId="0" fontId="1" fillId="0" borderId="0" xfId="4" applyFont="1" applyFill="1" applyBorder="1" applyAlignment="1">
      <alignment horizontal="left" wrapText="1"/>
    </xf>
    <xf numFmtId="164" fontId="2" fillId="0" borderId="0" xfId="4" applyNumberFormat="1" applyFont="1" applyFill="1" applyBorder="1" applyAlignment="1">
      <alignment horizontal="justify" wrapText="1"/>
    </xf>
    <xf numFmtId="164" fontId="2" fillId="0" borderId="0" xfId="4" applyNumberFormat="1" applyFont="1" applyFill="1" applyBorder="1" applyAlignment="1">
      <alignment horizontal="right" wrapText="1"/>
    </xf>
    <xf numFmtId="164" fontId="2" fillId="0" borderId="0" xfId="4" applyNumberFormat="1" applyFont="1" applyFill="1" applyBorder="1" applyAlignment="1"/>
    <xf numFmtId="164" fontId="2" fillId="0" borderId="0" xfId="4" applyNumberFormat="1" applyFont="1" applyFill="1" applyBorder="1" applyAlignment="1">
      <alignment horizontal="center" wrapText="1"/>
    </xf>
    <xf numFmtId="164" fontId="12" fillId="0" borderId="0" xfId="4" applyNumberFormat="1" applyFont="1" applyFill="1" applyBorder="1" applyAlignment="1">
      <alignment horizontal="center" wrapText="1"/>
    </xf>
    <xf numFmtId="0" fontId="12" fillId="0" borderId="0" xfId="4" applyFont="1" applyFill="1" applyBorder="1" applyAlignment="1">
      <alignment horizontal="left" vertical="top" wrapText="1"/>
    </xf>
    <xf numFmtId="0" fontId="11" fillId="0" borderId="0" xfId="4" applyFont="1" applyFill="1" applyBorder="1" applyAlignment="1">
      <alignment horizontal="left"/>
    </xf>
    <xf numFmtId="0" fontId="10" fillId="0" borderId="0" xfId="4" applyFont="1" applyFill="1" applyBorder="1" applyAlignment="1">
      <alignment horizontal="left"/>
    </xf>
    <xf numFmtId="0" fontId="10" fillId="0" borderId="1" xfId="4" applyFont="1" applyFill="1" applyBorder="1" applyAlignment="1">
      <alignment horizontal="left"/>
    </xf>
    <xf numFmtId="0" fontId="9" fillId="0" borderId="1" xfId="4" applyFont="1" applyFill="1" applyBorder="1" applyAlignment="1"/>
    <xf numFmtId="0" fontId="8" fillId="0" borderId="1" xfId="4" applyFont="1" applyFill="1" applyBorder="1" applyAlignment="1"/>
    <xf numFmtId="0" fontId="6" fillId="0" borderId="2" xfId="4" applyFont="1" applyFill="1" applyBorder="1" applyAlignment="1"/>
    <xf numFmtId="0" fontId="7" fillId="0" borderId="2" xfId="4" applyFont="1" applyFill="1" applyBorder="1" applyAlignment="1"/>
    <xf numFmtId="0" fontId="6" fillId="0" borderId="0" xfId="4" applyFont="1" applyFill="1" applyBorder="1" applyAlignment="1"/>
    <xf numFmtId="0" fontId="4" fillId="0" borderId="13" xfId="0" applyFont="1" applyFill="1" applyBorder="1" applyAlignment="1">
      <alignment horizontal="right"/>
    </xf>
    <xf numFmtId="0" fontId="6" fillId="0" borderId="0" xfId="4" applyFont="1" applyFill="1" applyAlignment="1"/>
    <xf numFmtId="165" fontId="5" fillId="0" borderId="20" xfId="4" applyNumberFormat="1" applyFont="1" applyFill="1" applyBorder="1" applyAlignment="1"/>
    <xf numFmtId="165" fontId="5" fillId="2" borderId="0" xfId="4" applyNumberFormat="1" applyFont="1" applyFill="1" applyBorder="1" applyAlignment="1"/>
    <xf numFmtId="165" fontId="4" fillId="0" borderId="8" xfId="4" applyNumberFormat="1" applyFont="1" applyFill="1" applyBorder="1" applyAlignment="1"/>
    <xf numFmtId="165" fontId="4" fillId="2" borderId="0" xfId="4" applyNumberFormat="1" applyFont="1" applyFill="1" applyBorder="1" applyAlignment="1"/>
    <xf numFmtId="0" fontId="3" fillId="0" borderId="0" xfId="4" applyFont="1" applyFill="1" applyAlignment="1"/>
    <xf numFmtId="0" fontId="4" fillId="0" borderId="8" xfId="0" applyFont="1" applyFill="1" applyBorder="1" applyAlignment="1"/>
    <xf numFmtId="0" fontId="4" fillId="0" borderId="0" xfId="0" applyFont="1" applyFill="1" applyBorder="1" applyAlignment="1"/>
    <xf numFmtId="0" fontId="3" fillId="0" borderId="0" xfId="4" applyFont="1" applyFill="1" applyBorder="1" applyAlignment="1"/>
    <xf numFmtId="0" fontId="4" fillId="0" borderId="21" xfId="0" applyFont="1" applyFill="1" applyBorder="1" applyAlignment="1"/>
    <xf numFmtId="165" fontId="4" fillId="0" borderId="21" xfId="4" applyNumberFormat="1" applyFont="1" applyFill="1" applyBorder="1" applyAlignment="1"/>
    <xf numFmtId="0" fontId="5" fillId="0" borderId="23" xfId="4" applyFont="1" applyFill="1" applyBorder="1" applyAlignment="1"/>
    <xf numFmtId="165" fontId="5" fillId="0" borderId="23" xfId="4" applyNumberFormat="1" applyFont="1" applyFill="1" applyBorder="1" applyAlignment="1"/>
    <xf numFmtId="0" fontId="5" fillId="0" borderId="23" xfId="0" applyFont="1" applyFill="1" applyBorder="1" applyAlignment="1"/>
    <xf numFmtId="0" fontId="5" fillId="0" borderId="0" xfId="0" applyFont="1" applyFill="1" applyBorder="1" applyAlignment="1"/>
    <xf numFmtId="0" fontId="5" fillId="0" borderId="22" xfId="0" applyFont="1" applyFill="1" applyBorder="1" applyAlignment="1"/>
    <xf numFmtId="0" fontId="4" fillId="0" borderId="32" xfId="4" applyFont="1" applyFill="1" applyBorder="1" applyAlignment="1"/>
    <xf numFmtId="164" fontId="4" fillId="0" borderId="32" xfId="4" applyNumberFormat="1" applyFont="1" applyFill="1" applyBorder="1" applyAlignment="1"/>
    <xf numFmtId="164" fontId="4" fillId="2" borderId="0" xfId="4" applyNumberFormat="1" applyFont="1" applyFill="1" applyBorder="1" applyAlignment="1"/>
    <xf numFmtId="164" fontId="5" fillId="0" borderId="23" xfId="4" applyNumberFormat="1" applyFont="1" applyFill="1" applyBorder="1" applyAlignment="1"/>
    <xf numFmtId="164" fontId="5" fillId="2" borderId="0" xfId="4" applyNumberFormat="1" applyFont="1" applyFill="1" applyBorder="1" applyAlignment="1"/>
    <xf numFmtId="164" fontId="4" fillId="0" borderId="8" xfId="4" applyNumberFormat="1" applyFont="1" applyFill="1" applyBorder="1" applyAlignment="1"/>
    <xf numFmtId="0" fontId="4" fillId="0" borderId="8" xfId="4" quotePrefix="1" applyFont="1" applyFill="1" applyBorder="1" applyAlignment="1"/>
    <xf numFmtId="0" fontId="4" fillId="0" borderId="0" xfId="4" quotePrefix="1" applyFont="1" applyFill="1" applyBorder="1" applyAlignment="1"/>
    <xf numFmtId="0" fontId="4" fillId="0" borderId="21" xfId="4" quotePrefix="1" applyFont="1" applyFill="1" applyBorder="1" applyAlignment="1"/>
    <xf numFmtId="164" fontId="4" fillId="0" borderId="21" xfId="4" applyNumberFormat="1" applyFont="1" applyFill="1" applyBorder="1" applyAlignment="1">
      <alignment horizontal="right"/>
    </xf>
    <xf numFmtId="164" fontId="4" fillId="2" borderId="0" xfId="4" applyNumberFormat="1" applyFont="1" applyFill="1" applyBorder="1" applyAlignment="1">
      <alignment horizontal="right"/>
    </xf>
    <xf numFmtId="0" fontId="3" fillId="0" borderId="10" xfId="4" applyFont="1" applyFill="1" applyBorder="1" applyAlignment="1">
      <alignment horizontal="justify"/>
    </xf>
    <xf numFmtId="0" fontId="3" fillId="0" borderId="0" xfId="4" applyFont="1" applyFill="1" applyBorder="1" applyAlignment="1">
      <alignment horizontal="justify"/>
    </xf>
    <xf numFmtId="164" fontId="3" fillId="0" borderId="10" xfId="4" applyNumberFormat="1" applyFont="1" applyFill="1" applyBorder="1" applyAlignment="1"/>
    <xf numFmtId="164" fontId="3" fillId="0" borderId="0" xfId="4" applyNumberFormat="1" applyFont="1" applyFill="1" applyBorder="1" applyAlignment="1"/>
    <xf numFmtId="0" fontId="1" fillId="0" borderId="0" xfId="4" applyFont="1" applyFill="1" applyBorder="1" applyAlignment="1">
      <alignment horizontal="left"/>
    </xf>
    <xf numFmtId="165" fontId="0" fillId="0" borderId="0" xfId="0" applyNumberFormat="1"/>
    <xf numFmtId="165" fontId="44" fillId="0" borderId="0" xfId="0" applyNumberFormat="1" applyFont="1"/>
    <xf numFmtId="0" fontId="45" fillId="0" borderId="0" xfId="4" applyFont="1" applyAlignment="1">
      <alignment horizontal="left" vertical="top"/>
    </xf>
    <xf numFmtId="0" fontId="45" fillId="2" borderId="0" xfId="4" applyFont="1" applyFill="1" applyAlignment="1">
      <alignment horizontal="left" vertical="top"/>
    </xf>
    <xf numFmtId="0" fontId="45" fillId="0" borderId="0" xfId="4" applyFont="1"/>
    <xf numFmtId="0" fontId="17" fillId="0" borderId="0" xfId="4" applyFont="1"/>
    <xf numFmtId="49" fontId="17" fillId="0" borderId="0" xfId="4" applyNumberFormat="1" applyFont="1" applyAlignment="1">
      <alignment horizontal="left" vertical="top"/>
    </xf>
    <xf numFmtId="0" fontId="26" fillId="0" borderId="0" xfId="4" applyFont="1"/>
    <xf numFmtId="0" fontId="26" fillId="2" borderId="0" xfId="4" applyFont="1" applyFill="1"/>
    <xf numFmtId="0" fontId="20" fillId="0" borderId="0" xfId="0" applyFont="1"/>
    <xf numFmtId="0" fontId="26" fillId="0" borderId="0" xfId="4" applyFont="1" applyAlignment="1">
      <alignment horizontal="left" vertical="top"/>
    </xf>
    <xf numFmtId="0" fontId="26" fillId="2" borderId="0" xfId="4" applyFont="1" applyFill="1" applyAlignment="1">
      <alignment horizontal="left" vertical="top"/>
    </xf>
    <xf numFmtId="0" fontId="16" fillId="0" borderId="0" xfId="4" applyFont="1"/>
    <xf numFmtId="49" fontId="16" fillId="0" borderId="0" xfId="4" applyNumberFormat="1" applyFont="1" applyAlignment="1">
      <alignment horizontal="left" vertical="top"/>
    </xf>
    <xf numFmtId="0" fontId="17" fillId="0" borderId="0" xfId="4" applyFont="1" applyAlignment="1">
      <alignment horizontal="left" vertical="top"/>
    </xf>
    <xf numFmtId="0" fontId="46" fillId="0" borderId="0" xfId="4" applyFont="1"/>
    <xf numFmtId="171" fontId="46" fillId="2" borderId="0" xfId="4" applyNumberFormat="1" applyFont="1" applyFill="1"/>
    <xf numFmtId="171" fontId="46" fillId="0" borderId="0" xfId="4" applyNumberFormat="1" applyFont="1"/>
    <xf numFmtId="0" fontId="47" fillId="0" borderId="0" xfId="4" applyFont="1"/>
    <xf numFmtId="0" fontId="48" fillId="0" borderId="0" xfId="4" applyFont="1"/>
    <xf numFmtId="0" fontId="19" fillId="0" borderId="0" xfId="4" applyFont="1"/>
    <xf numFmtId="0" fontId="49" fillId="0" borderId="0" xfId="0" applyFont="1"/>
    <xf numFmtId="0" fontId="17" fillId="5" borderId="0" xfId="12" applyFont="1" applyFill="1"/>
    <xf numFmtId="0" fontId="17" fillId="0" borderId="0" xfId="12" applyFont="1"/>
    <xf numFmtId="0" fontId="26" fillId="2" borderId="0" xfId="12" applyFont="1" applyFill="1"/>
    <xf numFmtId="0" fontId="50" fillId="3" borderId="1" xfId="12" quotePrefix="1" applyFont="1" applyFill="1" applyBorder="1" applyAlignment="1">
      <alignment horizontal="right"/>
    </xf>
    <xf numFmtId="0" fontId="26" fillId="2" borderId="0" xfId="12" applyFont="1" applyFill="1" applyAlignment="1">
      <alignment horizontal="right"/>
    </xf>
    <xf numFmtId="0" fontId="50" fillId="3" borderId="16" xfId="4" applyFont="1" applyFill="1" applyBorder="1" applyAlignment="1">
      <alignment horizontal="center"/>
    </xf>
    <xf numFmtId="0" fontId="51" fillId="0" borderId="0" xfId="4" applyFont="1" applyAlignment="1">
      <alignment horizontal="center"/>
    </xf>
    <xf numFmtId="0" fontId="50" fillId="3" borderId="4" xfId="12" applyFont="1" applyFill="1" applyBorder="1" applyAlignment="1">
      <alignment horizontal="right"/>
    </xf>
    <xf numFmtId="0" fontId="50" fillId="3" borderId="3" xfId="4" applyFont="1" applyFill="1" applyBorder="1" applyAlignment="1">
      <alignment horizontal="center"/>
    </xf>
    <xf numFmtId="0" fontId="54" fillId="0" borderId="0" xfId="4" applyFont="1"/>
    <xf numFmtId="0" fontId="55" fillId="0" borderId="0" xfId="4" applyFont="1"/>
    <xf numFmtId="0" fontId="11" fillId="0" borderId="0" xfId="4" applyFont="1"/>
    <xf numFmtId="0" fontId="57" fillId="0" borderId="0" xfId="0" applyFont="1"/>
    <xf numFmtId="165" fontId="57" fillId="0" borderId="0" xfId="0" applyNumberFormat="1" applyFont="1"/>
    <xf numFmtId="0" fontId="58" fillId="0" borderId="0" xfId="0" applyFont="1"/>
    <xf numFmtId="165" fontId="58" fillId="0" borderId="0" xfId="0" applyNumberFormat="1" applyFont="1"/>
    <xf numFmtId="0" fontId="20" fillId="0" borderId="0" xfId="0" applyFont="1" applyAlignment="1">
      <alignment horizontal="right"/>
    </xf>
    <xf numFmtId="0" fontId="44" fillId="0" borderId="0" xfId="0" applyFont="1"/>
    <xf numFmtId="0" fontId="48" fillId="6" borderId="0" xfId="4" applyFont="1" applyFill="1"/>
    <xf numFmtId="0" fontId="59" fillId="0" borderId="0" xfId="0" applyFont="1"/>
    <xf numFmtId="165" fontId="44" fillId="0" borderId="0" xfId="0" applyNumberFormat="1" applyFont="1" applyAlignment="1">
      <alignment horizontal="right"/>
    </xf>
    <xf numFmtId="165" fontId="45" fillId="0" borderId="0" xfId="4" applyNumberFormat="1" applyFont="1"/>
    <xf numFmtId="167" fontId="46" fillId="0" borderId="0" xfId="1" applyNumberFormat="1" applyFont="1" applyFill="1" applyBorder="1"/>
    <xf numFmtId="0" fontId="46" fillId="0" borderId="0" xfId="4" applyFont="1" applyAlignment="1">
      <alignment horizontal="justify" wrapText="1"/>
    </xf>
    <xf numFmtId="0" fontId="45" fillId="0" borderId="0" xfId="4" applyFont="1" applyAlignment="1">
      <alignment horizontal="justify" wrapText="1"/>
    </xf>
    <xf numFmtId="165" fontId="45" fillId="0" borderId="0" xfId="5" applyNumberFormat="1" applyFont="1" applyFill="1" applyAlignment="1"/>
    <xf numFmtId="0" fontId="17" fillId="0" borderId="0" xfId="4" applyFont="1" applyAlignment="1">
      <alignment horizontal="justify" wrapText="1"/>
    </xf>
    <xf numFmtId="0" fontId="26" fillId="6" borderId="0" xfId="4" applyFont="1" applyFill="1"/>
    <xf numFmtId="0" fontId="17" fillId="4" borderId="0" xfId="4" applyFont="1" applyFill="1" applyAlignment="1">
      <alignment horizontal="justify" wrapText="1"/>
    </xf>
    <xf numFmtId="0" fontId="26" fillId="0" borderId="0" xfId="4" applyFont="1" applyAlignment="1">
      <alignment horizontal="justify" wrapText="1"/>
    </xf>
    <xf numFmtId="0" fontId="26" fillId="0" borderId="0" xfId="4" applyFont="1" applyAlignment="1">
      <alignment horizontal="center" wrapText="1"/>
    </xf>
    <xf numFmtId="0" fontId="50" fillId="3" borderId="13" xfId="4" applyFont="1" applyFill="1" applyBorder="1" applyAlignment="1">
      <alignment horizontal="right"/>
    </xf>
    <xf numFmtId="0" fontId="50" fillId="3" borderId="12" xfId="4" applyFont="1" applyFill="1" applyBorder="1" applyAlignment="1">
      <alignment horizontal="center"/>
    </xf>
    <xf numFmtId="0" fontId="48" fillId="0" borderId="0" xfId="4" applyFont="1" applyAlignment="1">
      <alignment vertical="center"/>
    </xf>
    <xf numFmtId="169" fontId="0" fillId="0" borderId="0" xfId="0" applyNumberFormat="1"/>
    <xf numFmtId="173" fontId="60" fillId="0" borderId="0" xfId="0" applyNumberFormat="1" applyFont="1"/>
    <xf numFmtId="169" fontId="26" fillId="4" borderId="0" xfId="5" applyNumberFormat="1" applyFont="1" applyFill="1" applyBorder="1" applyAlignment="1"/>
    <xf numFmtId="173" fontId="0" fillId="0" borderId="0" xfId="0" applyNumberFormat="1"/>
    <xf numFmtId="173" fontId="44" fillId="0" borderId="0" xfId="0" applyNumberFormat="1" applyFont="1"/>
    <xf numFmtId="173" fontId="61" fillId="0" borderId="0" xfId="0" applyNumberFormat="1" applyFont="1"/>
    <xf numFmtId="0" fontId="26" fillId="6" borderId="0" xfId="12" applyFont="1" applyFill="1"/>
    <xf numFmtId="0" fontId="62" fillId="0" borderId="0" xfId="0" applyFont="1"/>
    <xf numFmtId="169" fontId="26" fillId="0" borderId="0" xfId="4" applyNumberFormat="1" applyFont="1"/>
    <xf numFmtId="49" fontId="26" fillId="0" borderId="0" xfId="4" applyNumberFormat="1" applyFont="1" applyAlignment="1">
      <alignment vertical="top"/>
    </xf>
    <xf numFmtId="169" fontId="16" fillId="0" borderId="0" xfId="5" applyNumberFormat="1" applyFont="1" applyFill="1" applyBorder="1" applyAlignment="1"/>
    <xf numFmtId="169" fontId="26" fillId="0" borderId="0" xfId="5" applyNumberFormat="1" applyFont="1" applyFill="1" applyBorder="1" applyAlignment="1"/>
    <xf numFmtId="169" fontId="16" fillId="4" borderId="0" xfId="5" applyNumberFormat="1" applyFont="1" applyFill="1" applyBorder="1" applyAlignment="1"/>
    <xf numFmtId="169" fontId="16" fillId="4" borderId="0" xfId="4" applyNumberFormat="1" applyFont="1" applyFill="1" applyAlignment="1">
      <alignment horizontal="justify" wrapText="1"/>
    </xf>
    <xf numFmtId="169" fontId="16" fillId="0" borderId="0" xfId="4" applyNumberFormat="1" applyFont="1" applyAlignment="1">
      <alignment horizontal="justify" wrapText="1"/>
    </xf>
    <xf numFmtId="0" fontId="15" fillId="0" borderId="0" xfId="4" applyFont="1"/>
    <xf numFmtId="169" fontId="15" fillId="4" borderId="0" xfId="4" applyNumberFormat="1" applyFont="1" applyFill="1" applyAlignment="1">
      <alignment horizontal="justify" wrapText="1"/>
    </xf>
    <xf numFmtId="169" fontId="15" fillId="0" borderId="0" xfId="4" applyNumberFormat="1" applyFont="1" applyAlignment="1">
      <alignment horizontal="justify" wrapText="1"/>
    </xf>
    <xf numFmtId="169" fontId="15" fillId="4" borderId="22" xfId="5" applyNumberFormat="1" applyFont="1" applyFill="1" applyBorder="1" applyAlignment="1"/>
    <xf numFmtId="169" fontId="15" fillId="0" borderId="22" xfId="5" applyNumberFormat="1" applyFont="1" applyFill="1" applyBorder="1" applyAlignment="1"/>
    <xf numFmtId="0" fontId="15" fillId="0" borderId="22" xfId="4" applyFont="1" applyBorder="1"/>
    <xf numFmtId="169" fontId="16" fillId="4" borderId="20" xfId="5" applyNumberFormat="1" applyFont="1" applyFill="1" applyBorder="1" applyAlignment="1"/>
    <xf numFmtId="169" fontId="16" fillId="0" borderId="20" xfId="5" applyNumberFormat="1" applyFont="1" applyFill="1" applyBorder="1" applyAlignment="1"/>
    <xf numFmtId="169" fontId="16" fillId="0" borderId="8" xfId="5" applyNumberFormat="1" applyFont="1" applyFill="1" applyBorder="1" applyAlignment="1"/>
    <xf numFmtId="0" fontId="16" fillId="6" borderId="8" xfId="4" applyFont="1" applyFill="1" applyBorder="1"/>
    <xf numFmtId="0" fontId="16" fillId="0" borderId="8" xfId="4" applyFont="1" applyBorder="1"/>
    <xf numFmtId="0" fontId="16" fillId="6" borderId="8" xfId="12" applyFont="1" applyFill="1" applyBorder="1"/>
    <xf numFmtId="0" fontId="16" fillId="0" borderId="20" xfId="4" applyFont="1" applyBorder="1"/>
    <xf numFmtId="0" fontId="16" fillId="4" borderId="0" xfId="4" applyFont="1" applyFill="1" applyAlignment="1">
      <alignment horizontal="justify" wrapText="1"/>
    </xf>
    <xf numFmtId="0" fontId="16" fillId="0" borderId="0" xfId="4" applyFont="1" applyAlignment="1">
      <alignment horizontal="justify" wrapText="1"/>
    </xf>
    <xf numFmtId="0" fontId="50" fillId="3" borderId="17" xfId="4" applyFont="1" applyFill="1" applyBorder="1" applyAlignment="1">
      <alignment horizontal="right"/>
    </xf>
    <xf numFmtId="0" fontId="50" fillId="3" borderId="1" xfId="4" applyFont="1" applyFill="1" applyBorder="1" applyAlignment="1">
      <alignment horizontal="right"/>
    </xf>
    <xf numFmtId="0" fontId="51" fillId="0" borderId="0" xfId="4" applyFont="1"/>
    <xf numFmtId="173" fontId="20" fillId="0" borderId="0" xfId="0" applyNumberFormat="1" applyFont="1"/>
    <xf numFmtId="169" fontId="15" fillId="5" borderId="22" xfId="5" applyNumberFormat="1" applyFont="1" applyFill="1" applyBorder="1" applyAlignment="1"/>
    <xf numFmtId="169" fontId="16" fillId="0" borderId="30" xfId="5" applyNumberFormat="1" applyFont="1" applyFill="1" applyBorder="1" applyAlignment="1"/>
    <xf numFmtId="0" fontId="16" fillId="0" borderId="30" xfId="4" applyFont="1" applyBorder="1"/>
    <xf numFmtId="0" fontId="48" fillId="0" borderId="0" xfId="4" applyFont="1" applyAlignment="1">
      <alignment horizontal="center" vertical="center"/>
    </xf>
    <xf numFmtId="165" fontId="63" fillId="0" borderId="0" xfId="0" applyNumberFormat="1" applyFont="1"/>
    <xf numFmtId="0" fontId="64" fillId="0" borderId="0" xfId="0" applyFont="1" applyAlignment="1">
      <alignment wrapText="1"/>
    </xf>
    <xf numFmtId="165" fontId="20" fillId="0" borderId="0" xfId="0" applyNumberFormat="1" applyFont="1"/>
    <xf numFmtId="165" fontId="26" fillId="0" borderId="0" xfId="0" applyNumberFormat="1" applyFont="1"/>
    <xf numFmtId="0" fontId="20" fillId="0" borderId="0" xfId="0" applyFont="1" applyAlignment="1">
      <alignment vertical="center" wrapText="1"/>
    </xf>
    <xf numFmtId="165" fontId="65" fillId="0" borderId="0" xfId="0" applyNumberFormat="1" applyFont="1"/>
    <xf numFmtId="0" fontId="26" fillId="6" borderId="0" xfId="4" applyFont="1" applyFill="1" applyAlignment="1">
      <alignment horizontal="right"/>
    </xf>
    <xf numFmtId="0" fontId="26" fillId="0" borderId="0" xfId="4" applyFont="1" applyAlignment="1">
      <alignment horizontal="right"/>
    </xf>
    <xf numFmtId="49" fontId="66" fillId="0" borderId="0" xfId="4" applyNumberFormat="1" applyFont="1" applyAlignment="1">
      <alignment vertical="top"/>
    </xf>
    <xf numFmtId="0" fontId="66" fillId="0" borderId="0" xfId="4" applyFont="1" applyAlignment="1">
      <alignment horizontal="right"/>
    </xf>
    <xf numFmtId="0" fontId="26" fillId="6" borderId="0" xfId="12" applyFont="1" applyFill="1" applyAlignment="1">
      <alignment horizontal="right"/>
    </xf>
    <xf numFmtId="0" fontId="67" fillId="0" borderId="0" xfId="0" applyFont="1"/>
    <xf numFmtId="0" fontId="26" fillId="0" borderId="0" xfId="0" applyFont="1"/>
    <xf numFmtId="165" fontId="45" fillId="0" borderId="0" xfId="0" applyNumberFormat="1" applyFont="1"/>
    <xf numFmtId="0" fontId="16" fillId="0" borderId="0" xfId="4" applyFont="1" applyAlignment="1">
      <alignment horizontal="left" vertical="top"/>
    </xf>
    <xf numFmtId="0" fontId="68" fillId="0" borderId="0" xfId="0" applyFont="1"/>
    <xf numFmtId="0" fontId="45" fillId="0" borderId="0" xfId="0" applyFont="1"/>
    <xf numFmtId="165" fontId="26" fillId="0" borderId="0" xfId="5" applyNumberFormat="1" applyFont="1" applyFill="1" applyAlignment="1"/>
    <xf numFmtId="165" fontId="16" fillId="5" borderId="0" xfId="5" applyNumberFormat="1" applyFont="1" applyFill="1" applyBorder="1" applyAlignment="1"/>
    <xf numFmtId="165" fontId="16" fillId="0" borderId="0" xfId="5" applyNumberFormat="1" applyFont="1" applyFill="1" applyBorder="1" applyAlignment="1"/>
    <xf numFmtId="165" fontId="16" fillId="0" borderId="0" xfId="5" applyNumberFormat="1" applyFont="1" applyFill="1" applyAlignment="1"/>
    <xf numFmtId="0" fontId="16" fillId="6" borderId="0" xfId="12" applyFont="1" applyFill="1"/>
    <xf numFmtId="165" fontId="16" fillId="4" borderId="0" xfId="5" applyNumberFormat="1" applyFont="1" applyFill="1" applyAlignment="1"/>
    <xf numFmtId="0" fontId="15" fillId="6" borderId="0" xfId="4" applyFont="1" applyFill="1"/>
    <xf numFmtId="165" fontId="16" fillId="4" borderId="0" xfId="5" applyNumberFormat="1" applyFont="1" applyFill="1" applyBorder="1" applyAlignment="1"/>
    <xf numFmtId="165" fontId="15" fillId="4" borderId="22" xfId="5" applyNumberFormat="1" applyFont="1" applyFill="1" applyBorder="1" applyAlignment="1"/>
    <xf numFmtId="165" fontId="15" fillId="0" borderId="22" xfId="5" applyNumberFormat="1" applyFont="1" applyFill="1" applyBorder="1" applyAlignment="1"/>
    <xf numFmtId="0" fontId="48" fillId="0" borderId="0" xfId="4" applyFont="1" applyAlignment="1">
      <alignment horizontal="justify" wrapText="1"/>
    </xf>
    <xf numFmtId="165" fontId="16" fillId="4" borderId="20" xfId="5" applyNumberFormat="1" applyFont="1" applyFill="1" applyBorder="1" applyAlignment="1"/>
    <xf numFmtId="165" fontId="16" fillId="0" borderId="20" xfId="5" applyNumberFormat="1" applyFont="1" applyFill="1" applyBorder="1" applyAlignment="1"/>
    <xf numFmtId="165" fontId="16" fillId="0" borderId="30" xfId="5" applyNumberFormat="1" applyFont="1" applyFill="1" applyBorder="1" applyAlignment="1"/>
    <xf numFmtId="0" fontId="16" fillId="6" borderId="30" xfId="4" applyFont="1" applyFill="1" applyBorder="1"/>
    <xf numFmtId="165" fontId="16" fillId="0" borderId="8" xfId="5" applyNumberFormat="1" applyFont="1" applyFill="1" applyBorder="1" applyAlignment="1"/>
    <xf numFmtId="0" fontId="0" fillId="0" borderId="0" xfId="0" applyAlignment="1">
      <alignment horizontal="right"/>
    </xf>
    <xf numFmtId="0" fontId="70" fillId="0" borderId="0" xfId="0" applyFont="1"/>
    <xf numFmtId="165" fontId="70" fillId="0" borderId="0" xfId="0" applyNumberFormat="1" applyFont="1"/>
    <xf numFmtId="0" fontId="71" fillId="0" borderId="0" xfId="0" applyFont="1"/>
    <xf numFmtId="0" fontId="63" fillId="0" borderId="0" xfId="4" applyFont="1" applyAlignment="1">
      <alignment horizontal="right"/>
    </xf>
    <xf numFmtId="0" fontId="26" fillId="0" borderId="0" xfId="12" applyFont="1" applyAlignment="1">
      <alignment horizontal="right"/>
    </xf>
    <xf numFmtId="0" fontId="26" fillId="0" borderId="0" xfId="4" applyFont="1" applyAlignment="1">
      <alignment horizontal="left" vertical="top" wrapText="1"/>
    </xf>
    <xf numFmtId="0" fontId="26" fillId="0" borderId="0" xfId="4" applyFont="1" applyAlignment="1">
      <alignment vertical="top" wrapText="1"/>
    </xf>
    <xf numFmtId="0" fontId="26" fillId="0" borderId="0" xfId="4" applyFont="1" applyAlignment="1">
      <alignment vertical="top"/>
    </xf>
    <xf numFmtId="167" fontId="48" fillId="0" borderId="0" xfId="1" applyNumberFormat="1" applyFont="1" applyFill="1" applyBorder="1"/>
    <xf numFmtId="0" fontId="16" fillId="0" borderId="0" xfId="12" applyFont="1"/>
    <xf numFmtId="165" fontId="15" fillId="5" borderId="19" xfId="5" applyNumberFormat="1" applyFont="1" applyFill="1" applyBorder="1" applyAlignment="1"/>
    <xf numFmtId="165" fontId="15" fillId="0" borderId="19" xfId="5" applyNumberFormat="1" applyFont="1" applyFill="1" applyBorder="1" applyAlignment="1"/>
    <xf numFmtId="165" fontId="15" fillId="5" borderId="22" xfId="5" applyNumberFormat="1" applyFont="1" applyFill="1" applyBorder="1" applyAlignment="1"/>
    <xf numFmtId="0" fontId="15" fillId="5" borderId="33" xfId="4" applyFont="1" applyFill="1" applyBorder="1" applyAlignment="1">
      <alignment horizontal="justify" wrapText="1"/>
    </xf>
    <xf numFmtId="0" fontId="15" fillId="0" borderId="33" xfId="4" applyFont="1" applyBorder="1" applyAlignment="1">
      <alignment horizontal="justify" wrapText="1"/>
    </xf>
    <xf numFmtId="165" fontId="15" fillId="5" borderId="0" xfId="5" applyNumberFormat="1" applyFont="1" applyFill="1" applyBorder="1" applyAlignment="1"/>
    <xf numFmtId="165" fontId="15" fillId="0" borderId="0" xfId="5" applyNumberFormat="1" applyFont="1" applyFill="1" applyBorder="1" applyAlignment="1"/>
    <xf numFmtId="165" fontId="15" fillId="5" borderId="25" xfId="5" applyNumberFormat="1" applyFont="1" applyFill="1" applyBorder="1" applyAlignment="1"/>
    <xf numFmtId="165" fontId="15" fillId="0" borderId="25" xfId="5" applyNumberFormat="1" applyFont="1" applyFill="1" applyBorder="1" applyAlignment="1"/>
    <xf numFmtId="0" fontId="15" fillId="0" borderId="25" xfId="4" applyFont="1" applyBorder="1"/>
    <xf numFmtId="167" fontId="58" fillId="0" borderId="0" xfId="0" applyNumberFormat="1" applyFont="1"/>
    <xf numFmtId="167" fontId="0" fillId="0" borderId="0" xfId="1" applyNumberFormat="1" applyFont="1"/>
    <xf numFmtId="167" fontId="26" fillId="0" borderId="0" xfId="4" applyNumberFormat="1" applyFont="1"/>
    <xf numFmtId="167" fontId="58" fillId="0" borderId="0" xfId="1" applyNumberFormat="1" applyFont="1"/>
    <xf numFmtId="167" fontId="72" fillId="0" borderId="0" xfId="0" applyNumberFormat="1" applyFont="1"/>
    <xf numFmtId="167" fontId="73" fillId="0" borderId="0" xfId="4" applyNumberFormat="1" applyFont="1"/>
    <xf numFmtId="0" fontId="63" fillId="0" borderId="0" xfId="4" applyFont="1"/>
    <xf numFmtId="0" fontId="72" fillId="0" borderId="0" xfId="0" applyFont="1"/>
    <xf numFmtId="0" fontId="26" fillId="6" borderId="0" xfId="4" applyFont="1" applyFill="1" applyAlignment="1">
      <alignment vertical="top"/>
    </xf>
    <xf numFmtId="0" fontId="63" fillId="6" borderId="0" xfId="4" applyFont="1" applyFill="1" applyAlignment="1">
      <alignment vertical="top"/>
    </xf>
    <xf numFmtId="0" fontId="45" fillId="6" borderId="0" xfId="4" applyFont="1" applyFill="1" applyAlignment="1">
      <alignment vertical="top"/>
    </xf>
    <xf numFmtId="0" fontId="17" fillId="6" borderId="0" xfId="4" applyFont="1" applyFill="1" applyAlignment="1">
      <alignment vertical="top"/>
    </xf>
    <xf numFmtId="49" fontId="17" fillId="0" borderId="0" xfId="4" applyNumberFormat="1" applyFont="1" applyAlignment="1">
      <alignment vertical="top"/>
    </xf>
    <xf numFmtId="0" fontId="45" fillId="0" borderId="0" xfId="4" applyFont="1" applyAlignment="1">
      <alignment vertical="top"/>
    </xf>
    <xf numFmtId="167" fontId="26" fillId="0" borderId="0" xfId="1" applyNumberFormat="1" applyFont="1" applyFill="1" applyAlignment="1">
      <alignment horizontal="right"/>
    </xf>
    <xf numFmtId="167" fontId="0" fillId="0" borderId="0" xfId="0" applyNumberFormat="1"/>
    <xf numFmtId="167" fontId="44" fillId="0" borderId="0" xfId="0" applyNumberFormat="1" applyFont="1"/>
    <xf numFmtId="0" fontId="17" fillId="0" borderId="8" xfId="4" applyFont="1" applyBorder="1" applyAlignment="1">
      <alignment horizontal="left" indent="1"/>
    </xf>
    <xf numFmtId="0" fontId="48" fillId="0" borderId="0" xfId="21" applyFont="1"/>
    <xf numFmtId="0" fontId="26" fillId="0" borderId="0" xfId="21" applyFont="1"/>
    <xf numFmtId="167" fontId="19" fillId="5" borderId="30" xfId="1" applyNumberFormat="1" applyFont="1" applyFill="1" applyBorder="1" applyAlignment="1">
      <alignment horizontal="right"/>
    </xf>
    <xf numFmtId="167" fontId="19" fillId="0" borderId="30" xfId="1" applyNumberFormat="1" applyFont="1" applyFill="1" applyBorder="1" applyAlignment="1">
      <alignment horizontal="right"/>
    </xf>
    <xf numFmtId="0" fontId="17" fillId="0" borderId="0" xfId="4" applyFont="1" applyAlignment="1">
      <alignment horizontal="right"/>
    </xf>
    <xf numFmtId="0" fontId="47" fillId="0" borderId="0" xfId="12" applyFont="1"/>
    <xf numFmtId="0" fontId="48" fillId="0" borderId="0" xfId="22" applyFont="1"/>
    <xf numFmtId="167" fontId="19" fillId="5" borderId="0" xfId="1" applyNumberFormat="1" applyFont="1" applyFill="1" applyBorder="1" applyAlignment="1">
      <alignment horizontal="right"/>
    </xf>
    <xf numFmtId="167" fontId="19" fillId="0" borderId="0" xfId="1" applyNumberFormat="1" applyFont="1" applyFill="1" applyBorder="1" applyAlignment="1">
      <alignment horizontal="right"/>
    </xf>
    <xf numFmtId="0" fontId="74" fillId="0" borderId="0" xfId="12" applyFont="1"/>
    <xf numFmtId="167" fontId="17" fillId="0" borderId="0" xfId="1" applyNumberFormat="1" applyFont="1" applyFill="1" applyAlignment="1">
      <alignment horizontal="right"/>
    </xf>
    <xf numFmtId="0" fontId="48" fillId="0" borderId="0" xfId="12" applyFont="1"/>
    <xf numFmtId="0" fontId="17" fillId="5" borderId="0" xfId="4" applyFont="1" applyFill="1" applyAlignment="1">
      <alignment horizontal="right"/>
    </xf>
    <xf numFmtId="0" fontId="17" fillId="4" borderId="0" xfId="4" applyFont="1" applyFill="1" applyAlignment="1">
      <alignment horizontal="right"/>
    </xf>
    <xf numFmtId="0" fontId="17" fillId="0" borderId="0" xfId="4" applyFont="1" applyAlignment="1">
      <alignment horizontal="center"/>
    </xf>
    <xf numFmtId="0" fontId="50" fillId="3" borderId="16" xfId="4" applyFont="1" applyFill="1" applyBorder="1" applyAlignment="1">
      <alignment horizontal="right"/>
    </xf>
    <xf numFmtId="0" fontId="51" fillId="0" borderId="0" xfId="4" applyFont="1" applyAlignment="1">
      <alignment horizontal="left"/>
    </xf>
    <xf numFmtId="0" fontId="48" fillId="0" borderId="0" xfId="4" applyFont="1" applyAlignment="1">
      <alignment horizontal="center"/>
    </xf>
    <xf numFmtId="165" fontId="61" fillId="0" borderId="0" xfId="0" applyNumberFormat="1" applyFont="1"/>
    <xf numFmtId="165" fontId="75" fillId="0" borderId="0" xfId="0" applyNumberFormat="1" applyFont="1"/>
    <xf numFmtId="49" fontId="26" fillId="0" borderId="0" xfId="4" applyNumberFormat="1" applyFont="1" applyAlignment="1">
      <alignment horizontal="left" vertical="top"/>
    </xf>
    <xf numFmtId="165" fontId="76" fillId="0" borderId="0" xfId="0" applyNumberFormat="1" applyFont="1"/>
    <xf numFmtId="49" fontId="66" fillId="0" borderId="0" xfId="4" applyNumberFormat="1" applyFont="1" applyAlignment="1">
      <alignment horizontal="left" vertical="top"/>
    </xf>
    <xf numFmtId="0" fontId="17" fillId="0" borderId="0" xfId="4" applyFont="1" applyAlignment="1">
      <alignment horizontal="left" vertical="top" wrapText="1"/>
    </xf>
    <xf numFmtId="0" fontId="48" fillId="0" borderId="0" xfId="4" applyFont="1" applyAlignment="1">
      <alignment wrapText="1"/>
    </xf>
    <xf numFmtId="173" fontId="58" fillId="0" borderId="0" xfId="0" applyNumberFormat="1" applyFont="1"/>
    <xf numFmtId="0" fontId="78" fillId="0" borderId="0" xfId="0" applyFont="1"/>
    <xf numFmtId="173" fontId="78" fillId="0" borderId="0" xfId="0" applyNumberFormat="1" applyFont="1"/>
    <xf numFmtId="174" fontId="0" fillId="0" borderId="0" xfId="0" applyNumberFormat="1"/>
    <xf numFmtId="0" fontId="26" fillId="0" borderId="0" xfId="4" applyFont="1" applyAlignment="1">
      <alignment horizontal="left" indent="1"/>
    </xf>
    <xf numFmtId="169" fontId="17" fillId="0" borderId="8" xfId="5" applyNumberFormat="1" applyFont="1" applyFill="1" applyBorder="1" applyAlignment="1">
      <alignment horizontal="right"/>
    </xf>
    <xf numFmtId="171" fontId="17" fillId="5" borderId="0" xfId="4" applyNumberFormat="1" applyFont="1" applyFill="1"/>
    <xf numFmtId="171" fontId="17" fillId="0" borderId="0" xfId="4" applyNumberFormat="1" applyFont="1"/>
    <xf numFmtId="169" fontId="17" fillId="5" borderId="0" xfId="5" applyNumberFormat="1" applyFont="1" applyFill="1" applyBorder="1" applyAlignment="1">
      <alignment horizontal="right"/>
    </xf>
    <xf numFmtId="169" fontId="17" fillId="0" borderId="0" xfId="5" applyNumberFormat="1" applyFont="1" applyFill="1" applyBorder="1" applyAlignment="1">
      <alignment horizontal="right"/>
    </xf>
    <xf numFmtId="0" fontId="48" fillId="0" borderId="0" xfId="4" applyFont="1" applyAlignment="1">
      <alignment horizontal="left"/>
    </xf>
    <xf numFmtId="0" fontId="17" fillId="0" borderId="0" xfId="4" applyFont="1" applyAlignment="1">
      <alignment horizontal="left" indent="1"/>
    </xf>
    <xf numFmtId="169" fontId="16" fillId="5" borderId="20" xfId="5" applyNumberFormat="1" applyFont="1" applyFill="1" applyBorder="1" applyAlignment="1">
      <alignment horizontal="right"/>
    </xf>
    <xf numFmtId="169" fontId="16" fillId="0" borderId="20" xfId="5" applyNumberFormat="1" applyFont="1" applyFill="1" applyBorder="1" applyAlignment="1">
      <alignment horizontal="right"/>
    </xf>
    <xf numFmtId="169" fontId="17" fillId="0" borderId="20" xfId="5" applyNumberFormat="1" applyFont="1" applyFill="1" applyBorder="1" applyAlignment="1">
      <alignment horizontal="right"/>
    </xf>
    <xf numFmtId="169" fontId="17" fillId="5" borderId="20" xfId="5" applyNumberFormat="1" applyFont="1" applyFill="1" applyBorder="1" applyAlignment="1">
      <alignment horizontal="right"/>
    </xf>
    <xf numFmtId="171" fontId="17" fillId="4" borderId="0" xfId="4" applyNumberFormat="1" applyFont="1" applyFill="1"/>
    <xf numFmtId="0" fontId="79" fillId="0" borderId="0" xfId="0" applyFont="1"/>
    <xf numFmtId="2" fontId="16" fillId="0" borderId="9" xfId="23" applyNumberFormat="1" applyFont="1" applyBorder="1" applyAlignment="1">
      <alignment horizontal="right" wrapText="1"/>
    </xf>
    <xf numFmtId="0" fontId="16" fillId="6" borderId="9" xfId="24" applyFont="1" applyFill="1" applyBorder="1" applyAlignment="1">
      <alignment horizontal="left" wrapText="1"/>
    </xf>
    <xf numFmtId="2" fontId="16" fillId="0" borderId="8" xfId="23" applyNumberFormat="1" applyFont="1" applyBorder="1" applyAlignment="1">
      <alignment horizontal="right" wrapText="1"/>
    </xf>
    <xf numFmtId="0" fontId="16" fillId="6" borderId="8" xfId="24" applyFont="1" applyFill="1" applyBorder="1" applyAlignment="1">
      <alignment horizontal="left" wrapText="1"/>
    </xf>
    <xf numFmtId="2" fontId="16" fillId="0" borderId="7" xfId="23" applyNumberFormat="1" applyFont="1" applyBorder="1" applyAlignment="1">
      <alignment horizontal="right" wrapText="1"/>
    </xf>
    <xf numFmtId="0" fontId="16" fillId="6" borderId="7" xfId="24" applyFont="1" applyFill="1" applyBorder="1" applyAlignment="1">
      <alignment horizontal="left" wrapText="1"/>
    </xf>
    <xf numFmtId="0" fontId="50" fillId="3" borderId="17" xfId="23" applyFont="1" applyFill="1" applyBorder="1" applyAlignment="1">
      <alignment horizontal="right" wrapText="1"/>
    </xf>
    <xf numFmtId="0" fontId="50" fillId="3" borderId="16" xfId="24" applyFont="1" applyFill="1" applyBorder="1" applyAlignment="1">
      <alignment horizontal="left" wrapText="1"/>
    </xf>
    <xf numFmtId="0" fontId="50" fillId="3" borderId="5" xfId="23" applyFont="1" applyFill="1" applyBorder="1" applyAlignment="1">
      <alignment horizontal="center" wrapText="1"/>
    </xf>
    <xf numFmtId="0" fontId="50" fillId="3" borderId="3" xfId="24" applyFont="1" applyFill="1" applyBorder="1" applyAlignment="1">
      <alignment horizontal="left" wrapText="1"/>
    </xf>
    <xf numFmtId="0" fontId="26" fillId="0" borderId="0" xfId="7" applyFont="1" applyAlignment="1">
      <alignment vertical="center"/>
    </xf>
    <xf numFmtId="0" fontId="80" fillId="0" borderId="0" xfId="4" applyFont="1"/>
    <xf numFmtId="0" fontId="26" fillId="0" borderId="19" xfId="0" applyFont="1" applyBorder="1"/>
    <xf numFmtId="0" fontId="26" fillId="0" borderId="19" xfId="7" applyFont="1" applyBorder="1" applyAlignment="1">
      <alignment vertical="center"/>
    </xf>
    <xf numFmtId="0" fontId="26" fillId="6" borderId="0" xfId="24" applyFont="1" applyFill="1" applyAlignment="1">
      <alignment horizontal="center" wrapText="1"/>
    </xf>
    <xf numFmtId="2" fontId="17" fillId="0" borderId="0" xfId="25" applyNumberFormat="1" applyFont="1" applyAlignment="1">
      <alignment horizontal="right" wrapText="1"/>
    </xf>
    <xf numFmtId="2" fontId="16" fillId="0" borderId="0" xfId="25" applyNumberFormat="1" applyFont="1" applyAlignment="1">
      <alignment horizontal="right" wrapText="1"/>
    </xf>
    <xf numFmtId="2" fontId="16" fillId="0" borderId="9" xfId="25" applyNumberFormat="1" applyFont="1" applyBorder="1" applyAlignment="1">
      <alignment horizontal="right" wrapText="1"/>
    </xf>
    <xf numFmtId="2" fontId="26" fillId="0" borderId="0" xfId="25" applyNumberFormat="1" applyFont="1" applyAlignment="1">
      <alignment horizontal="right" wrapText="1"/>
    </xf>
    <xf numFmtId="2" fontId="16" fillId="0" borderId="8" xfId="25" applyNumberFormat="1" applyFont="1" applyBorder="1" applyAlignment="1">
      <alignment horizontal="right" wrapText="1"/>
    </xf>
    <xf numFmtId="2" fontId="16" fillId="0" borderId="7" xfId="25" applyNumberFormat="1" applyFont="1" applyBorder="1" applyAlignment="1">
      <alignment horizontal="right" wrapText="1"/>
    </xf>
    <xf numFmtId="0" fontId="50" fillId="0" borderId="0" xfId="23" applyFont="1" applyAlignment="1">
      <alignment horizontal="right" wrapText="1"/>
    </xf>
    <xf numFmtId="0" fontId="81" fillId="0" borderId="0" xfId="23" applyFont="1" applyAlignment="1">
      <alignment horizontal="right" wrapText="1"/>
    </xf>
    <xf numFmtId="0" fontId="50" fillId="3" borderId="1" xfId="23" applyFont="1" applyFill="1" applyBorder="1" applyAlignment="1">
      <alignment horizontal="right" wrapText="1"/>
    </xf>
    <xf numFmtId="0" fontId="74" fillId="0" borderId="0" xfId="23" applyFont="1" applyAlignment="1">
      <alignment horizontal="right" wrapText="1"/>
    </xf>
    <xf numFmtId="0" fontId="82" fillId="3" borderId="16" xfId="24" applyFont="1" applyFill="1" applyBorder="1" applyAlignment="1">
      <alignment horizontal="right" wrapText="1"/>
    </xf>
    <xf numFmtId="0" fontId="50" fillId="0" borderId="0" xfId="0" applyFont="1"/>
    <xf numFmtId="0" fontId="50" fillId="3" borderId="0" xfId="0" applyFont="1" applyFill="1" applyAlignment="1">
      <alignment horizontal="right"/>
    </xf>
    <xf numFmtId="0" fontId="48" fillId="0" borderId="0" xfId="0" applyFont="1"/>
    <xf numFmtId="0" fontId="82" fillId="3" borderId="12" xfId="24" applyFont="1" applyFill="1" applyBorder="1" applyAlignment="1">
      <alignment horizontal="right" wrapText="1"/>
    </xf>
    <xf numFmtId="0" fontId="16" fillId="0" borderId="0" xfId="0" applyFont="1"/>
    <xf numFmtId="0" fontId="16" fillId="0" borderId="9" xfId="0" applyFont="1" applyBorder="1"/>
    <xf numFmtId="0" fontId="16" fillId="0" borderId="8" xfId="0" applyFont="1" applyBorder="1"/>
    <xf numFmtId="0" fontId="16" fillId="0" borderId="7" xfId="0" applyFont="1" applyBorder="1"/>
    <xf numFmtId="0" fontId="17" fillId="0" borderId="0" xfId="0" applyFont="1"/>
    <xf numFmtId="0" fontId="17" fillId="3" borderId="16" xfId="0" applyFont="1" applyFill="1" applyBorder="1"/>
    <xf numFmtId="0" fontId="17" fillId="3" borderId="1" xfId="0" applyFont="1" applyFill="1" applyBorder="1"/>
    <xf numFmtId="0" fontId="48" fillId="0" borderId="0" xfId="0" applyFont="1" applyAlignment="1">
      <alignment horizontal="center"/>
    </xf>
    <xf numFmtId="0" fontId="17" fillId="3" borderId="12" xfId="0" applyFont="1" applyFill="1" applyBorder="1"/>
    <xf numFmtId="0" fontId="17" fillId="3" borderId="13" xfId="0" applyFont="1" applyFill="1" applyBorder="1"/>
    <xf numFmtId="3" fontId="26" fillId="0" borderId="0" xfId="4" applyNumberFormat="1" applyFont="1"/>
    <xf numFmtId="0" fontId="26" fillId="0" borderId="0" xfId="4" applyFont="1" applyAlignment="1">
      <alignment horizontal="left"/>
    </xf>
    <xf numFmtId="3" fontId="26" fillId="0" borderId="10" xfId="4" applyNumberFormat="1" applyFont="1" applyBorder="1"/>
    <xf numFmtId="0" fontId="26" fillId="0" borderId="10" xfId="4" applyFont="1" applyBorder="1" applyAlignment="1">
      <alignment horizontal="left"/>
    </xf>
    <xf numFmtId="3" fontId="4" fillId="0" borderId="9" xfId="4" applyNumberFormat="1" applyFont="1" applyBorder="1" applyAlignment="1">
      <alignment horizontal="right"/>
    </xf>
    <xf numFmtId="3" fontId="4" fillId="0" borderId="9" xfId="4" applyNumberFormat="1" applyFont="1" applyBorder="1" applyAlignment="1">
      <alignment horizontal="left"/>
    </xf>
    <xf numFmtId="0" fontId="4" fillId="0" borderId="9" xfId="4" applyFont="1" applyBorder="1" applyAlignment="1">
      <alignment horizontal="left"/>
    </xf>
    <xf numFmtId="3" fontId="4" fillId="0" borderId="7" xfId="4" applyNumberFormat="1" applyFont="1" applyBorder="1" applyAlignment="1">
      <alignment horizontal="right"/>
    </xf>
    <xf numFmtId="3" fontId="4" fillId="0" borderId="7" xfId="4" applyNumberFormat="1" applyFont="1" applyBorder="1" applyAlignment="1">
      <alignment horizontal="left"/>
    </xf>
    <xf numFmtId="3" fontId="4" fillId="0" borderId="8" xfId="4" applyNumberFormat="1" applyFont="1" applyBorder="1" applyAlignment="1">
      <alignment horizontal="left"/>
    </xf>
    <xf numFmtId="0" fontId="4" fillId="0" borderId="8" xfId="4" applyFont="1" applyBorder="1" applyAlignment="1">
      <alignment horizontal="left"/>
    </xf>
    <xf numFmtId="3" fontId="26" fillId="0" borderId="6" xfId="4" applyNumberFormat="1" applyFont="1" applyBorder="1"/>
    <xf numFmtId="0" fontId="7" fillId="3" borderId="11" xfId="4" applyFont="1" applyFill="1" applyBorder="1"/>
    <xf numFmtId="0" fontId="26" fillId="2" borderId="2" xfId="4" applyFont="1" applyFill="1" applyBorder="1"/>
    <xf numFmtId="3" fontId="27" fillId="0" borderId="1" xfId="4" applyNumberFormat="1" applyFont="1" applyBorder="1"/>
    <xf numFmtId="0" fontId="18" fillId="0" borderId="1" xfId="4" applyFont="1" applyBorder="1"/>
    <xf numFmtId="3" fontId="27" fillId="0" borderId="10" xfId="4" applyNumberFormat="1" applyFont="1" applyBorder="1"/>
    <xf numFmtId="0" fontId="27" fillId="0" borderId="10" xfId="4" applyFont="1" applyBorder="1" applyAlignment="1">
      <alignment horizontal="left"/>
    </xf>
    <xf numFmtId="3" fontId="4" fillId="0" borderId="8" xfId="4" applyNumberFormat="1" applyFont="1" applyBorder="1" applyAlignment="1">
      <alignment horizontal="right"/>
    </xf>
    <xf numFmtId="0" fontId="4" fillId="0" borderId="7" xfId="4" applyFont="1" applyBorder="1" applyAlignment="1">
      <alignment horizontal="left"/>
    </xf>
    <xf numFmtId="0" fontId="7" fillId="3" borderId="3" xfId="4" applyFont="1" applyFill="1" applyBorder="1"/>
    <xf numFmtId="0" fontId="27" fillId="0" borderId="10" xfId="4" applyFont="1" applyBorder="1"/>
    <xf numFmtId="3" fontId="26" fillId="0" borderId="0" xfId="4" applyNumberFormat="1" applyFont="1" applyAlignment="1">
      <alignment horizontal="center"/>
    </xf>
    <xf numFmtId="3" fontId="26" fillId="0" borderId="0" xfId="6" applyNumberFormat="1" applyFont="1" applyAlignment="1">
      <alignment wrapText="1"/>
    </xf>
    <xf numFmtId="0" fontId="28" fillId="0" borderId="0" xfId="3" applyFont="1" applyFill="1">
      <protection locked="0"/>
    </xf>
    <xf numFmtId="165" fontId="16" fillId="0" borderId="20" xfId="18" quotePrefix="1" applyNumberFormat="1" applyFont="1" applyBorder="1"/>
    <xf numFmtId="165" fontId="16" fillId="5" borderId="20" xfId="18" quotePrefix="1" applyNumberFormat="1" applyFont="1" applyFill="1" applyBorder="1"/>
    <xf numFmtId="165" fontId="26" fillId="2" borderId="0" xfId="18" quotePrefix="1" applyNumberFormat="1" applyFont="1" applyFill="1"/>
    <xf numFmtId="167" fontId="16" fillId="0" borderId="20" xfId="18" quotePrefix="1" applyNumberFormat="1" applyFont="1" applyBorder="1"/>
    <xf numFmtId="167" fontId="16" fillId="0" borderId="20" xfId="1" quotePrefix="1" applyNumberFormat="1" applyFont="1" applyFill="1" applyBorder="1"/>
    <xf numFmtId="167" fontId="16" fillId="5" borderId="20" xfId="1" quotePrefix="1" applyNumberFormat="1" applyFont="1" applyFill="1" applyBorder="1"/>
    <xf numFmtId="165" fontId="26" fillId="0" borderId="0" xfId="18" quotePrefix="1" applyNumberFormat="1" applyFont="1"/>
    <xf numFmtId="165" fontId="16" fillId="0" borderId="8" xfId="18" quotePrefix="1" applyNumberFormat="1" applyFont="1" applyBorder="1"/>
    <xf numFmtId="167" fontId="16" fillId="0" borderId="8" xfId="18" quotePrefix="1" applyNumberFormat="1" applyFont="1" applyBorder="1"/>
    <xf numFmtId="0" fontId="15" fillId="0" borderId="30" xfId="4" applyFont="1" applyBorder="1"/>
    <xf numFmtId="165" fontId="16" fillId="0" borderId="30" xfId="18" quotePrefix="1" applyNumberFormat="1" applyFont="1" applyBorder="1"/>
    <xf numFmtId="165" fontId="16" fillId="5" borderId="30" xfId="18" quotePrefix="1" applyNumberFormat="1" applyFont="1" applyFill="1" applyBorder="1"/>
    <xf numFmtId="167" fontId="16" fillId="0" borderId="30" xfId="18" quotePrefix="1" applyNumberFormat="1" applyFont="1" applyBorder="1"/>
    <xf numFmtId="167" fontId="16" fillId="0" borderId="30" xfId="1" quotePrefix="1" applyNumberFormat="1" applyFont="1" applyFill="1" applyBorder="1"/>
    <xf numFmtId="167" fontId="16" fillId="5" borderId="30" xfId="1" quotePrefix="1" applyNumberFormat="1" applyFont="1" applyFill="1" applyBorder="1"/>
    <xf numFmtId="0" fontId="15" fillId="6" borderId="24" xfId="4" applyFont="1" applyFill="1" applyBorder="1"/>
    <xf numFmtId="165" fontId="15" fillId="0" borderId="24" xfId="18" quotePrefix="1" applyNumberFormat="1" applyFont="1" applyBorder="1"/>
    <xf numFmtId="165" fontId="15" fillId="5" borderId="24" xfId="18" quotePrefix="1" applyNumberFormat="1" applyFont="1" applyFill="1" applyBorder="1"/>
    <xf numFmtId="167" fontId="15" fillId="0" borderId="24" xfId="18" quotePrefix="1" applyNumberFormat="1" applyFont="1" applyBorder="1"/>
    <xf numFmtId="167" fontId="15" fillId="0" borderId="24" xfId="1" quotePrefix="1" applyNumberFormat="1" applyFont="1" applyFill="1" applyBorder="1"/>
    <xf numFmtId="167" fontId="15" fillId="5" borderId="24" xfId="1" quotePrefix="1" applyNumberFormat="1" applyFont="1" applyFill="1" applyBorder="1"/>
    <xf numFmtId="165" fontId="15" fillId="0" borderId="25" xfId="18" quotePrefix="1" applyNumberFormat="1" applyFont="1" applyBorder="1"/>
    <xf numFmtId="165" fontId="15" fillId="5" borderId="25" xfId="18" quotePrefix="1" applyNumberFormat="1" applyFont="1" applyFill="1" applyBorder="1"/>
    <xf numFmtId="167" fontId="15" fillId="0" borderId="0" xfId="18" quotePrefix="1" applyNumberFormat="1" applyFont="1"/>
    <xf numFmtId="167" fontId="15" fillId="0" borderId="25" xfId="1" quotePrefix="1" applyNumberFormat="1" applyFont="1" applyFill="1" applyBorder="1"/>
    <xf numFmtId="167" fontId="15" fillId="5" borderId="25" xfId="1" quotePrefix="1" applyNumberFormat="1" applyFont="1" applyFill="1" applyBorder="1"/>
    <xf numFmtId="165" fontId="16" fillId="0" borderId="0" xfId="18" applyNumberFormat="1" applyFont="1"/>
    <xf numFmtId="165" fontId="16" fillId="5" borderId="0" xfId="18" applyNumberFormat="1" applyFont="1" applyFill="1"/>
    <xf numFmtId="167" fontId="16" fillId="0" borderId="0" xfId="18" applyNumberFormat="1" applyFont="1"/>
    <xf numFmtId="167" fontId="16" fillId="0" borderId="0" xfId="1" applyNumberFormat="1" applyFont="1" applyFill="1"/>
    <xf numFmtId="167" fontId="16" fillId="5" borderId="0" xfId="1" applyNumberFormat="1" applyFont="1" applyFill="1"/>
    <xf numFmtId="0" fontId="15" fillId="0" borderId="20" xfId="4" applyFont="1" applyBorder="1"/>
    <xf numFmtId="165" fontId="15" fillId="0" borderId="20" xfId="18" quotePrefix="1" applyNumberFormat="1" applyFont="1" applyBorder="1"/>
    <xf numFmtId="165" fontId="15" fillId="5" borderId="20" xfId="18" quotePrefix="1" applyNumberFormat="1" applyFont="1" applyFill="1" applyBorder="1"/>
    <xf numFmtId="167" fontId="15" fillId="0" borderId="20" xfId="18" quotePrefix="1" applyNumberFormat="1" applyFont="1" applyBorder="1"/>
    <xf numFmtId="167" fontId="15" fillId="5" borderId="20" xfId="18" quotePrefix="1" applyNumberFormat="1" applyFont="1" applyFill="1" applyBorder="1"/>
    <xf numFmtId="165" fontId="15" fillId="0" borderId="30" xfId="18" quotePrefix="1" applyNumberFormat="1" applyFont="1" applyBorder="1"/>
    <xf numFmtId="165" fontId="15" fillId="5" borderId="30" xfId="18" quotePrefix="1" applyNumberFormat="1" applyFont="1" applyFill="1" applyBorder="1"/>
    <xf numFmtId="165" fontId="48" fillId="2" borderId="0" xfId="18" quotePrefix="1" applyNumberFormat="1" applyFont="1" applyFill="1"/>
    <xf numFmtId="167" fontId="15" fillId="0" borderId="30" xfId="18" quotePrefix="1" applyNumberFormat="1" applyFont="1" applyBorder="1"/>
    <xf numFmtId="167" fontId="15" fillId="0" borderId="30" xfId="1" quotePrefix="1" applyNumberFormat="1" applyFont="1" applyFill="1" applyBorder="1"/>
    <xf numFmtId="167" fontId="15" fillId="5" borderId="30" xfId="1" quotePrefix="1" applyNumberFormat="1" applyFont="1" applyFill="1" applyBorder="1"/>
    <xf numFmtId="0" fontId="84" fillId="0" borderId="0" xfId="0" applyFont="1"/>
    <xf numFmtId="0" fontId="16" fillId="0" borderId="21" xfId="4" applyFont="1" applyBorder="1"/>
    <xf numFmtId="165" fontId="16" fillId="0" borderId="21" xfId="18" quotePrefix="1" applyNumberFormat="1" applyFont="1" applyBorder="1"/>
    <xf numFmtId="165" fontId="16" fillId="5" borderId="21" xfId="18" quotePrefix="1" applyNumberFormat="1" applyFont="1" applyFill="1" applyBorder="1"/>
    <xf numFmtId="167" fontId="16" fillId="0" borderId="21" xfId="18" quotePrefix="1" applyNumberFormat="1" applyFont="1" applyBorder="1"/>
    <xf numFmtId="167" fontId="16" fillId="5" borderId="21" xfId="18" quotePrefix="1" applyNumberFormat="1" applyFont="1" applyFill="1" applyBorder="1"/>
    <xf numFmtId="165" fontId="15" fillId="0" borderId="0" xfId="18" quotePrefix="1" applyNumberFormat="1" applyFont="1"/>
    <xf numFmtId="165" fontId="15" fillId="5" borderId="0" xfId="18" quotePrefix="1" applyNumberFormat="1" applyFont="1" applyFill="1"/>
    <xf numFmtId="167" fontId="15" fillId="5" borderId="0" xfId="18" quotePrefix="1" applyNumberFormat="1" applyFont="1" applyFill="1"/>
    <xf numFmtId="165" fontId="15" fillId="0" borderId="0" xfId="12" quotePrefix="1" applyNumberFormat="1" applyFont="1"/>
    <xf numFmtId="165" fontId="15" fillId="5" borderId="0" xfId="12" quotePrefix="1" applyNumberFormat="1" applyFont="1" applyFill="1"/>
    <xf numFmtId="167" fontId="15" fillId="0" borderId="0" xfId="1" quotePrefix="1" applyNumberFormat="1" applyFont="1" applyFill="1"/>
    <xf numFmtId="167" fontId="15" fillId="5" borderId="0" xfId="1" quotePrefix="1" applyNumberFormat="1" applyFont="1" applyFill="1"/>
    <xf numFmtId="165" fontId="15" fillId="0" borderId="22" xfId="12" quotePrefix="1" applyNumberFormat="1" applyFont="1" applyBorder="1"/>
    <xf numFmtId="165" fontId="15" fillId="5" borderId="22" xfId="12" quotePrefix="1" applyNumberFormat="1" applyFont="1" applyFill="1" applyBorder="1"/>
    <xf numFmtId="167" fontId="15" fillId="0" borderId="22" xfId="12" quotePrefix="1" applyNumberFormat="1" applyFont="1" applyBorder="1"/>
    <xf numFmtId="167" fontId="15" fillId="0" borderId="22" xfId="18" quotePrefix="1" applyNumberFormat="1" applyFont="1" applyBorder="1"/>
    <xf numFmtId="167" fontId="15" fillId="0" borderId="22" xfId="1" quotePrefix="1" applyNumberFormat="1" applyFont="1" applyFill="1" applyBorder="1"/>
    <xf numFmtId="167" fontId="15" fillId="5" borderId="22" xfId="1" quotePrefix="1" applyNumberFormat="1" applyFont="1" applyFill="1" applyBorder="1"/>
    <xf numFmtId="167" fontId="16" fillId="5" borderId="0" xfId="18" applyNumberFormat="1" applyFont="1" applyFill="1"/>
    <xf numFmtId="165" fontId="16" fillId="0" borderId="0" xfId="18" quotePrefix="1" applyNumberFormat="1" applyFont="1"/>
    <xf numFmtId="165" fontId="16" fillId="5" borderId="0" xfId="18" quotePrefix="1" applyNumberFormat="1" applyFont="1" applyFill="1"/>
    <xf numFmtId="167" fontId="16" fillId="5" borderId="30" xfId="18" quotePrefix="1" applyNumberFormat="1" applyFont="1" applyFill="1" applyBorder="1"/>
    <xf numFmtId="165" fontId="26" fillId="0" borderId="0" xfId="18" applyNumberFormat="1" applyFont="1"/>
    <xf numFmtId="171" fontId="48" fillId="2" borderId="0" xfId="4" applyNumberFormat="1" applyFont="1" applyFill="1"/>
    <xf numFmtId="167" fontId="26" fillId="0" borderId="0" xfId="18" quotePrefix="1" applyNumberFormat="1" applyFont="1"/>
    <xf numFmtId="0" fontId="16" fillId="5" borderId="0" xfId="4" applyFont="1" applyFill="1" applyAlignment="1">
      <alignment horizontal="justify" wrapText="1"/>
    </xf>
    <xf numFmtId="165" fontId="16" fillId="5" borderId="20" xfId="5" applyNumberFormat="1" applyFont="1" applyFill="1" applyBorder="1" applyAlignment="1"/>
    <xf numFmtId="172" fontId="20" fillId="0" borderId="0" xfId="2" applyNumberFormat="1" applyFont="1"/>
    <xf numFmtId="165" fontId="16" fillId="5" borderId="30" xfId="5" applyNumberFormat="1" applyFont="1" applyFill="1" applyBorder="1" applyAlignment="1"/>
    <xf numFmtId="0" fontId="85" fillId="0" borderId="0" xfId="4" applyFont="1"/>
    <xf numFmtId="165" fontId="85" fillId="0" borderId="0" xfId="5" applyNumberFormat="1" applyFont="1" applyFill="1" applyBorder="1" applyAlignment="1"/>
    <xf numFmtId="165" fontId="85" fillId="5" borderId="0" xfId="5" applyNumberFormat="1" applyFont="1" applyFill="1" applyBorder="1" applyAlignment="1"/>
    <xf numFmtId="0" fontId="86" fillId="0" borderId="0" xfId="4" applyFont="1" applyAlignment="1">
      <alignment horizontal="justify" wrapText="1"/>
    </xf>
    <xf numFmtId="165" fontId="15" fillId="0" borderId="20" xfId="5" applyNumberFormat="1" applyFont="1" applyFill="1" applyBorder="1" applyAlignment="1"/>
    <xf numFmtId="165" fontId="15" fillId="0" borderId="30" xfId="5" applyNumberFormat="1" applyFont="1" applyFill="1" applyBorder="1" applyAlignment="1"/>
    <xf numFmtId="165" fontId="15" fillId="5" borderId="30" xfId="5" applyNumberFormat="1" applyFont="1" applyFill="1" applyBorder="1" applyAlignment="1"/>
    <xf numFmtId="165" fontId="16" fillId="0" borderId="21" xfId="5" applyNumberFormat="1" applyFont="1" applyFill="1" applyBorder="1" applyAlignment="1"/>
    <xf numFmtId="165" fontId="16" fillId="5" borderId="21" xfId="5" applyNumberFormat="1" applyFont="1" applyFill="1" applyBorder="1" applyAlignment="1"/>
    <xf numFmtId="0" fontId="15" fillId="0" borderId="0" xfId="4" applyFont="1" applyAlignment="1">
      <alignment horizontal="justify" wrapText="1"/>
    </xf>
    <xf numFmtId="0" fontId="15" fillId="5" borderId="0" xfId="4" applyFont="1" applyFill="1" applyAlignment="1">
      <alignment horizontal="justify" wrapText="1"/>
    </xf>
    <xf numFmtId="0" fontId="16" fillId="0" borderId="0" xfId="4" applyFont="1" applyAlignment="1">
      <alignment horizontal="left" vertical="center"/>
    </xf>
    <xf numFmtId="0" fontId="16" fillId="0" borderId="0" xfId="4" applyFont="1" applyAlignment="1">
      <alignment vertical="center"/>
    </xf>
    <xf numFmtId="0" fontId="15" fillId="0" borderId="20" xfId="4" applyFont="1" applyBorder="1" applyAlignment="1">
      <alignment horizontal="left" indent="1"/>
    </xf>
    <xf numFmtId="167" fontId="15" fillId="0" borderId="20" xfId="1" applyNumberFormat="1" applyFont="1" applyFill="1" applyBorder="1" applyAlignment="1">
      <alignment horizontal="right"/>
    </xf>
    <xf numFmtId="167" fontId="15" fillId="5" borderId="20" xfId="1" applyNumberFormat="1" applyFont="1" applyFill="1" applyBorder="1" applyAlignment="1">
      <alignment horizontal="right"/>
    </xf>
    <xf numFmtId="0" fontId="16" fillId="0" borderId="8" xfId="4" applyFont="1" applyBorder="1" applyAlignment="1">
      <alignment horizontal="left" indent="1"/>
    </xf>
    <xf numFmtId="167" fontId="16" fillId="0" borderId="8" xfId="1" applyNumberFormat="1" applyFont="1" applyFill="1" applyBorder="1" applyAlignment="1">
      <alignment horizontal="right"/>
    </xf>
    <xf numFmtId="167" fontId="16" fillId="0" borderId="20" xfId="1" applyNumberFormat="1" applyFont="1" applyFill="1" applyBorder="1" applyAlignment="1">
      <alignment horizontal="right"/>
    </xf>
    <xf numFmtId="167" fontId="16" fillId="5" borderId="20" xfId="1" applyNumberFormat="1" applyFont="1" applyFill="1" applyBorder="1" applyAlignment="1">
      <alignment horizontal="right"/>
    </xf>
    <xf numFmtId="49" fontId="16" fillId="0" borderId="0" xfId="4" applyNumberFormat="1" applyFont="1" applyAlignment="1">
      <alignment vertical="top"/>
    </xf>
    <xf numFmtId="0" fontId="16" fillId="0" borderId="0" xfId="4" applyFont="1" applyAlignment="1">
      <alignment vertical="top"/>
    </xf>
    <xf numFmtId="165" fontId="15" fillId="4" borderId="25" xfId="5" applyNumberFormat="1" applyFont="1" applyFill="1" applyBorder="1" applyAlignment="1"/>
    <xf numFmtId="0" fontId="16" fillId="6" borderId="0" xfId="4" applyFont="1" applyFill="1"/>
    <xf numFmtId="0" fontId="15" fillId="6" borderId="20" xfId="4" applyFont="1" applyFill="1" applyBorder="1"/>
    <xf numFmtId="165" fontId="15" fillId="5" borderId="20" xfId="5" applyNumberFormat="1" applyFont="1" applyFill="1" applyBorder="1" applyAlignment="1"/>
    <xf numFmtId="165" fontId="16" fillId="0" borderId="0" xfId="4" applyNumberFormat="1" applyFont="1"/>
    <xf numFmtId="165" fontId="16" fillId="4" borderId="0" xfId="4" applyNumberFormat="1" applyFont="1" applyFill="1"/>
    <xf numFmtId="169" fontId="15" fillId="0" borderId="20" xfId="5" applyNumberFormat="1" applyFont="1" applyFill="1" applyBorder="1" applyAlignment="1">
      <alignment horizontal="right"/>
    </xf>
    <xf numFmtId="169" fontId="15" fillId="5" borderId="20" xfId="5" applyNumberFormat="1" applyFont="1" applyFill="1" applyBorder="1" applyAlignment="1">
      <alignment horizontal="right"/>
    </xf>
    <xf numFmtId="169" fontId="16" fillId="0" borderId="8" xfId="5" applyNumberFormat="1" applyFont="1" applyFill="1" applyBorder="1" applyAlignment="1">
      <alignment horizontal="right"/>
    </xf>
    <xf numFmtId="0" fontId="16" fillId="0" borderId="0" xfId="4" applyFont="1" applyAlignment="1">
      <alignment horizontal="left" indent="1"/>
    </xf>
    <xf numFmtId="169" fontId="16" fillId="0" borderId="0" xfId="5" applyNumberFormat="1" applyFont="1" applyFill="1" applyBorder="1" applyAlignment="1">
      <alignment horizontal="right"/>
    </xf>
    <xf numFmtId="169" fontId="16" fillId="5" borderId="0" xfId="5" applyNumberFormat="1" applyFont="1" applyFill="1" applyBorder="1" applyAlignment="1">
      <alignment horizontal="right"/>
    </xf>
    <xf numFmtId="0" fontId="15" fillId="0" borderId="0" xfId="4" applyFont="1" applyAlignment="1">
      <alignment horizontal="left"/>
    </xf>
    <xf numFmtId="0" fontId="15" fillId="0" borderId="0" xfId="12" applyFont="1"/>
    <xf numFmtId="171" fontId="16" fillId="0" borderId="0" xfId="4" applyNumberFormat="1" applyFont="1"/>
    <xf numFmtId="171" fontId="16" fillId="5" borderId="0" xfId="4" applyNumberFormat="1" applyFont="1" applyFill="1"/>
    <xf numFmtId="169" fontId="16" fillId="5" borderId="8" xfId="5" applyNumberFormat="1" applyFont="1" applyFill="1" applyBorder="1" applyAlignment="1">
      <alignment horizontal="right"/>
    </xf>
    <xf numFmtId="3" fontId="33" fillId="0" borderId="9" xfId="4" applyNumberFormat="1" applyFont="1" applyBorder="1" applyAlignment="1">
      <alignment horizontal="left"/>
    </xf>
    <xf numFmtId="3" fontId="33" fillId="0" borderId="8" xfId="4" applyNumberFormat="1" applyFont="1" applyBorder="1" applyAlignment="1">
      <alignment horizontal="left"/>
    </xf>
    <xf numFmtId="0" fontId="26" fillId="0" borderId="0" xfId="4" applyFont="1" applyAlignment="1">
      <alignment horizontal="left" vertical="center" wrapText="1"/>
    </xf>
    <xf numFmtId="0" fontId="2" fillId="0" borderId="0" xfId="4" applyFont="1" applyFill="1" applyBorder="1" applyAlignment="1">
      <alignment horizontal="left" vertical="top" wrapText="1"/>
    </xf>
    <xf numFmtId="3" fontId="14" fillId="2" borderId="1" xfId="4" applyNumberFormat="1" applyFont="1" applyFill="1" applyBorder="1" applyAlignment="1">
      <alignment horizontal="center"/>
    </xf>
    <xf numFmtId="0" fontId="22" fillId="0" borderId="0" xfId="4" applyFont="1" applyFill="1" applyBorder="1" applyAlignment="1">
      <alignment horizontal="left"/>
    </xf>
    <xf numFmtId="0" fontId="2" fillId="0" borderId="0" xfId="4" applyFont="1" applyFill="1" applyBorder="1" applyAlignment="1"/>
    <xf numFmtId="0" fontId="14" fillId="0" borderId="1" xfId="4" applyFont="1" applyFill="1" applyBorder="1" applyAlignment="1">
      <alignment horizontal="center" vertical="center"/>
    </xf>
    <xf numFmtId="0" fontId="14" fillId="0" borderId="0" xfId="4" applyFont="1" applyFill="1" applyBorder="1" applyAlignment="1">
      <alignment horizontal="center" vertical="center"/>
    </xf>
    <xf numFmtId="0" fontId="2" fillId="0" borderId="0" xfId="4" applyFont="1" applyFill="1" applyBorder="1" applyAlignment="1">
      <alignment wrapText="1"/>
    </xf>
    <xf numFmtId="0" fontId="14" fillId="0" borderId="1" xfId="4" applyFont="1" applyFill="1" applyBorder="1" applyAlignment="1">
      <alignment horizontal="center" wrapText="1"/>
    </xf>
    <xf numFmtId="0" fontId="14" fillId="0" borderId="0" xfId="4" applyFont="1" applyFill="1" applyBorder="1" applyAlignment="1">
      <alignment horizontal="center" wrapText="1"/>
    </xf>
    <xf numFmtId="0" fontId="5" fillId="0" borderId="0" xfId="4" applyFont="1" applyFill="1" applyBorder="1" applyAlignment="1">
      <alignment horizontal="left"/>
    </xf>
    <xf numFmtId="0" fontId="5" fillId="0" borderId="13" xfId="4" applyFont="1" applyFill="1" applyBorder="1" applyAlignment="1">
      <alignment horizontal="left"/>
    </xf>
    <xf numFmtId="0" fontId="11" fillId="0" borderId="0" xfId="4" applyFont="1" applyFill="1" applyBorder="1" applyAlignment="1">
      <alignment horizontal="left"/>
    </xf>
    <xf numFmtId="0" fontId="2" fillId="0" borderId="0" xfId="4" applyFont="1" applyFill="1" applyBorder="1" applyAlignment="1">
      <alignment horizontal="left"/>
    </xf>
    <xf numFmtId="0" fontId="21" fillId="0" borderId="1" xfId="4" applyFont="1" applyBorder="1" applyAlignment="1">
      <alignment horizontal="center" vertical="center"/>
    </xf>
    <xf numFmtId="0" fontId="16" fillId="0" borderId="0" xfId="4" applyFont="1" applyAlignment="1">
      <alignment horizontal="left" vertical="top" wrapText="1"/>
    </xf>
    <xf numFmtId="0" fontId="16" fillId="0" borderId="0" xfId="4" applyFont="1" applyAlignment="1">
      <alignment horizontal="left" vertical="top"/>
    </xf>
    <xf numFmtId="0" fontId="50" fillId="3" borderId="13" xfId="7" applyFont="1" applyFill="1" applyBorder="1" applyAlignment="1">
      <alignment horizontal="center"/>
    </xf>
    <xf numFmtId="0" fontId="50" fillId="3" borderId="14" xfId="7" applyFont="1" applyFill="1" applyBorder="1" applyAlignment="1">
      <alignment horizontal="center"/>
    </xf>
    <xf numFmtId="0" fontId="50" fillId="0" borderId="0" xfId="0" applyFont="1" applyAlignment="1">
      <alignment horizontal="center"/>
    </xf>
    <xf numFmtId="0" fontId="50" fillId="3" borderId="13" xfId="0" applyFont="1" applyFill="1" applyBorder="1" applyAlignment="1">
      <alignment horizontal="center"/>
    </xf>
    <xf numFmtId="0" fontId="50" fillId="3" borderId="14" xfId="0" applyFont="1" applyFill="1" applyBorder="1" applyAlignment="1">
      <alignment horizontal="center"/>
    </xf>
    <xf numFmtId="0" fontId="17" fillId="0" borderId="0" xfId="26" applyFont="1"/>
    <xf numFmtId="0" fontId="50" fillId="3" borderId="3" xfId="4" applyFont="1" applyFill="1" applyBorder="1"/>
    <xf numFmtId="0" fontId="50" fillId="3" borderId="4" xfId="4" applyFont="1" applyFill="1" applyBorder="1"/>
    <xf numFmtId="3" fontId="50" fillId="3" borderId="4" xfId="4" applyNumberFormat="1" applyFont="1" applyFill="1" applyBorder="1" applyAlignment="1">
      <alignment horizontal="left"/>
    </xf>
    <xf numFmtId="3" fontId="50" fillId="3" borderId="5" xfId="4" applyNumberFormat="1" applyFont="1" applyFill="1" applyBorder="1" applyAlignment="1">
      <alignment horizontal="left"/>
    </xf>
    <xf numFmtId="0" fontId="17" fillId="0" borderId="20" xfId="4" applyFont="1" applyBorder="1" applyAlignment="1">
      <alignment horizontal="left"/>
    </xf>
    <xf numFmtId="3" fontId="17" fillId="0" borderId="20" xfId="4" applyNumberFormat="1" applyFont="1" applyBorder="1" applyAlignment="1">
      <alignment horizontal="left"/>
    </xf>
    <xf numFmtId="3" fontId="89" fillId="0" borderId="8" xfId="4" applyNumberFormat="1" applyFont="1" applyBorder="1" applyAlignment="1">
      <alignment horizontal="left"/>
    </xf>
    <xf numFmtId="0" fontId="17" fillId="0" borderId="9" xfId="4" applyFont="1" applyBorder="1" applyAlignment="1">
      <alignment horizontal="left"/>
    </xf>
    <xf numFmtId="3" fontId="17" fillId="0" borderId="9" xfId="4" applyNumberFormat="1" applyFont="1" applyBorder="1" applyAlignment="1">
      <alignment horizontal="left"/>
    </xf>
    <xf numFmtId="0" fontId="17" fillId="0" borderId="30" xfId="4" applyFont="1" applyBorder="1" applyAlignment="1">
      <alignment horizontal="left"/>
    </xf>
    <xf numFmtId="3" fontId="17" fillId="0" borderId="30" xfId="4" applyNumberFormat="1" applyFont="1" applyBorder="1" applyAlignment="1">
      <alignment horizontal="left"/>
    </xf>
    <xf numFmtId="0" fontId="17" fillId="0" borderId="8" xfId="4" applyFont="1" applyBorder="1" applyAlignment="1">
      <alignment horizontal="left"/>
    </xf>
    <xf numFmtId="3" fontId="17" fillId="0" borderId="8" xfId="4" applyNumberFormat="1" applyFont="1" applyBorder="1" applyAlignment="1">
      <alignment horizontal="left"/>
    </xf>
    <xf numFmtId="0" fontId="17" fillId="0" borderId="0" xfId="4" applyFont="1" applyAlignment="1">
      <alignment horizontal="left"/>
    </xf>
    <xf numFmtId="3" fontId="17" fillId="0" borderId="0" xfId="4" applyNumberFormat="1" applyFont="1" applyAlignment="1">
      <alignment horizontal="left"/>
    </xf>
    <xf numFmtId="0" fontId="17" fillId="0" borderId="0" xfId="26" applyFont="1" applyAlignment="1">
      <alignment vertical="center"/>
    </xf>
    <xf numFmtId="0" fontId="89" fillId="0" borderId="0" xfId="26" applyFont="1" applyAlignment="1">
      <alignment vertical="center"/>
    </xf>
    <xf numFmtId="0" fontId="47" fillId="0" borderId="0" xfId="26" applyFont="1"/>
    <xf numFmtId="0" fontId="19" fillId="0" borderId="0" xfId="26" applyFont="1"/>
    <xf numFmtId="0" fontId="90" fillId="0" borderId="0" xfId="26" applyFont="1"/>
    <xf numFmtId="0" fontId="91" fillId="0" borderId="0" xfId="26" applyFont="1"/>
    <xf numFmtId="0" fontId="50" fillId="3" borderId="0" xfId="4" applyFont="1" applyFill="1" applyBorder="1" applyAlignment="1">
      <alignment horizontal="right"/>
    </xf>
    <xf numFmtId="0" fontId="0" fillId="0" borderId="0" xfId="0" applyBorder="1"/>
  </cellXfs>
  <cellStyles count="27">
    <cellStyle name="Comma" xfId="2" builtinId="3"/>
    <cellStyle name="Comma_FY results 2010 _draft 1" xfId="5" xr:uid="{00000000-0005-0000-0000-000008000000}"/>
    <cellStyle name="Comma_FY results 2010 _draft 1 3" xfId="9" xr:uid="{00000000-0005-0000-0000-00000C000000}"/>
    <cellStyle name="Hyperlink" xfId="3" xr:uid="{00000000-0005-0000-0000-000006000000}"/>
    <cellStyle name="Normal" xfId="0" builtinId="0"/>
    <cellStyle name="Normal 2" xfId="26" xr:uid="{AD04834D-33F3-45E7-8DB2-D75237492445}"/>
    <cellStyle name="Normal 2 2" xfId="11" xr:uid="{00000000-0005-0000-0000-00000E000000}"/>
    <cellStyle name="Normal 3" xfId="6" xr:uid="{00000000-0005-0000-0000-000009000000}"/>
    <cellStyle name="Normal 42" xfId="13" xr:uid="{00000000-0005-0000-0000-000010000000}"/>
    <cellStyle name="Normal 47" xfId="15" xr:uid="{00000000-0005-0000-0000-000012000000}"/>
    <cellStyle name="Normal 48" xfId="16" xr:uid="{00000000-0005-0000-0000-000013000000}"/>
    <cellStyle name="Normal 49" xfId="19" xr:uid="{00000000-0005-0000-0000-000016000000}"/>
    <cellStyle name="Normal 51" xfId="8" xr:uid="{00000000-0005-0000-0000-00000B000000}"/>
    <cellStyle name="Normal 52" xfId="10" xr:uid="{00000000-0005-0000-0000-00000D000000}"/>
    <cellStyle name="Normal 74" xfId="20" xr:uid="{00000000-0005-0000-0000-000017000000}"/>
    <cellStyle name="Normal_Display" xfId="7" xr:uid="{00000000-0005-0000-0000-00000A000000}"/>
    <cellStyle name="Normal_FY results 2010 _draft 1" xfId="4" xr:uid="{00000000-0005-0000-0000-000007000000}"/>
    <cellStyle name="Normal_FY results 2010 _draft 1 2" xfId="18" xr:uid="{00000000-0005-0000-0000-000015000000}"/>
    <cellStyle name="Normal_FY results 2010 _draft 1_Display" xfId="12" xr:uid="{00000000-0005-0000-0000-00000F000000}"/>
    <cellStyle name="Normal_FY results 2010 _draft 1_Display_1" xfId="21" xr:uid="{5FF9656C-56A2-48E2-A802-71707901E236}"/>
    <cellStyle name="Normal_FY results 2010 _draft 1_Display_Display" xfId="22" xr:uid="{55027686-AADF-45A3-844C-DE251FE6B3F9}"/>
    <cellStyle name="Normal_Prelims James file_FY results 2010 _draft 1" xfId="24" xr:uid="{818E5DE1-7033-4AD9-8B1A-0B7C73D0D55C}"/>
    <cellStyle name="Normal_Prelims James file_FY results 2010 _draft 1_Display" xfId="25" xr:uid="{FF209A3F-C52E-48DA-B4F6-45FD4B7C8B26}"/>
    <cellStyle name="Normal_Prelims James file_FY results 2010 _draft 1_FY11 H1 results FINAL" xfId="23" xr:uid="{86B31EB4-EB26-494D-B2DF-CFA979C2B10D}"/>
    <cellStyle name="Percent" xfId="1" builtinId="5"/>
    <cellStyle name="Percent 10" xfId="17" xr:uid="{00000000-0005-0000-0000-000014000000}"/>
    <cellStyle name="Percent 2" xfId="14" xr:uid="{00000000-0005-0000-0000-000011000000}"/>
  </cellStyles>
  <dxfs count="0"/>
  <tableStyles count="0" defaultTableStyle="TableStyleMedium2" defaultPivotStyle="PivotStyleLight16"/>
  <colors>
    <mruColors>
      <color rgb="FF4A4D4E"/>
      <color rgb="FFF3F3F3"/>
      <color rgb="FFE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102869</xdr:colOff>
      <xdr:row>0</xdr:row>
      <xdr:rowOff>64770</xdr:rowOff>
    </xdr:from>
    <xdr:to>
      <xdr:col>5</xdr:col>
      <xdr:colOff>447674</xdr:colOff>
      <xdr:row>5</xdr:row>
      <xdr:rowOff>78105</xdr:rowOff>
    </xdr:to>
    <xdr:sp macro="" textlink="">
      <xdr:nvSpPr>
        <xdr:cNvPr id="2" name="TextBox 1">
          <a:extLst>
            <a:ext uri="{FF2B5EF4-FFF2-40B4-BE49-F238E27FC236}">
              <a16:creationId xmlns:a16="http://schemas.microsoft.com/office/drawing/2014/main" id="{F035A38E-B3EA-443F-A0FB-61812E4AFB81}"/>
            </a:ext>
          </a:extLst>
        </xdr:cNvPr>
        <xdr:cNvSpPr txBox="1"/>
      </xdr:nvSpPr>
      <xdr:spPr>
        <a:xfrm>
          <a:off x="102869" y="64770"/>
          <a:ext cx="3424555" cy="80708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GB" sz="1600" b="1">
              <a:solidFill>
                <a:srgbClr val="E60000"/>
              </a:solidFill>
              <a:latin typeface="Vodafone Lt" panose="020B0606040202020204" pitchFamily="34" charset="0"/>
            </a:rPr>
            <a:t>Vodafone Group Plc</a:t>
          </a:r>
        </a:p>
        <a:p>
          <a:r>
            <a:rPr lang="en-GB" sz="1600">
              <a:solidFill>
                <a:srgbClr val="E60000"/>
              </a:solidFill>
              <a:latin typeface="Vodafone Lt" panose="020B0606040202020204" pitchFamily="34" charset="0"/>
            </a:rPr>
            <a:t>Additional Information Q1 FY24</a:t>
          </a:r>
        </a:p>
      </xdr:txBody>
    </xdr:sp>
    <xdr:clientData/>
  </xdr:twoCellAnchor>
  <xdr:oneCellAnchor>
    <xdr:from>
      <xdr:col>0</xdr:col>
      <xdr:colOff>254000</xdr:colOff>
      <xdr:row>5</xdr:row>
      <xdr:rowOff>0</xdr:rowOff>
    </xdr:from>
    <xdr:ext cx="6064250" cy="5449550"/>
    <xdr:pic>
      <xdr:nvPicPr>
        <xdr:cNvPr id="3" name="Picture 2">
          <a:extLst>
            <a:ext uri="{FF2B5EF4-FFF2-40B4-BE49-F238E27FC236}">
              <a16:creationId xmlns:a16="http://schemas.microsoft.com/office/drawing/2014/main" id="{23E0FAE6-C614-457F-A251-F1A1C2889D2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4000" y="793750"/>
          <a:ext cx="6064250" cy="544955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twoCellAnchor>
    <xdr:from>
      <xdr:col>0</xdr:col>
      <xdr:colOff>102869</xdr:colOff>
      <xdr:row>0</xdr:row>
      <xdr:rowOff>64770</xdr:rowOff>
    </xdr:from>
    <xdr:to>
      <xdr:col>5</xdr:col>
      <xdr:colOff>447674</xdr:colOff>
      <xdr:row>5</xdr:row>
      <xdr:rowOff>78105</xdr:rowOff>
    </xdr:to>
    <xdr:sp macro="" textlink="">
      <xdr:nvSpPr>
        <xdr:cNvPr id="2" name="TextBox 1">
          <a:extLst>
            <a:ext uri="{FF2B5EF4-FFF2-40B4-BE49-F238E27FC236}">
              <a16:creationId xmlns:a16="http://schemas.microsoft.com/office/drawing/2014/main" id="{B2076818-2A20-4F64-B66B-0223F8214738}"/>
            </a:ext>
          </a:extLst>
        </xdr:cNvPr>
        <xdr:cNvSpPr txBox="1"/>
      </xdr:nvSpPr>
      <xdr:spPr>
        <a:xfrm>
          <a:off x="102869" y="64770"/>
          <a:ext cx="3424555" cy="80708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GB" sz="1600" b="1">
              <a:solidFill>
                <a:srgbClr val="E60000"/>
              </a:solidFill>
              <a:latin typeface="Vodafone Lt" panose="020B0606040202020204" pitchFamily="34" charset="0"/>
            </a:rPr>
            <a:t>Operational Metrics</a:t>
          </a:r>
        </a:p>
        <a:p>
          <a:r>
            <a:rPr lang="en-GB" sz="1600">
              <a:solidFill>
                <a:srgbClr val="4A4D4E"/>
              </a:solidFill>
              <a:latin typeface="Vodafone Lt" panose="020B0606040202020204" pitchFamily="34" charset="0"/>
            </a:rPr>
            <a:t>Additional Information </a:t>
          </a:r>
        </a:p>
      </xdr:txBody>
    </xdr:sp>
    <xdr:clientData/>
  </xdr:twoCellAnchor>
  <xdr:oneCellAnchor>
    <xdr:from>
      <xdr:col>9</xdr:col>
      <xdr:colOff>0</xdr:colOff>
      <xdr:row>1</xdr:row>
      <xdr:rowOff>0</xdr:rowOff>
    </xdr:from>
    <xdr:ext cx="906764" cy="235723"/>
    <xdr:pic>
      <xdr:nvPicPr>
        <xdr:cNvPr id="3" name="Picture 2">
          <a:extLst>
            <a:ext uri="{FF2B5EF4-FFF2-40B4-BE49-F238E27FC236}">
              <a16:creationId xmlns:a16="http://schemas.microsoft.com/office/drawing/2014/main" id="{40E48301-A88A-43B9-93E9-965C8F6B3C4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43550" y="158750"/>
          <a:ext cx="906764" cy="235723"/>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oneCellAnchor>
    <xdr:from>
      <xdr:col>49</xdr:col>
      <xdr:colOff>721302</xdr:colOff>
      <xdr:row>0</xdr:row>
      <xdr:rowOff>84042</xdr:rowOff>
    </xdr:from>
    <xdr:ext cx="841691" cy="190059"/>
    <xdr:pic>
      <xdr:nvPicPr>
        <xdr:cNvPr id="2" name="Picture 1">
          <a:extLst>
            <a:ext uri="{FF2B5EF4-FFF2-40B4-BE49-F238E27FC236}">
              <a16:creationId xmlns:a16="http://schemas.microsoft.com/office/drawing/2014/main" id="{2A00D6A9-C040-4A37-8991-CA133580BA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477402" y="84042"/>
          <a:ext cx="841691" cy="190059"/>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oneCellAnchor>
    <xdr:from>
      <xdr:col>19</xdr:col>
      <xdr:colOff>513829</xdr:colOff>
      <xdr:row>0</xdr:row>
      <xdr:rowOff>85918</xdr:rowOff>
    </xdr:from>
    <xdr:ext cx="833527" cy="195501"/>
    <xdr:pic>
      <xdr:nvPicPr>
        <xdr:cNvPr id="2" name="Picture 1">
          <a:extLst>
            <a:ext uri="{FF2B5EF4-FFF2-40B4-BE49-F238E27FC236}">
              <a16:creationId xmlns:a16="http://schemas.microsoft.com/office/drawing/2014/main" id="{1C251BE8-AFBD-41E0-81B6-2A1833A10F5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096229" y="85918"/>
          <a:ext cx="833527" cy="195501"/>
        </a:xfrm>
        <a:prstGeom prst="rect">
          <a:avLst/>
        </a:prstGeom>
      </xdr:spPr>
    </xdr:pic>
    <xdr:clientData/>
  </xdr:oneCellAnchor>
</xdr:wsDr>
</file>

<file path=xl/drawings/drawing13.xml><?xml version="1.0" encoding="utf-8"?>
<xdr:wsDr xmlns:xdr="http://schemas.openxmlformats.org/drawingml/2006/spreadsheetDrawing" xmlns:a="http://schemas.openxmlformats.org/drawingml/2006/main">
  <xdr:oneCellAnchor>
    <xdr:from>
      <xdr:col>9</xdr:col>
      <xdr:colOff>696908</xdr:colOff>
      <xdr:row>0</xdr:row>
      <xdr:rowOff>85725</xdr:rowOff>
    </xdr:from>
    <xdr:ext cx="834737" cy="206385"/>
    <xdr:pic>
      <xdr:nvPicPr>
        <xdr:cNvPr id="2" name="Picture 1">
          <a:extLst>
            <a:ext uri="{FF2B5EF4-FFF2-40B4-BE49-F238E27FC236}">
              <a16:creationId xmlns:a16="http://schemas.microsoft.com/office/drawing/2014/main" id="{0799E212-17F0-49AA-8F6A-B9B97662B2E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4408" y="85725"/>
          <a:ext cx="834737" cy="206385"/>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oneCellAnchor>
    <xdr:from>
      <xdr:col>19</xdr:col>
      <xdr:colOff>561858</xdr:colOff>
      <xdr:row>0</xdr:row>
      <xdr:rowOff>97063</xdr:rowOff>
    </xdr:from>
    <xdr:ext cx="879481" cy="197315"/>
    <xdr:pic>
      <xdr:nvPicPr>
        <xdr:cNvPr id="2" name="Picture 1">
          <a:extLst>
            <a:ext uri="{FF2B5EF4-FFF2-40B4-BE49-F238E27FC236}">
              <a16:creationId xmlns:a16="http://schemas.microsoft.com/office/drawing/2014/main" id="{EB874ECF-36AB-4031-AAB1-A74121B33F7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44258" y="97063"/>
          <a:ext cx="879481" cy="197315"/>
        </a:xfrm>
        <a:prstGeom prst="rect">
          <a:avLst/>
        </a:prstGeom>
      </xdr:spPr>
    </xdr:pic>
    <xdr:clientData/>
  </xdr:oneCellAnchor>
</xdr:wsDr>
</file>

<file path=xl/drawings/drawing15.xml><?xml version="1.0" encoding="utf-8"?>
<xdr:wsDr xmlns:xdr="http://schemas.openxmlformats.org/drawingml/2006/spreadsheetDrawing" xmlns:a="http://schemas.openxmlformats.org/drawingml/2006/main">
  <xdr:oneCellAnchor>
    <xdr:from>
      <xdr:col>19</xdr:col>
      <xdr:colOff>656204</xdr:colOff>
      <xdr:row>0</xdr:row>
      <xdr:rowOff>74386</xdr:rowOff>
    </xdr:from>
    <xdr:ext cx="840177" cy="181896"/>
    <xdr:pic>
      <xdr:nvPicPr>
        <xdr:cNvPr id="2" name="Picture 1">
          <a:extLst>
            <a:ext uri="{FF2B5EF4-FFF2-40B4-BE49-F238E27FC236}">
              <a16:creationId xmlns:a16="http://schemas.microsoft.com/office/drawing/2014/main" id="{C3FF81FD-F3BD-4FE6-B8D4-52C68CB909A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94154" y="74386"/>
          <a:ext cx="840177" cy="181896"/>
        </a:xfrm>
        <a:prstGeom prst="rect">
          <a:avLst/>
        </a:prstGeom>
      </xdr:spPr>
    </xdr:pic>
    <xdr:clientData/>
  </xdr:oneCellAnchor>
</xdr:wsDr>
</file>

<file path=xl/drawings/drawing16.xml><?xml version="1.0" encoding="utf-8"?>
<xdr:wsDr xmlns:xdr="http://schemas.openxmlformats.org/drawingml/2006/spreadsheetDrawing" xmlns:a="http://schemas.openxmlformats.org/drawingml/2006/main">
  <xdr:oneCellAnchor>
    <xdr:from>
      <xdr:col>10</xdr:col>
      <xdr:colOff>606035</xdr:colOff>
      <xdr:row>0</xdr:row>
      <xdr:rowOff>66853</xdr:rowOff>
    </xdr:from>
    <xdr:ext cx="866784" cy="203664"/>
    <xdr:pic>
      <xdr:nvPicPr>
        <xdr:cNvPr id="2" name="Picture 1">
          <a:extLst>
            <a:ext uri="{FF2B5EF4-FFF2-40B4-BE49-F238E27FC236}">
              <a16:creationId xmlns:a16="http://schemas.microsoft.com/office/drawing/2014/main" id="{424A461E-0913-4B74-9774-34AA0F09684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02035" y="66853"/>
          <a:ext cx="866784" cy="203664"/>
        </a:xfrm>
        <a:prstGeom prst="rect">
          <a:avLst/>
        </a:prstGeom>
      </xdr:spPr>
    </xdr:pic>
    <xdr:clientData/>
  </xdr:oneCellAnchor>
</xdr:wsDr>
</file>

<file path=xl/drawings/drawing17.xml><?xml version="1.0" encoding="utf-8"?>
<xdr:wsDr xmlns:xdr="http://schemas.openxmlformats.org/drawingml/2006/spreadsheetDrawing" xmlns:a="http://schemas.openxmlformats.org/drawingml/2006/main">
  <xdr:oneCellAnchor>
    <xdr:from>
      <xdr:col>9</xdr:col>
      <xdr:colOff>756856</xdr:colOff>
      <xdr:row>0</xdr:row>
      <xdr:rowOff>77172</xdr:rowOff>
    </xdr:from>
    <xdr:ext cx="857412" cy="190966"/>
    <xdr:pic>
      <xdr:nvPicPr>
        <xdr:cNvPr id="2" name="Picture 1">
          <a:extLst>
            <a:ext uri="{FF2B5EF4-FFF2-40B4-BE49-F238E27FC236}">
              <a16:creationId xmlns:a16="http://schemas.microsoft.com/office/drawing/2014/main" id="{ADB02263-20D7-4CA5-A296-204998BB747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7206" y="77172"/>
          <a:ext cx="857412" cy="190966"/>
        </a:xfrm>
        <a:prstGeom prst="rect">
          <a:avLst/>
        </a:prstGeom>
      </xdr:spPr>
    </xdr:pic>
    <xdr:clientData/>
  </xdr:oneCellAnchor>
</xdr:wsDr>
</file>

<file path=xl/drawings/drawing18.xml><?xml version="1.0" encoding="utf-8"?>
<xdr:wsDr xmlns:xdr="http://schemas.openxmlformats.org/drawingml/2006/spreadsheetDrawing" xmlns:a="http://schemas.openxmlformats.org/drawingml/2006/main">
  <xdr:oneCellAnchor>
    <xdr:from>
      <xdr:col>9</xdr:col>
      <xdr:colOff>693015</xdr:colOff>
      <xdr:row>0</xdr:row>
      <xdr:rowOff>69396</xdr:rowOff>
    </xdr:from>
    <xdr:ext cx="874342" cy="190966"/>
    <xdr:pic>
      <xdr:nvPicPr>
        <xdr:cNvPr id="2" name="Picture 1">
          <a:extLst>
            <a:ext uri="{FF2B5EF4-FFF2-40B4-BE49-F238E27FC236}">
              <a16:creationId xmlns:a16="http://schemas.microsoft.com/office/drawing/2014/main" id="{FAAC1271-0C9B-4EB5-867F-D190CEE7ABC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865" y="69396"/>
          <a:ext cx="874342" cy="190966"/>
        </a:xfrm>
        <a:prstGeom prst="rect">
          <a:avLst/>
        </a:prstGeom>
      </xdr:spPr>
    </xdr:pic>
    <xdr:clientData/>
  </xdr:oneCellAnchor>
</xdr:wsDr>
</file>

<file path=xl/drawings/drawing19.xml><?xml version="1.0" encoding="utf-8"?>
<xdr:wsDr xmlns:xdr="http://schemas.openxmlformats.org/drawingml/2006/spreadsheetDrawing" xmlns:a="http://schemas.openxmlformats.org/drawingml/2006/main">
  <xdr:twoCellAnchor>
    <xdr:from>
      <xdr:col>0</xdr:col>
      <xdr:colOff>102869</xdr:colOff>
      <xdr:row>0</xdr:row>
      <xdr:rowOff>64770</xdr:rowOff>
    </xdr:from>
    <xdr:to>
      <xdr:col>5</xdr:col>
      <xdr:colOff>447674</xdr:colOff>
      <xdr:row>5</xdr:row>
      <xdr:rowOff>78105</xdr:rowOff>
    </xdr:to>
    <xdr:sp macro="" textlink="">
      <xdr:nvSpPr>
        <xdr:cNvPr id="2" name="TextBox 1">
          <a:extLst>
            <a:ext uri="{FF2B5EF4-FFF2-40B4-BE49-F238E27FC236}">
              <a16:creationId xmlns:a16="http://schemas.microsoft.com/office/drawing/2014/main" id="{63A7114D-FA2E-4414-8CF1-EA49D77675B4}"/>
            </a:ext>
          </a:extLst>
        </xdr:cNvPr>
        <xdr:cNvSpPr txBox="1"/>
      </xdr:nvSpPr>
      <xdr:spPr>
        <a:xfrm>
          <a:off x="102869" y="64770"/>
          <a:ext cx="3456305" cy="80708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GB" sz="1600" b="1">
              <a:solidFill>
                <a:srgbClr val="E60000"/>
              </a:solidFill>
              <a:latin typeface="Vodafone Lt" panose="020B0606040202020204" pitchFamily="34" charset="0"/>
            </a:rPr>
            <a:t>Other</a:t>
          </a:r>
        </a:p>
        <a:p>
          <a:r>
            <a:rPr lang="en-GB" sz="1600">
              <a:solidFill>
                <a:srgbClr val="4A4D4E"/>
              </a:solidFill>
              <a:latin typeface="Vodafone Lt" panose="020B0606040202020204" pitchFamily="34" charset="0"/>
            </a:rPr>
            <a:t>Additional Information </a:t>
          </a:r>
        </a:p>
      </xdr:txBody>
    </xdr:sp>
    <xdr:clientData/>
  </xdr:twoCellAnchor>
  <xdr:oneCellAnchor>
    <xdr:from>
      <xdr:col>9</xdr:col>
      <xdr:colOff>0</xdr:colOff>
      <xdr:row>1</xdr:row>
      <xdr:rowOff>0</xdr:rowOff>
    </xdr:from>
    <xdr:ext cx="917559" cy="235723"/>
    <xdr:pic>
      <xdr:nvPicPr>
        <xdr:cNvPr id="3" name="Picture 2">
          <a:extLst>
            <a:ext uri="{FF2B5EF4-FFF2-40B4-BE49-F238E27FC236}">
              <a16:creationId xmlns:a16="http://schemas.microsoft.com/office/drawing/2014/main" id="{604BEE95-E5A2-4EE5-B158-739B9763ECC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00700" y="158750"/>
          <a:ext cx="917559" cy="235723"/>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4</xdr:col>
      <xdr:colOff>730250</xdr:colOff>
      <xdr:row>0</xdr:row>
      <xdr:rowOff>66675</xdr:rowOff>
    </xdr:from>
    <xdr:ext cx="841691" cy="190059"/>
    <xdr:pic>
      <xdr:nvPicPr>
        <xdr:cNvPr id="2" name="Picture 1">
          <a:extLst>
            <a:ext uri="{FF2B5EF4-FFF2-40B4-BE49-F238E27FC236}">
              <a16:creationId xmlns:a16="http://schemas.microsoft.com/office/drawing/2014/main" id="{9B7D456C-387A-414B-9BB5-39AFF818AB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48000" y="66675"/>
          <a:ext cx="841691" cy="190059"/>
        </a:xfrm>
        <a:prstGeom prst="rect">
          <a:avLst/>
        </a:prstGeom>
      </xdr:spPr>
    </xdr:pic>
    <xdr:clientData/>
  </xdr:oneCellAnchor>
  <xdr:twoCellAnchor>
    <xdr:from>
      <xdr:col>1</xdr:col>
      <xdr:colOff>0</xdr:colOff>
      <xdr:row>26</xdr:row>
      <xdr:rowOff>0</xdr:rowOff>
    </xdr:from>
    <xdr:to>
      <xdr:col>6</xdr:col>
      <xdr:colOff>57150</xdr:colOff>
      <xdr:row>41</xdr:row>
      <xdr:rowOff>76200</xdr:rowOff>
    </xdr:to>
    <xdr:sp macro="" textlink="">
      <xdr:nvSpPr>
        <xdr:cNvPr id="3" name="TextBox 2">
          <a:extLst>
            <a:ext uri="{FF2B5EF4-FFF2-40B4-BE49-F238E27FC236}">
              <a16:creationId xmlns:a16="http://schemas.microsoft.com/office/drawing/2014/main" id="{9ECEAF0B-7529-4555-8980-24F578AB5413}"/>
            </a:ext>
          </a:extLst>
        </xdr:cNvPr>
        <xdr:cNvSpPr txBox="1"/>
      </xdr:nvSpPr>
      <xdr:spPr>
        <a:xfrm>
          <a:off x="609600" y="4127500"/>
          <a:ext cx="3105150" cy="2457450"/>
        </a:xfrm>
        <a:prstGeom prst="rect">
          <a:avLst/>
        </a:prstGeom>
        <a:solidFill>
          <a:schemeClr val="bg1"/>
        </a:solidFill>
        <a:ln w="9525" cmpd="sng">
          <a:noFill/>
        </a:ln>
      </xdr:spPr>
      <xdr:style>
        <a:lnRef idx="0">
          <a:srgbClr val="000000"/>
        </a:lnRef>
        <a:fillRef idx="0">
          <a:srgbClr val="000000"/>
        </a:fillRef>
        <a:effectRef idx="0">
          <a:srgbClr val="000000"/>
        </a:effectRef>
        <a:fontRef idx="minor">
          <a:schemeClr val="tx1"/>
        </a:fontRef>
      </xdr:style>
      <xdr:txBody>
        <a:bodyPr vertOverflow="clip" horzOverflow="clip" wrap="square" lIns="0" tIns="0" rIns="0" bIns="0" anchor="t"/>
        <a:lstStyle/>
        <a:p>
          <a:r>
            <a:rPr lang="en-GB" sz="1100" b="1">
              <a:solidFill>
                <a:srgbClr val="E60000"/>
              </a:solidFill>
              <a:latin typeface="Vodafone" panose="020B0503020202020204" pitchFamily="34" charset="0"/>
              <a:cs typeface="Vodafone" panose="020B0503020202020204" pitchFamily="34" charset="0"/>
            </a:rPr>
            <a:t>Disclaimer</a:t>
          </a:r>
          <a:endParaRPr lang="en-GB" sz="1100" b="0">
            <a:solidFill>
              <a:srgbClr val="4A4D4E"/>
            </a:solidFill>
            <a:latin typeface="Vodafone" panose="020B0503020202020204" pitchFamily="34" charset="0"/>
            <a:cs typeface="Vodafone" panose="020B0503020202020204" pitchFamily="34" charset="0"/>
          </a:endParaRPr>
        </a:p>
        <a:p>
          <a:pPr algn="just"/>
          <a:r>
            <a:rPr lang="en-GB" sz="900" b="0">
              <a:solidFill>
                <a:srgbClr val="000000"/>
              </a:solidFill>
              <a:latin typeface="Vodafone" panose="020B0503020202020204" pitchFamily="34" charset="0"/>
              <a:cs typeface="Vodafone" panose="020B0503020202020204" pitchFamily="34" charset="0"/>
            </a:rPr>
            <a:t>For convenience, this document, which contains unaudited information, is a collation of financial information from previous Vodafone Group Plc press releases, modified as set out in the footnotes, but does not contain sufficient information to allow a full understanding of the historic results and state of affairs of the Vodafone Group. The financial information in this document only contains tabular information from the consolidated financial statements. </a:t>
          </a:r>
        </a:p>
        <a:p>
          <a:pPr algn="just"/>
          <a:endParaRPr lang="en-GB" sz="900" b="0">
            <a:solidFill>
              <a:srgbClr val="000000"/>
            </a:solidFill>
            <a:latin typeface="Vodafone" panose="020B0503020202020204" pitchFamily="34" charset="0"/>
            <a:cs typeface="Vodafone" panose="020B0503020202020204" pitchFamily="34" charset="0"/>
          </a:endParaRPr>
        </a:p>
        <a:p>
          <a:pPr algn="just"/>
          <a:r>
            <a:rPr lang="en-GB" sz="900" b="0">
              <a:solidFill>
                <a:srgbClr val="000000"/>
              </a:solidFill>
              <a:latin typeface="Vodafone" panose="020B0503020202020204" pitchFamily="34" charset="0"/>
              <a:cs typeface="Vodafone" panose="020B0503020202020204" pitchFamily="34" charset="0"/>
            </a:rPr>
            <a:t>For further information please refer to the relevant press releases for the trading updates, half-year and full year financial results for the financial years ended 31 March 2022 and 31 March 2023. </a:t>
          </a:r>
          <a:r>
            <a:rPr lang="en-GB" sz="900" b="0" baseline="0">
              <a:solidFill>
                <a:srgbClr val="000000"/>
              </a:solidFill>
              <a:latin typeface="Vodafone" panose="020B0503020202020204" pitchFamily="34" charset="0"/>
              <a:cs typeface="Vodafone" panose="020B0503020202020204" pitchFamily="34" charset="0"/>
            </a:rPr>
            <a:t>A</a:t>
          </a:r>
          <a:r>
            <a:rPr lang="en-GB" sz="900" b="0">
              <a:solidFill>
                <a:srgbClr val="000000"/>
              </a:solidFill>
              <a:latin typeface="Vodafone" panose="020B0503020202020204" pitchFamily="34" charset="0"/>
              <a:cs typeface="Vodafone" panose="020B0503020202020204" pitchFamily="34" charset="0"/>
            </a:rPr>
            <a:t>ll the press releases can be found on the Investor Relations section of the Vodafone website at </a:t>
          </a:r>
          <a:r>
            <a:rPr lang="en-GB" sz="900" b="0" u="sng">
              <a:solidFill>
                <a:srgbClr val="000000"/>
              </a:solidFill>
              <a:latin typeface="Vodafone" panose="020B0503020202020204" pitchFamily="34" charset="0"/>
              <a:cs typeface="Vodafone" panose="020B0503020202020204" pitchFamily="34" charset="0"/>
            </a:rPr>
            <a:t>https://investors.vodafone.com/reports-information</a:t>
          </a:r>
        </a:p>
        <a:p>
          <a:pPr algn="just"/>
          <a:endParaRPr lang="en-GB" sz="900" b="0">
            <a:solidFill>
              <a:srgbClr val="000000"/>
            </a:solidFill>
            <a:latin typeface="Vodafone" panose="020B0503020202020204" pitchFamily="34" charset="0"/>
            <a:cs typeface="Vodafone" panose="020B0503020202020204" pitchFamily="34" charset="0"/>
          </a:endParaRPr>
        </a:p>
        <a:p>
          <a:pPr algn="just"/>
          <a:r>
            <a:rPr lang="en-GB" sz="900" b="0">
              <a:solidFill>
                <a:srgbClr val="000000"/>
              </a:solidFill>
              <a:latin typeface="Vodafone" panose="020B0503020202020204" pitchFamily="34" charset="0"/>
              <a:cs typeface="Vodafone" panose="020B0503020202020204" pitchFamily="34" charset="0"/>
            </a:rPr>
            <a:t>In the discussion of the Group’s reported operating results, information is presented to provide readers with additional financial information that is regularly reviewed by management. However, this additional information presented is not uniformly defined by all companies including those in the Group’s industry. Accordingly, it may not be comparable with similarly titled measures and disclosures by other companies. Additionally, certain information presented is derived from amounts calculated in accordance with IFRS but is not itself an expressly permitted GAAP measure. Such alternative performance measures should not be viewed in isolation or as an alternative to the equivalent GAAP measure.</a:t>
          </a:r>
        </a:p>
        <a:p>
          <a:pPr algn="just"/>
          <a:endParaRPr lang="en-GB" sz="900" b="0">
            <a:solidFill>
              <a:srgbClr val="000000"/>
            </a:solidFill>
            <a:latin typeface="Vodafone" panose="020B0503020202020204" pitchFamily="34" charset="0"/>
            <a:cs typeface="Vodafone" panose="020B0503020202020204" pitchFamily="34" charset="0"/>
          </a:endParaRPr>
        </a:p>
        <a:p>
          <a:pPr algn="just"/>
          <a:r>
            <a:rPr lang="en-GB" sz="900" b="0">
              <a:solidFill>
                <a:srgbClr val="000000"/>
              </a:solidFill>
              <a:latin typeface="Vodafone" panose="020B0503020202020204" pitchFamily="34" charset="0"/>
              <a:cs typeface="Vodafone" panose="020B0503020202020204" pitchFamily="34" charset="0"/>
            </a:rPr>
            <a:t>Vodafone, the Vodafone logos and Vodacom, are trade marks of the Vodafone Group.  Other product and company names mentioned herein may be the trademarks of their respective owners.</a:t>
          </a:r>
        </a:p>
      </xdr:txBody>
    </xdr:sp>
    <xdr:clientData/>
  </xdr:twoCellAnchor>
</xdr:wsDr>
</file>

<file path=xl/drawings/drawing20.xml><?xml version="1.0" encoding="utf-8"?>
<xdr:wsDr xmlns:xdr="http://schemas.openxmlformats.org/drawingml/2006/spreadsheetDrawing" xmlns:a="http://schemas.openxmlformats.org/drawingml/2006/main">
  <xdr:oneCellAnchor>
    <xdr:from>
      <xdr:col>10</xdr:col>
      <xdr:colOff>659801</xdr:colOff>
      <xdr:row>0</xdr:row>
      <xdr:rowOff>83910</xdr:rowOff>
    </xdr:from>
    <xdr:ext cx="857108" cy="208199"/>
    <xdr:pic>
      <xdr:nvPicPr>
        <xdr:cNvPr id="2" name="Picture 1">
          <a:extLst>
            <a:ext uri="{FF2B5EF4-FFF2-40B4-BE49-F238E27FC236}">
              <a16:creationId xmlns:a16="http://schemas.microsoft.com/office/drawing/2014/main" id="{5D29D679-E8AB-4540-9738-E1698F9C68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05001" y="83910"/>
          <a:ext cx="857108" cy="208199"/>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5</xdr:col>
      <xdr:colOff>3356610</xdr:colOff>
      <xdr:row>0</xdr:row>
      <xdr:rowOff>220980</xdr:rowOff>
    </xdr:from>
    <xdr:ext cx="885174" cy="214768"/>
    <xdr:pic>
      <xdr:nvPicPr>
        <xdr:cNvPr id="2" name="Picture 1">
          <a:extLst>
            <a:ext uri="{FF2B5EF4-FFF2-40B4-BE49-F238E27FC236}">
              <a16:creationId xmlns:a16="http://schemas.microsoft.com/office/drawing/2014/main" id="{E0918633-F3C9-4FCB-A956-27E6822BCB4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47660" y="220980"/>
          <a:ext cx="885174" cy="214768"/>
        </a:xfrm>
        <a:prstGeom prst="rect">
          <a:avLst/>
        </a:prstGeom>
      </xdr:spPr>
    </xdr:pic>
    <xdr:clientData/>
  </xdr:oneCellAnchor>
  <xdr:oneCellAnchor>
    <xdr:from>
      <xdr:col>1</xdr:col>
      <xdr:colOff>7620</xdr:colOff>
      <xdr:row>19</xdr:row>
      <xdr:rowOff>30480</xdr:rowOff>
    </xdr:from>
    <xdr:ext cx="251715" cy="262299"/>
    <xdr:pic>
      <xdr:nvPicPr>
        <xdr:cNvPr id="3" name="Picture 2">
          <a:extLst>
            <a:ext uri="{FF2B5EF4-FFF2-40B4-BE49-F238E27FC236}">
              <a16:creationId xmlns:a16="http://schemas.microsoft.com/office/drawing/2014/main" id="{67FF00C5-AFB8-4AC5-BA6E-8E1A80800F0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185420" y="3205480"/>
          <a:ext cx="251715" cy="262299"/>
        </a:xfrm>
        <a:prstGeom prst="rect">
          <a:avLst/>
        </a:prstGeom>
      </xdr:spPr>
    </xdr:pic>
    <xdr:clientData/>
  </xdr:oneCellAnchor>
  <xdr:oneCellAnchor>
    <xdr:from>
      <xdr:col>1</xdr:col>
      <xdr:colOff>7620</xdr:colOff>
      <xdr:row>20</xdr:row>
      <xdr:rowOff>30480</xdr:rowOff>
    </xdr:from>
    <xdr:ext cx="243460" cy="240709"/>
    <xdr:pic>
      <xdr:nvPicPr>
        <xdr:cNvPr id="4" name="Picture 3">
          <a:extLst>
            <a:ext uri="{FF2B5EF4-FFF2-40B4-BE49-F238E27FC236}">
              <a16:creationId xmlns:a16="http://schemas.microsoft.com/office/drawing/2014/main" id="{C0CDBBC1-C6F5-4E73-9D9F-020B39297C9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185420" y="3491230"/>
          <a:ext cx="243460" cy="240709"/>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0</xdr:col>
      <xdr:colOff>102869</xdr:colOff>
      <xdr:row>0</xdr:row>
      <xdr:rowOff>64770</xdr:rowOff>
    </xdr:from>
    <xdr:to>
      <xdr:col>5</xdr:col>
      <xdr:colOff>447674</xdr:colOff>
      <xdr:row>5</xdr:row>
      <xdr:rowOff>78105</xdr:rowOff>
    </xdr:to>
    <xdr:sp macro="" textlink="">
      <xdr:nvSpPr>
        <xdr:cNvPr id="2" name="TextBox 1">
          <a:extLst>
            <a:ext uri="{FF2B5EF4-FFF2-40B4-BE49-F238E27FC236}">
              <a16:creationId xmlns:a16="http://schemas.microsoft.com/office/drawing/2014/main" id="{7A8A0402-97E4-4ACF-BD37-2760B0ED70D6}"/>
            </a:ext>
          </a:extLst>
        </xdr:cNvPr>
        <xdr:cNvSpPr txBox="1"/>
      </xdr:nvSpPr>
      <xdr:spPr>
        <a:xfrm>
          <a:off x="102869" y="64770"/>
          <a:ext cx="3424555" cy="80708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GB" sz="1600" b="1">
              <a:solidFill>
                <a:srgbClr val="E60000"/>
              </a:solidFill>
              <a:latin typeface="Vodafone Lt" panose="020B0606040202020204" pitchFamily="34" charset="0"/>
            </a:rPr>
            <a:t>Financial Performance</a:t>
          </a:r>
        </a:p>
        <a:p>
          <a:r>
            <a:rPr lang="en-GB" sz="1600">
              <a:solidFill>
                <a:srgbClr val="4A4D4E"/>
              </a:solidFill>
              <a:latin typeface="Vodafone Lt" panose="020B0606040202020204" pitchFamily="34" charset="0"/>
            </a:rPr>
            <a:t>Additional Information </a:t>
          </a:r>
        </a:p>
      </xdr:txBody>
    </xdr:sp>
    <xdr:clientData/>
  </xdr:twoCellAnchor>
  <xdr:oneCellAnchor>
    <xdr:from>
      <xdr:col>9</xdr:col>
      <xdr:colOff>0</xdr:colOff>
      <xdr:row>0</xdr:row>
      <xdr:rowOff>130175</xdr:rowOff>
    </xdr:from>
    <xdr:ext cx="906764" cy="235723"/>
    <xdr:pic>
      <xdr:nvPicPr>
        <xdr:cNvPr id="3" name="Picture 2">
          <a:extLst>
            <a:ext uri="{FF2B5EF4-FFF2-40B4-BE49-F238E27FC236}">
              <a16:creationId xmlns:a16="http://schemas.microsoft.com/office/drawing/2014/main" id="{2BC1526B-4AB3-4673-B1DA-E464C28CDB7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72125" y="130175"/>
          <a:ext cx="906764" cy="235723"/>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19</xdr:col>
      <xdr:colOff>676275</xdr:colOff>
      <xdr:row>0</xdr:row>
      <xdr:rowOff>76200</xdr:rowOff>
    </xdr:from>
    <xdr:ext cx="906764" cy="235723"/>
    <xdr:pic>
      <xdr:nvPicPr>
        <xdr:cNvPr id="2" name="Picture 1">
          <a:extLst>
            <a:ext uri="{FF2B5EF4-FFF2-40B4-BE49-F238E27FC236}">
              <a16:creationId xmlns:a16="http://schemas.microsoft.com/office/drawing/2014/main" id="{07662737-0BF4-4B44-9CFB-E6A22C54B59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002125" y="76200"/>
          <a:ext cx="906764" cy="235723"/>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8</xdr:col>
      <xdr:colOff>533400</xdr:colOff>
      <xdr:row>0</xdr:row>
      <xdr:rowOff>76200</xdr:rowOff>
    </xdr:from>
    <xdr:ext cx="906764" cy="235723"/>
    <xdr:pic>
      <xdr:nvPicPr>
        <xdr:cNvPr id="2" name="Picture 1">
          <a:extLst>
            <a:ext uri="{FF2B5EF4-FFF2-40B4-BE49-F238E27FC236}">
              <a16:creationId xmlns:a16="http://schemas.microsoft.com/office/drawing/2014/main" id="{C72DAED5-9C49-4CA2-94B5-CC0B926163F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01025" y="76200"/>
          <a:ext cx="906764" cy="235723"/>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12</xdr:col>
      <xdr:colOff>654050</xdr:colOff>
      <xdr:row>0</xdr:row>
      <xdr:rowOff>47625</xdr:rowOff>
    </xdr:from>
    <xdr:ext cx="906764" cy="235723"/>
    <xdr:pic>
      <xdr:nvPicPr>
        <xdr:cNvPr id="2" name="Picture 1">
          <a:extLst>
            <a:ext uri="{FF2B5EF4-FFF2-40B4-BE49-F238E27FC236}">
              <a16:creationId xmlns:a16="http://schemas.microsoft.com/office/drawing/2014/main" id="{BEF749C2-2FA1-48A6-8829-AA7F0A05D44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36075" y="47625"/>
          <a:ext cx="906764" cy="235723"/>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xdr:from>
      <xdr:col>18</xdr:col>
      <xdr:colOff>647700</xdr:colOff>
      <xdr:row>0</xdr:row>
      <xdr:rowOff>66675</xdr:rowOff>
    </xdr:from>
    <xdr:ext cx="906764" cy="235723"/>
    <xdr:pic>
      <xdr:nvPicPr>
        <xdr:cNvPr id="2" name="Picture 1">
          <a:extLst>
            <a:ext uri="{FF2B5EF4-FFF2-40B4-BE49-F238E27FC236}">
              <a16:creationId xmlns:a16="http://schemas.microsoft.com/office/drawing/2014/main" id="{ED225B13-A2B7-42A0-AA17-5DA498F8521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229975" y="66675"/>
          <a:ext cx="906764" cy="235723"/>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xdr:from>
      <xdr:col>8</xdr:col>
      <xdr:colOff>644525</xdr:colOff>
      <xdr:row>0</xdr:row>
      <xdr:rowOff>76200</xdr:rowOff>
    </xdr:from>
    <xdr:ext cx="906764" cy="235723"/>
    <xdr:pic>
      <xdr:nvPicPr>
        <xdr:cNvPr id="2" name="Picture 1">
          <a:extLst>
            <a:ext uri="{FF2B5EF4-FFF2-40B4-BE49-F238E27FC236}">
              <a16:creationId xmlns:a16="http://schemas.microsoft.com/office/drawing/2014/main" id="{D845CE37-F6DF-4DA9-AF78-BAD62442C36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50325" y="76200"/>
          <a:ext cx="906764" cy="235723"/>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8" Type="http://schemas.openxmlformats.org/officeDocument/2006/relationships/hyperlink" Target="../../../OneDrive%20-%20Vodafone%20Group/Shared%20Documents/General/Financial%20Results/FY24/FR%20-%20Q1/04.%20Web%20spreadsheet/investors.vodafone.com/VodafoneGroupHoldingStructure" TargetMode="External"/><Relationship Id="rId13" Type="http://schemas.openxmlformats.org/officeDocument/2006/relationships/hyperlink" Target="https://investors.vodafone.com/results" TargetMode="External"/><Relationship Id="rId3" Type="http://schemas.openxmlformats.org/officeDocument/2006/relationships/hyperlink" Target="https://www.vodafone.com/" TargetMode="External"/><Relationship Id="rId7" Type="http://schemas.openxmlformats.org/officeDocument/2006/relationships/hyperlink" Target="https://investors.vodafone.com/digital-services" TargetMode="External"/><Relationship Id="rId12" Type="http://schemas.openxmlformats.org/officeDocument/2006/relationships/hyperlink" Target="https://investors.vodafone.com/reports-information/investor-events/social-contract-briefing" TargetMode="External"/><Relationship Id="rId2" Type="http://schemas.openxmlformats.org/officeDocument/2006/relationships/hyperlink" Target="https://investors.vodafone.com/esgaddendum" TargetMode="External"/><Relationship Id="rId1" Type="http://schemas.openxmlformats.org/officeDocument/2006/relationships/hyperlink" Target="https://www.vodacom.com/presentations.php" TargetMode="External"/><Relationship Id="rId6" Type="http://schemas.openxmlformats.org/officeDocument/2006/relationships/hyperlink" Target="https://investors.vodafone.com/vbbriefing" TargetMode="External"/><Relationship Id="rId11" Type="http://schemas.openxmlformats.org/officeDocument/2006/relationships/hyperlink" Target="https://vodafone.com/ar2023" TargetMode="External"/><Relationship Id="rId5" Type="http://schemas.openxmlformats.org/officeDocument/2006/relationships/hyperlink" Target="https://investors.vodafone.com/vtbriefing" TargetMode="External"/><Relationship Id="rId15" Type="http://schemas.openxmlformats.org/officeDocument/2006/relationships/drawing" Target="../drawings/drawing3.xml"/><Relationship Id="rId10" Type="http://schemas.openxmlformats.org/officeDocument/2006/relationships/hyperlink" Target="mailto:ir@vodafone.co.uk" TargetMode="External"/><Relationship Id="rId4" Type="http://schemas.openxmlformats.org/officeDocument/2006/relationships/hyperlink" Target="https://investors.vodafone.com/" TargetMode="External"/><Relationship Id="rId9" Type="http://schemas.openxmlformats.org/officeDocument/2006/relationships/hyperlink" Target="https://investors.vodafone.com/" TargetMode="Externa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31A74-32A5-43F2-A858-C0966DDA0957}">
  <sheetPr>
    <tabColor rgb="FF4A4D4E"/>
  </sheetPr>
  <dimension ref="A1"/>
  <sheetViews>
    <sheetView showGridLines="0" tabSelected="1" zoomScaleNormal="100" workbookViewId="0"/>
  </sheetViews>
  <sheetFormatPr defaultColWidth="8.81640625" defaultRowHeight="12" x14ac:dyDescent="0.25"/>
  <cols>
    <col min="1" max="16384" width="8.81640625" style="613"/>
  </cols>
  <sheetData/>
  <pageMargins left="0.7" right="0.7" top="0.75" bottom="0.75" header="0.3" footer="0.3"/>
  <pageSetup paperSize="9" orientation="portrait" r:id="rId1"/>
  <headerFooter>
    <oddFooter>&amp;L&amp;1#&amp;"Calibri"&amp;7&amp;K000000C2 General</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7B8A2-1E11-4A93-978D-9DC2DE578BF1}">
  <sheetPr>
    <tabColor rgb="FF4A4D4E"/>
  </sheetPr>
  <dimension ref="A1"/>
  <sheetViews>
    <sheetView showGridLines="0" zoomScaleNormal="100" workbookViewId="0"/>
  </sheetViews>
  <sheetFormatPr defaultColWidth="8.81640625" defaultRowHeight="12" x14ac:dyDescent="0.25"/>
  <cols>
    <col min="1" max="16384" width="8.81640625" style="613"/>
  </cols>
  <sheetData/>
  <pageMargins left="0.7" right="0.7" top="0.75" bottom="0.75" header="0.3" footer="0.3"/>
  <pageSetup paperSize="9" orientation="portrait" r:id="rId1"/>
  <headerFooter>
    <oddFooter>&amp;L&amp;1#&amp;"Calibri"&amp;7&amp;K000000C2 General</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48C67-DF4C-469E-A456-F9E250BBDD1D}">
  <sheetPr>
    <tabColor rgb="FFE60000"/>
    <pageSetUpPr fitToPage="1"/>
  </sheetPr>
  <dimension ref="A1:BO47"/>
  <sheetViews>
    <sheetView showGridLines="0" zoomScaleNormal="100" zoomScaleSheetLayoutView="100" workbookViewId="0"/>
  </sheetViews>
  <sheetFormatPr defaultRowHeight="12.5" x14ac:dyDescent="0.25"/>
  <cols>
    <col min="1" max="1" width="2.81640625" customWidth="1"/>
    <col min="2" max="2" width="26.1796875" customWidth="1"/>
    <col min="3" max="11" width="11.54296875" customWidth="1"/>
    <col min="12" max="12" width="3.54296875" customWidth="1"/>
    <col min="13" max="21" width="11.54296875" customWidth="1"/>
    <col min="22" max="22" width="3.1796875" customWidth="1"/>
    <col min="23" max="31" width="11.54296875" customWidth="1"/>
    <col min="32" max="32" width="3.54296875" customWidth="1"/>
    <col min="33" max="41" width="11.54296875" customWidth="1"/>
    <col min="42" max="42" width="3.54296875" customWidth="1"/>
    <col min="43" max="51" width="11.54296875" customWidth="1"/>
  </cols>
  <sheetData>
    <row r="1" spans="1:67" ht="18" customHeight="1" x14ac:dyDescent="0.35">
      <c r="A1" s="438" t="s">
        <v>266</v>
      </c>
      <c r="B1" s="436"/>
      <c r="C1" s="436"/>
      <c r="D1" s="436"/>
      <c r="E1" s="436"/>
      <c r="F1" s="436"/>
      <c r="G1" s="436"/>
      <c r="H1" s="436"/>
      <c r="I1" s="436"/>
      <c r="J1" s="436"/>
      <c r="K1" s="436"/>
      <c r="L1" s="436"/>
      <c r="M1" s="436"/>
      <c r="N1" s="436"/>
      <c r="O1" s="436"/>
      <c r="P1" s="436"/>
      <c r="Q1" s="436"/>
      <c r="R1" s="436"/>
      <c r="S1" s="436"/>
      <c r="T1" s="436"/>
      <c r="U1" s="436"/>
      <c r="V1" s="436"/>
      <c r="W1" s="436"/>
      <c r="X1" s="436"/>
      <c r="Y1" s="436"/>
      <c r="Z1" s="436"/>
      <c r="AA1" s="436"/>
      <c r="AB1" s="436"/>
      <c r="AC1" s="436"/>
      <c r="AD1" s="436"/>
      <c r="AE1" s="436"/>
      <c r="AF1" s="436"/>
      <c r="AG1" s="436"/>
      <c r="AH1" s="436"/>
      <c r="AI1" s="436"/>
      <c r="AJ1" s="436"/>
      <c r="AK1" s="436"/>
      <c r="AL1" s="436"/>
      <c r="AM1" s="436"/>
      <c r="AN1" s="436"/>
      <c r="AO1" s="436"/>
      <c r="AP1" s="436"/>
    </row>
    <row r="2" spans="1:67" ht="15.75" customHeight="1" x14ac:dyDescent="0.35">
      <c r="A2" s="437"/>
      <c r="B2" s="436"/>
      <c r="C2" s="436"/>
      <c r="D2" s="436"/>
      <c r="E2" s="436"/>
      <c r="F2" s="436"/>
      <c r="G2" s="436"/>
      <c r="H2" s="436"/>
      <c r="I2" s="436"/>
      <c r="J2" s="436"/>
      <c r="K2" s="436"/>
      <c r="L2" s="436"/>
      <c r="M2" s="436"/>
      <c r="N2" s="436"/>
      <c r="O2" s="436"/>
      <c r="P2" s="436"/>
      <c r="Q2" s="436"/>
      <c r="R2" s="436"/>
      <c r="S2" s="436"/>
      <c r="T2" s="436"/>
      <c r="U2" s="436"/>
      <c r="V2" s="436"/>
      <c r="W2" s="436"/>
      <c r="X2" s="436"/>
      <c r="Y2" s="436"/>
      <c r="Z2" s="436"/>
      <c r="AA2" s="436"/>
      <c r="AB2" s="436"/>
      <c r="AC2" s="436"/>
      <c r="AD2" s="436"/>
      <c r="AE2" s="436"/>
      <c r="AF2" s="436"/>
      <c r="AG2" s="436"/>
      <c r="AH2" s="436"/>
      <c r="AI2" s="436"/>
      <c r="AJ2" s="436"/>
      <c r="AK2" s="436"/>
      <c r="AL2" s="436"/>
      <c r="AM2" s="436"/>
      <c r="AN2" s="436"/>
      <c r="AO2" s="436"/>
      <c r="AP2" s="436"/>
    </row>
    <row r="3" spans="1:67" ht="15.75" customHeight="1" x14ac:dyDescent="0.35">
      <c r="A3" s="437"/>
      <c r="B3" s="436"/>
      <c r="C3" s="806" t="s">
        <v>265</v>
      </c>
      <c r="D3" s="806"/>
      <c r="E3" s="806"/>
      <c r="F3" s="806"/>
      <c r="G3" s="806"/>
      <c r="H3" s="806"/>
      <c r="I3" s="806"/>
      <c r="J3" s="806"/>
      <c r="K3" s="806"/>
      <c r="L3" s="412"/>
      <c r="M3" s="806" t="s">
        <v>264</v>
      </c>
      <c r="N3" s="806"/>
      <c r="O3" s="806"/>
      <c r="P3" s="806"/>
      <c r="Q3" s="806"/>
      <c r="R3" s="806"/>
      <c r="S3" s="806"/>
      <c r="T3" s="806"/>
      <c r="U3" s="806"/>
      <c r="V3" s="412"/>
      <c r="W3" s="806" t="s">
        <v>263</v>
      </c>
      <c r="X3" s="806"/>
      <c r="Y3" s="806"/>
      <c r="Z3" s="806"/>
      <c r="AA3" s="806"/>
      <c r="AB3" s="806"/>
      <c r="AC3" s="806"/>
      <c r="AD3" s="806"/>
      <c r="AE3" s="806"/>
      <c r="AF3" s="412"/>
      <c r="AG3" s="806" t="s">
        <v>262</v>
      </c>
      <c r="AH3" s="806"/>
      <c r="AI3" s="806"/>
      <c r="AJ3" s="806"/>
      <c r="AK3" s="806"/>
      <c r="AL3" s="806"/>
      <c r="AM3" s="806"/>
      <c r="AN3" s="806"/>
      <c r="AO3" s="806"/>
      <c r="AP3" s="412"/>
      <c r="AQ3" s="806" t="s">
        <v>261</v>
      </c>
      <c r="AR3" s="806"/>
      <c r="AS3" s="806"/>
      <c r="AT3" s="806"/>
      <c r="AU3" s="806"/>
      <c r="AV3" s="806"/>
      <c r="AW3" s="806"/>
      <c r="AX3" s="806"/>
      <c r="AY3" s="806"/>
    </row>
    <row r="4" spans="1:67" ht="15.75" customHeight="1" x14ac:dyDescent="0.3">
      <c r="A4" s="433"/>
      <c r="B4" s="435"/>
      <c r="C4" s="434" t="s">
        <v>260</v>
      </c>
      <c r="D4" s="434" t="s">
        <v>259</v>
      </c>
      <c r="E4" s="434" t="s">
        <v>258</v>
      </c>
      <c r="F4" s="434" t="s">
        <v>257</v>
      </c>
      <c r="G4" s="434" t="s">
        <v>256</v>
      </c>
      <c r="H4" s="434" t="s">
        <v>255</v>
      </c>
      <c r="I4" s="434" t="s">
        <v>254</v>
      </c>
      <c r="J4" s="434" t="s">
        <v>253</v>
      </c>
      <c r="K4" s="434" t="s">
        <v>252</v>
      </c>
      <c r="L4" s="431"/>
      <c r="M4" s="434" t="s">
        <v>260</v>
      </c>
      <c r="N4" s="434" t="s">
        <v>259</v>
      </c>
      <c r="O4" s="434" t="s">
        <v>258</v>
      </c>
      <c r="P4" s="434" t="s">
        <v>257</v>
      </c>
      <c r="Q4" s="434" t="s">
        <v>256</v>
      </c>
      <c r="R4" s="434" t="s">
        <v>255</v>
      </c>
      <c r="S4" s="434" t="s">
        <v>254</v>
      </c>
      <c r="T4" s="434" t="s">
        <v>253</v>
      </c>
      <c r="U4" s="434" t="s">
        <v>252</v>
      </c>
      <c r="V4" s="431"/>
      <c r="W4" s="434" t="s">
        <v>260</v>
      </c>
      <c r="X4" s="434" t="s">
        <v>259</v>
      </c>
      <c r="Y4" s="434" t="s">
        <v>258</v>
      </c>
      <c r="Z4" s="434" t="s">
        <v>257</v>
      </c>
      <c r="AA4" s="434" t="s">
        <v>256</v>
      </c>
      <c r="AB4" s="434" t="s">
        <v>255</v>
      </c>
      <c r="AC4" s="434" t="s">
        <v>254</v>
      </c>
      <c r="AD4" s="434" t="s">
        <v>253</v>
      </c>
      <c r="AE4" s="434" t="s">
        <v>252</v>
      </c>
      <c r="AF4" s="431"/>
      <c r="AG4" s="434" t="s">
        <v>260</v>
      </c>
      <c r="AH4" s="434" t="s">
        <v>259</v>
      </c>
      <c r="AI4" s="434" t="s">
        <v>258</v>
      </c>
      <c r="AJ4" s="434" t="s">
        <v>257</v>
      </c>
      <c r="AK4" s="434" t="s">
        <v>256</v>
      </c>
      <c r="AL4" s="434" t="s">
        <v>255</v>
      </c>
      <c r="AM4" s="434" t="s">
        <v>254</v>
      </c>
      <c r="AN4" s="434" t="s">
        <v>253</v>
      </c>
      <c r="AO4" s="434" t="s">
        <v>252</v>
      </c>
      <c r="AP4" s="431"/>
      <c r="AQ4" s="434" t="s">
        <v>260</v>
      </c>
      <c r="AR4" s="434" t="s">
        <v>259</v>
      </c>
      <c r="AS4" s="434" t="s">
        <v>258</v>
      </c>
      <c r="AT4" s="434" t="s">
        <v>257</v>
      </c>
      <c r="AU4" s="434" t="s">
        <v>256</v>
      </c>
      <c r="AV4" s="434" t="s">
        <v>255</v>
      </c>
      <c r="AW4" s="434" t="s">
        <v>254</v>
      </c>
      <c r="AX4" s="434" t="s">
        <v>253</v>
      </c>
      <c r="AY4" s="434" t="s">
        <v>252</v>
      </c>
    </row>
    <row r="5" spans="1:67" ht="15.75" customHeight="1" x14ac:dyDescent="0.3">
      <c r="A5" s="433"/>
      <c r="B5" s="432"/>
      <c r="C5" s="430" t="s">
        <v>251</v>
      </c>
      <c r="D5" s="430" t="s">
        <v>251</v>
      </c>
      <c r="E5" s="430" t="s">
        <v>251</v>
      </c>
      <c r="F5" s="430" t="s">
        <v>251</v>
      </c>
      <c r="G5" s="430" t="s">
        <v>251</v>
      </c>
      <c r="H5" s="430" t="s">
        <v>251</v>
      </c>
      <c r="I5" s="430" t="s">
        <v>251</v>
      </c>
      <c r="J5" s="430" t="s">
        <v>251</v>
      </c>
      <c r="K5" s="430" t="s">
        <v>251</v>
      </c>
      <c r="L5" s="431"/>
      <c r="M5" s="430" t="s">
        <v>37</v>
      </c>
      <c r="N5" s="430" t="s">
        <v>37</v>
      </c>
      <c r="O5" s="430" t="s">
        <v>37</v>
      </c>
      <c r="P5" s="430" t="s">
        <v>37</v>
      </c>
      <c r="Q5" s="430" t="s">
        <v>37</v>
      </c>
      <c r="R5" s="430" t="s">
        <v>37</v>
      </c>
      <c r="S5" s="430" t="s">
        <v>37</v>
      </c>
      <c r="T5" s="430" t="s">
        <v>37</v>
      </c>
      <c r="U5" s="430" t="s">
        <v>37</v>
      </c>
      <c r="V5" s="431"/>
      <c r="W5" s="430" t="s">
        <v>251</v>
      </c>
      <c r="X5" s="430" t="s">
        <v>251</v>
      </c>
      <c r="Y5" s="430" t="s">
        <v>251</v>
      </c>
      <c r="Z5" s="430" t="s">
        <v>251</v>
      </c>
      <c r="AA5" s="430" t="s">
        <v>251</v>
      </c>
      <c r="AB5" s="430" t="s">
        <v>251</v>
      </c>
      <c r="AC5" s="430" t="s">
        <v>251</v>
      </c>
      <c r="AD5" s="430" t="s">
        <v>251</v>
      </c>
      <c r="AE5" s="430" t="s">
        <v>251</v>
      </c>
      <c r="AF5" s="431"/>
      <c r="AG5" s="430" t="s">
        <v>251</v>
      </c>
      <c r="AH5" s="430" t="s">
        <v>251</v>
      </c>
      <c r="AI5" s="430" t="s">
        <v>251</v>
      </c>
      <c r="AJ5" s="430" t="s">
        <v>251</v>
      </c>
      <c r="AK5" s="430" t="s">
        <v>251</v>
      </c>
      <c r="AL5" s="430" t="s">
        <v>251</v>
      </c>
      <c r="AM5" s="430" t="s">
        <v>251</v>
      </c>
      <c r="AN5" s="430" t="s">
        <v>251</v>
      </c>
      <c r="AO5" s="430" t="s">
        <v>251</v>
      </c>
      <c r="AP5" s="431"/>
      <c r="AQ5" s="430" t="s">
        <v>251</v>
      </c>
      <c r="AR5" s="430" t="s">
        <v>251</v>
      </c>
      <c r="AS5" s="430" t="s">
        <v>251</v>
      </c>
      <c r="AT5" s="430" t="s">
        <v>251</v>
      </c>
      <c r="AU5" s="430" t="s">
        <v>251</v>
      </c>
      <c r="AV5" s="430" t="s">
        <v>251</v>
      </c>
      <c r="AW5" s="430" t="s">
        <v>251</v>
      </c>
      <c r="AX5" s="430" t="s">
        <v>251</v>
      </c>
      <c r="AY5" s="430" t="s">
        <v>251</v>
      </c>
    </row>
    <row r="6" spans="1:67" ht="15.75" customHeight="1" x14ac:dyDescent="0.3">
      <c r="A6" s="424"/>
      <c r="B6" s="412"/>
      <c r="C6" s="428"/>
      <c r="D6" s="428"/>
      <c r="E6" s="428"/>
      <c r="F6" s="428"/>
      <c r="G6" s="428"/>
      <c r="H6" s="428"/>
      <c r="I6" s="428"/>
      <c r="J6" s="428"/>
      <c r="K6" s="427"/>
      <c r="L6" s="429"/>
      <c r="M6" s="410"/>
      <c r="N6" s="410"/>
      <c r="O6" s="410"/>
      <c r="P6" s="410"/>
      <c r="Q6" s="410"/>
      <c r="R6" s="428"/>
      <c r="S6" s="428"/>
      <c r="T6" s="428"/>
      <c r="U6" s="427"/>
      <c r="V6" s="429"/>
      <c r="W6" s="428"/>
      <c r="X6" s="428"/>
      <c r="Y6" s="428"/>
      <c r="Z6" s="428"/>
      <c r="AA6" s="428"/>
      <c r="AB6" s="428"/>
      <c r="AC6" s="428"/>
      <c r="AD6" s="428"/>
      <c r="AE6" s="427"/>
      <c r="AF6" s="429"/>
      <c r="AG6" s="428"/>
      <c r="AH6" s="428"/>
      <c r="AI6" s="428"/>
      <c r="AJ6" s="428"/>
      <c r="AK6" s="428"/>
      <c r="AL6" s="428"/>
      <c r="AM6" s="428"/>
      <c r="AN6" s="428"/>
      <c r="AO6" s="427"/>
      <c r="AP6" s="429"/>
      <c r="AQ6" s="428"/>
      <c r="AR6" s="428"/>
      <c r="AS6" s="428"/>
      <c r="AT6" s="428"/>
      <c r="AU6" s="428"/>
      <c r="AV6" s="428"/>
      <c r="AW6" s="428"/>
      <c r="AX6" s="428"/>
      <c r="AY6" s="427"/>
    </row>
    <row r="7" spans="1:67" ht="15.75" customHeight="1" x14ac:dyDescent="0.25">
      <c r="A7" s="412"/>
      <c r="B7" s="488" t="s">
        <v>250</v>
      </c>
      <c r="C7" s="679">
        <v>30927</v>
      </c>
      <c r="D7" s="679">
        <v>31151</v>
      </c>
      <c r="E7" s="679">
        <v>31313</v>
      </c>
      <c r="F7" s="679">
        <v>31180</v>
      </c>
      <c r="G7" s="679">
        <v>31257</v>
      </c>
      <c r="H7" s="679">
        <v>31348</v>
      </c>
      <c r="I7" s="679">
        <v>31383</v>
      </c>
      <c r="J7" s="679">
        <v>31156</v>
      </c>
      <c r="K7" s="680">
        <v>30704</v>
      </c>
      <c r="L7" s="681"/>
      <c r="M7" s="682">
        <v>0.61380023927312699</v>
      </c>
      <c r="N7" s="682">
        <v>0.61198677410034996</v>
      </c>
      <c r="O7" s="682">
        <v>0.61105611088046496</v>
      </c>
      <c r="P7" s="682">
        <v>0.61</v>
      </c>
      <c r="Q7" s="682">
        <v>0.60899999999999999</v>
      </c>
      <c r="R7" s="683">
        <v>0.60899999999999999</v>
      </c>
      <c r="S7" s="683">
        <v>0.60899999999999999</v>
      </c>
      <c r="T7" s="683">
        <v>0.61299999999999999</v>
      </c>
      <c r="U7" s="684">
        <v>0.62275273579989576</v>
      </c>
      <c r="V7" s="681"/>
      <c r="W7" s="679">
        <v>-27</v>
      </c>
      <c r="X7" s="679">
        <v>81</v>
      </c>
      <c r="Y7" s="679">
        <v>70</v>
      </c>
      <c r="Z7" s="679">
        <v>-105</v>
      </c>
      <c r="AA7" s="679">
        <v>6</v>
      </c>
      <c r="AB7" s="679">
        <v>65</v>
      </c>
      <c r="AC7" s="679">
        <v>8</v>
      </c>
      <c r="AD7" s="679">
        <v>-11</v>
      </c>
      <c r="AE7" s="680">
        <v>24</v>
      </c>
      <c r="AF7" s="685"/>
      <c r="AG7" s="679">
        <v>148</v>
      </c>
      <c r="AH7" s="679">
        <v>143</v>
      </c>
      <c r="AI7" s="679">
        <v>92</v>
      </c>
      <c r="AJ7" s="679">
        <v>-28</v>
      </c>
      <c r="AK7" s="679">
        <v>71</v>
      </c>
      <c r="AL7" s="679">
        <v>26</v>
      </c>
      <c r="AM7" s="679">
        <v>27</v>
      </c>
      <c r="AN7" s="679">
        <v>-216</v>
      </c>
      <c r="AO7" s="680">
        <v>-476</v>
      </c>
      <c r="AP7" s="681"/>
      <c r="AQ7" s="679">
        <v>0</v>
      </c>
      <c r="AR7" s="679">
        <v>0</v>
      </c>
      <c r="AS7" s="679">
        <v>0</v>
      </c>
      <c r="AT7" s="679">
        <v>0</v>
      </c>
      <c r="AU7" s="679">
        <v>0</v>
      </c>
      <c r="AV7" s="679">
        <v>0</v>
      </c>
      <c r="AW7" s="679">
        <v>0</v>
      </c>
      <c r="AX7" s="679">
        <v>0</v>
      </c>
      <c r="AY7" s="680">
        <v>0</v>
      </c>
      <c r="AZ7" s="414"/>
      <c r="BA7" s="414"/>
      <c r="BB7" s="414"/>
      <c r="BC7" s="414"/>
      <c r="BD7" s="414"/>
      <c r="BE7" s="414"/>
      <c r="BF7" s="414"/>
      <c r="BG7" s="414"/>
      <c r="BH7" s="414"/>
      <c r="BI7" s="414"/>
      <c r="BJ7" s="414"/>
      <c r="BK7" s="414"/>
      <c r="BL7" s="414"/>
      <c r="BM7" s="414"/>
      <c r="BN7" s="414"/>
      <c r="BO7" s="414"/>
    </row>
    <row r="8" spans="1:67" ht="15.75" customHeight="1" x14ac:dyDescent="0.25">
      <c r="A8" s="412"/>
      <c r="B8" s="486" t="s">
        <v>249</v>
      </c>
      <c r="C8" s="686">
        <v>18255</v>
      </c>
      <c r="D8" s="686">
        <v>18146</v>
      </c>
      <c r="E8" s="686">
        <v>18064</v>
      </c>
      <c r="F8" s="686">
        <v>17925</v>
      </c>
      <c r="G8" s="679">
        <v>17859</v>
      </c>
      <c r="H8" s="679">
        <v>17854</v>
      </c>
      <c r="I8" s="679">
        <v>17846</v>
      </c>
      <c r="J8" s="679">
        <v>17756</v>
      </c>
      <c r="K8" s="680">
        <v>17674</v>
      </c>
      <c r="L8" s="681"/>
      <c r="M8" s="687">
        <v>0.15069843878389483</v>
      </c>
      <c r="N8" s="687">
        <v>0.14939931665380801</v>
      </c>
      <c r="O8" s="687">
        <v>0.14935783879539416</v>
      </c>
      <c r="P8" s="687">
        <v>0.14899999999999999</v>
      </c>
      <c r="Q8" s="682">
        <v>0.14699999999999999</v>
      </c>
      <c r="R8" s="683">
        <v>0.14599999999999999</v>
      </c>
      <c r="S8" s="683">
        <v>0.14399999999999999</v>
      </c>
      <c r="T8" s="683">
        <v>0.14399999999999999</v>
      </c>
      <c r="U8" s="684">
        <v>0.14179020029421749</v>
      </c>
      <c r="V8" s="681"/>
      <c r="W8" s="686">
        <v>-35</v>
      </c>
      <c r="X8" s="686">
        <v>-40</v>
      </c>
      <c r="Y8" s="686">
        <v>-13</v>
      </c>
      <c r="Z8" s="686">
        <v>-33</v>
      </c>
      <c r="AA8" s="679">
        <v>-41</v>
      </c>
      <c r="AB8" s="679">
        <v>-18</v>
      </c>
      <c r="AC8" s="679">
        <v>-29</v>
      </c>
      <c r="AD8" s="679">
        <v>-19</v>
      </c>
      <c r="AE8" s="680">
        <v>-52</v>
      </c>
      <c r="AF8" s="681"/>
      <c r="AG8" s="686">
        <v>-28</v>
      </c>
      <c r="AH8" s="686">
        <v>-69</v>
      </c>
      <c r="AI8" s="686">
        <v>-69</v>
      </c>
      <c r="AJ8" s="686">
        <v>-106</v>
      </c>
      <c r="AK8" s="679">
        <v>-25</v>
      </c>
      <c r="AL8" s="679">
        <v>13</v>
      </c>
      <c r="AM8" s="679">
        <v>21</v>
      </c>
      <c r="AN8" s="679">
        <v>-71</v>
      </c>
      <c r="AO8" s="680">
        <v>-30</v>
      </c>
      <c r="AP8" s="681"/>
      <c r="AQ8" s="686">
        <v>0</v>
      </c>
      <c r="AR8" s="686">
        <v>0</v>
      </c>
      <c r="AS8" s="686">
        <v>0</v>
      </c>
      <c r="AT8" s="686">
        <v>0</v>
      </c>
      <c r="AU8" s="679">
        <v>0</v>
      </c>
      <c r="AV8" s="679">
        <v>0</v>
      </c>
      <c r="AW8" s="679">
        <v>0</v>
      </c>
      <c r="AX8" s="679">
        <v>0</v>
      </c>
      <c r="AY8" s="680">
        <v>0</v>
      </c>
      <c r="AZ8" s="414"/>
      <c r="BA8" s="414"/>
      <c r="BB8" s="414"/>
      <c r="BC8" s="414"/>
      <c r="BD8" s="414"/>
      <c r="BE8" s="414"/>
      <c r="BF8" s="414"/>
      <c r="BG8" s="414"/>
      <c r="BH8" s="414"/>
      <c r="BI8" s="414"/>
      <c r="BJ8" s="414"/>
      <c r="BK8" s="414"/>
      <c r="BL8" s="414"/>
      <c r="BM8" s="414"/>
      <c r="BN8" s="414"/>
      <c r="BO8" s="414"/>
    </row>
    <row r="9" spans="1:67" ht="15.75" customHeight="1" x14ac:dyDescent="0.25">
      <c r="A9" s="412"/>
      <c r="B9" s="486" t="s">
        <v>248</v>
      </c>
      <c r="C9" s="686">
        <v>16994</v>
      </c>
      <c r="D9" s="686">
        <v>16994</v>
      </c>
      <c r="E9" s="686">
        <v>17056</v>
      </c>
      <c r="F9" s="686">
        <v>17107</v>
      </c>
      <c r="G9" s="679">
        <v>17222</v>
      </c>
      <c r="H9" s="679">
        <v>17543</v>
      </c>
      <c r="I9" s="679">
        <v>17802</v>
      </c>
      <c r="J9" s="679">
        <v>17920</v>
      </c>
      <c r="K9" s="680">
        <v>18024</v>
      </c>
      <c r="L9" s="681"/>
      <c r="M9" s="687">
        <v>0.76491702953983765</v>
      </c>
      <c r="N9" s="687">
        <v>0.76985995057078971</v>
      </c>
      <c r="O9" s="687">
        <v>0.77597326454033766</v>
      </c>
      <c r="P9" s="687">
        <v>0.77600000000000002</v>
      </c>
      <c r="Q9" s="682">
        <v>0.77200000000000002</v>
      </c>
      <c r="R9" s="683">
        <v>0.76100000000000001</v>
      </c>
      <c r="S9" s="683">
        <v>0.755</v>
      </c>
      <c r="T9" s="683">
        <v>0.753</v>
      </c>
      <c r="U9" s="684">
        <v>0.74545051043053712</v>
      </c>
      <c r="V9" s="681"/>
      <c r="W9" s="686">
        <v>65</v>
      </c>
      <c r="X9" s="686">
        <v>84</v>
      </c>
      <c r="Y9" s="686">
        <v>152</v>
      </c>
      <c r="Z9" s="686">
        <v>37</v>
      </c>
      <c r="AA9" s="679">
        <v>18</v>
      </c>
      <c r="AB9" s="679">
        <v>58</v>
      </c>
      <c r="AC9" s="679">
        <v>94</v>
      </c>
      <c r="AD9" s="679">
        <v>60</v>
      </c>
      <c r="AE9" s="680">
        <v>-66</v>
      </c>
      <c r="AF9" s="681"/>
      <c r="AG9" s="686">
        <v>-324</v>
      </c>
      <c r="AH9" s="686">
        <v>-84</v>
      </c>
      <c r="AI9" s="686">
        <v>-90</v>
      </c>
      <c r="AJ9" s="686">
        <v>14</v>
      </c>
      <c r="AK9" s="679">
        <v>97</v>
      </c>
      <c r="AL9" s="679">
        <v>263</v>
      </c>
      <c r="AM9" s="679">
        <v>165</v>
      </c>
      <c r="AN9" s="679">
        <v>58</v>
      </c>
      <c r="AO9" s="680">
        <v>170</v>
      </c>
      <c r="AP9" s="681"/>
      <c r="AQ9" s="686">
        <v>0</v>
      </c>
      <c r="AR9" s="686">
        <v>0</v>
      </c>
      <c r="AS9" s="686">
        <v>0</v>
      </c>
      <c r="AT9" s="686">
        <v>0</v>
      </c>
      <c r="AU9" s="679">
        <v>0</v>
      </c>
      <c r="AV9" s="679">
        <v>0</v>
      </c>
      <c r="AW9" s="679">
        <v>0</v>
      </c>
      <c r="AX9" s="679">
        <v>0</v>
      </c>
      <c r="AY9" s="680">
        <v>0</v>
      </c>
      <c r="AZ9" s="414"/>
      <c r="BA9" s="414"/>
      <c r="BB9" s="414"/>
      <c r="BC9" s="414"/>
      <c r="BD9" s="414"/>
      <c r="BE9" s="414"/>
      <c r="BF9" s="414"/>
      <c r="BG9" s="414"/>
      <c r="BH9" s="414"/>
      <c r="BI9" s="414"/>
      <c r="BJ9" s="414"/>
      <c r="BK9" s="414"/>
      <c r="BL9" s="414"/>
      <c r="BM9" s="414"/>
      <c r="BN9" s="414"/>
      <c r="BO9" s="414"/>
    </row>
    <row r="10" spans="1:67" ht="15.75" customHeight="1" x14ac:dyDescent="0.3">
      <c r="A10" s="412"/>
      <c r="B10" s="486" t="s">
        <v>340</v>
      </c>
      <c r="C10" s="686">
        <v>13287</v>
      </c>
      <c r="D10" s="686">
        <v>13470</v>
      </c>
      <c r="E10" s="686">
        <v>13547</v>
      </c>
      <c r="F10" s="686">
        <v>13590</v>
      </c>
      <c r="G10" s="679">
        <v>13508</v>
      </c>
      <c r="H10" s="679">
        <v>13615</v>
      </c>
      <c r="I10" s="679">
        <v>13636</v>
      </c>
      <c r="J10" s="679">
        <v>13490</v>
      </c>
      <c r="K10" s="680">
        <v>13524</v>
      </c>
      <c r="L10" s="681"/>
      <c r="M10" s="687">
        <v>0.86136825468503053</v>
      </c>
      <c r="N10" s="687">
        <v>0.85263548626577579</v>
      </c>
      <c r="O10" s="687">
        <v>0.84387687310843729</v>
      </c>
      <c r="P10" s="687">
        <v>0.84</v>
      </c>
      <c r="Q10" s="682">
        <v>0.83599999999999997</v>
      </c>
      <c r="R10" s="683">
        <v>0.82399999999999995</v>
      </c>
      <c r="S10" s="683">
        <v>0.82199999999999995</v>
      </c>
      <c r="T10" s="683">
        <v>0.82199999999999995</v>
      </c>
      <c r="U10" s="684">
        <v>0.81366459627329191</v>
      </c>
      <c r="V10" s="681"/>
      <c r="W10" s="686">
        <v>27</v>
      </c>
      <c r="X10" s="686">
        <v>40</v>
      </c>
      <c r="Y10" s="686">
        <v>-53</v>
      </c>
      <c r="Z10" s="686">
        <v>-14</v>
      </c>
      <c r="AA10" s="679">
        <v>38</v>
      </c>
      <c r="AB10" s="679">
        <v>-64</v>
      </c>
      <c r="AC10" s="679">
        <v>-19</v>
      </c>
      <c r="AD10" s="679">
        <v>-114</v>
      </c>
      <c r="AE10" s="680">
        <v>-87</v>
      </c>
      <c r="AF10" s="681"/>
      <c r="AG10" s="686">
        <v>16</v>
      </c>
      <c r="AH10" s="686">
        <v>143</v>
      </c>
      <c r="AI10" s="686">
        <v>130</v>
      </c>
      <c r="AJ10" s="686">
        <v>57</v>
      </c>
      <c r="AK10" s="679">
        <v>48</v>
      </c>
      <c r="AL10" s="679">
        <v>171</v>
      </c>
      <c r="AM10" s="679">
        <v>40</v>
      </c>
      <c r="AN10" s="679">
        <v>-32</v>
      </c>
      <c r="AO10" s="680">
        <v>121</v>
      </c>
      <c r="AP10" s="681"/>
      <c r="AQ10" s="686">
        <v>0</v>
      </c>
      <c r="AR10" s="686">
        <v>0</v>
      </c>
      <c r="AS10" s="686">
        <v>0</v>
      </c>
      <c r="AT10" s="686">
        <v>0</v>
      </c>
      <c r="AU10" s="679">
        <v>-168</v>
      </c>
      <c r="AV10" s="679">
        <v>0</v>
      </c>
      <c r="AW10" s="679">
        <v>0</v>
      </c>
      <c r="AX10" s="679">
        <v>0</v>
      </c>
      <c r="AY10" s="680">
        <v>0</v>
      </c>
      <c r="AZ10" s="414"/>
      <c r="BA10" s="414"/>
      <c r="BB10" s="414"/>
      <c r="BC10" s="414"/>
      <c r="BD10" s="414"/>
      <c r="BE10" s="414"/>
      <c r="BF10" s="414"/>
      <c r="BG10" s="414"/>
      <c r="BH10" s="414"/>
      <c r="BI10" s="414"/>
      <c r="BJ10" s="414"/>
      <c r="BK10" s="414"/>
      <c r="BL10" s="414"/>
      <c r="BM10" s="414"/>
      <c r="BN10" s="414"/>
      <c r="BO10" s="414"/>
    </row>
    <row r="11" spans="1:67" ht="15.75" customHeight="1" x14ac:dyDescent="0.3">
      <c r="A11" s="424"/>
      <c r="B11" s="688" t="s">
        <v>247</v>
      </c>
      <c r="C11" s="689"/>
      <c r="D11" s="689"/>
      <c r="E11" s="689"/>
      <c r="F11" s="689"/>
      <c r="G11" s="689"/>
      <c r="H11" s="689"/>
      <c r="I11" s="689"/>
      <c r="J11" s="689"/>
      <c r="K11" s="690"/>
      <c r="L11" s="681"/>
      <c r="M11" s="691"/>
      <c r="N11" s="691"/>
      <c r="O11" s="691"/>
      <c r="P11" s="691"/>
      <c r="Q11" s="691"/>
      <c r="R11" s="692"/>
      <c r="S11" s="692"/>
      <c r="T11" s="692"/>
      <c r="U11" s="693"/>
      <c r="V11" s="681"/>
      <c r="W11" s="689"/>
      <c r="X11" s="689"/>
      <c r="Y11" s="689"/>
      <c r="Z11" s="689"/>
      <c r="AA11" s="689"/>
      <c r="AB11" s="689"/>
      <c r="AC11" s="689"/>
      <c r="AD11" s="689"/>
      <c r="AE11" s="690"/>
      <c r="AF11" s="681"/>
      <c r="AG11" s="689"/>
      <c r="AH11" s="689"/>
      <c r="AI11" s="689"/>
      <c r="AJ11" s="689"/>
      <c r="AK11" s="689"/>
      <c r="AL11" s="689"/>
      <c r="AM11" s="689"/>
      <c r="AN11" s="689"/>
      <c r="AO11" s="690"/>
      <c r="AP11" s="681"/>
      <c r="AQ11" s="689"/>
      <c r="AR11" s="689"/>
      <c r="AS11" s="689"/>
      <c r="AT11" s="689"/>
      <c r="AU11" s="689"/>
      <c r="AV11" s="689"/>
      <c r="AW11" s="689"/>
      <c r="AX11" s="689"/>
      <c r="AY11" s="690"/>
      <c r="AZ11" s="414"/>
      <c r="BA11" s="414"/>
      <c r="BB11" s="414"/>
      <c r="BC11" s="414"/>
      <c r="BD11" s="414"/>
      <c r="BE11" s="414"/>
      <c r="BF11" s="414"/>
      <c r="BG11" s="414"/>
      <c r="BH11" s="414"/>
      <c r="BI11" s="414"/>
      <c r="BJ11" s="414"/>
      <c r="BK11" s="414"/>
      <c r="BL11" s="414"/>
      <c r="BM11" s="414"/>
      <c r="BN11" s="414"/>
      <c r="BO11" s="414"/>
    </row>
    <row r="12" spans="1:67" ht="15.75" customHeight="1" x14ac:dyDescent="0.3">
      <c r="A12" s="424"/>
      <c r="B12" s="488" t="s">
        <v>246</v>
      </c>
      <c r="C12" s="679">
        <v>1999</v>
      </c>
      <c r="D12" s="679">
        <v>2028</v>
      </c>
      <c r="E12" s="679">
        <v>2057</v>
      </c>
      <c r="F12" s="679">
        <v>2070</v>
      </c>
      <c r="G12" s="679">
        <v>2094</v>
      </c>
      <c r="H12" s="679">
        <v>2128</v>
      </c>
      <c r="I12" s="679">
        <v>2142</v>
      </c>
      <c r="J12" s="679">
        <v>2146</v>
      </c>
      <c r="K12" s="680">
        <v>2130</v>
      </c>
      <c r="L12" s="681"/>
      <c r="M12" s="682">
        <v>0.62681340670335173</v>
      </c>
      <c r="N12" s="682">
        <v>0.6291913214990138</v>
      </c>
      <c r="O12" s="682">
        <v>0.63198833252309183</v>
      </c>
      <c r="P12" s="682">
        <v>0.63400000000000001</v>
      </c>
      <c r="Q12" s="682">
        <v>0.63400000000000001</v>
      </c>
      <c r="R12" s="683">
        <v>0.63</v>
      </c>
      <c r="S12" s="683">
        <v>0.63300000000000001</v>
      </c>
      <c r="T12" s="683">
        <v>0.64200000000000002</v>
      </c>
      <c r="U12" s="684">
        <v>0.64694835680751173</v>
      </c>
      <c r="V12" s="681"/>
      <c r="W12" s="679">
        <v>17</v>
      </c>
      <c r="X12" s="679">
        <v>23</v>
      </c>
      <c r="Y12" s="679">
        <v>24</v>
      </c>
      <c r="Z12" s="679">
        <v>13</v>
      </c>
      <c r="AA12" s="679">
        <v>14</v>
      </c>
      <c r="AB12" s="679">
        <v>14</v>
      </c>
      <c r="AC12" s="679">
        <v>15</v>
      </c>
      <c r="AD12" s="679">
        <v>21</v>
      </c>
      <c r="AE12" s="680">
        <v>1</v>
      </c>
      <c r="AF12" s="681"/>
      <c r="AG12" s="679">
        <v>-15</v>
      </c>
      <c r="AH12" s="679">
        <v>6</v>
      </c>
      <c r="AI12" s="679">
        <v>5</v>
      </c>
      <c r="AJ12" s="679">
        <v>0</v>
      </c>
      <c r="AK12" s="679">
        <v>10</v>
      </c>
      <c r="AL12" s="679">
        <v>20</v>
      </c>
      <c r="AM12" s="679">
        <v>-1</v>
      </c>
      <c r="AN12" s="679">
        <v>-17</v>
      </c>
      <c r="AO12" s="680">
        <v>-17</v>
      </c>
      <c r="AP12" s="681"/>
      <c r="AQ12" s="679">
        <v>0</v>
      </c>
      <c r="AR12" s="679">
        <v>0</v>
      </c>
      <c r="AS12" s="679">
        <v>0</v>
      </c>
      <c r="AT12" s="679">
        <v>0</v>
      </c>
      <c r="AU12" s="679">
        <v>0</v>
      </c>
      <c r="AV12" s="679">
        <v>0</v>
      </c>
      <c r="AW12" s="679">
        <v>0</v>
      </c>
      <c r="AX12" s="679">
        <v>0</v>
      </c>
      <c r="AY12" s="680">
        <v>0</v>
      </c>
      <c r="AZ12" s="414"/>
      <c r="BA12" s="414"/>
      <c r="BB12" s="414"/>
      <c r="BC12" s="414"/>
      <c r="BD12" s="414"/>
      <c r="BE12" s="414"/>
      <c r="BF12" s="414"/>
      <c r="BG12" s="414"/>
      <c r="BH12" s="414"/>
      <c r="BI12" s="414"/>
      <c r="BJ12" s="414"/>
      <c r="BK12" s="414"/>
      <c r="BL12" s="414"/>
      <c r="BM12" s="414"/>
      <c r="BN12" s="414"/>
      <c r="BO12" s="414"/>
    </row>
    <row r="13" spans="1:67" ht="15.75" customHeight="1" x14ac:dyDescent="0.3">
      <c r="A13" s="424"/>
      <c r="B13" s="486" t="s">
        <v>245</v>
      </c>
      <c r="C13" s="686">
        <v>4563</v>
      </c>
      <c r="D13" s="686">
        <v>4688</v>
      </c>
      <c r="E13" s="686">
        <v>4689</v>
      </c>
      <c r="F13" s="686">
        <v>4578</v>
      </c>
      <c r="G13" s="679">
        <v>4668</v>
      </c>
      <c r="H13" s="679">
        <v>4775</v>
      </c>
      <c r="I13" s="679">
        <v>4706</v>
      </c>
      <c r="J13" s="679">
        <v>4688</v>
      </c>
      <c r="K13" s="680">
        <v>4712</v>
      </c>
      <c r="L13" s="681"/>
      <c r="M13" s="687">
        <v>0.48016655708963402</v>
      </c>
      <c r="N13" s="687">
        <v>0.47546928327645049</v>
      </c>
      <c r="O13" s="687">
        <v>0.48475154617189165</v>
      </c>
      <c r="P13" s="687">
        <v>0.50800000000000001</v>
      </c>
      <c r="Q13" s="682">
        <v>0.50800000000000001</v>
      </c>
      <c r="R13" s="683">
        <v>0.50700000000000001</v>
      </c>
      <c r="S13" s="683">
        <v>0.52500000000000002</v>
      </c>
      <c r="T13" s="683">
        <v>0.53500000000000003</v>
      </c>
      <c r="U13" s="684">
        <v>0.54032258064516125</v>
      </c>
      <c r="V13" s="681"/>
      <c r="W13" s="686">
        <v>28</v>
      </c>
      <c r="X13" s="686">
        <v>38</v>
      </c>
      <c r="Y13" s="686">
        <v>44</v>
      </c>
      <c r="Z13" s="686">
        <v>51</v>
      </c>
      <c r="AA13" s="679">
        <v>46</v>
      </c>
      <c r="AB13" s="679">
        <v>51</v>
      </c>
      <c r="AC13" s="679">
        <v>49</v>
      </c>
      <c r="AD13" s="679">
        <v>37</v>
      </c>
      <c r="AE13" s="680">
        <v>39</v>
      </c>
      <c r="AF13" s="681"/>
      <c r="AG13" s="686">
        <v>6</v>
      </c>
      <c r="AH13" s="686">
        <v>87</v>
      </c>
      <c r="AI13" s="686">
        <v>-43</v>
      </c>
      <c r="AJ13" s="686">
        <v>-162</v>
      </c>
      <c r="AK13" s="679">
        <v>44</v>
      </c>
      <c r="AL13" s="679">
        <v>56</v>
      </c>
      <c r="AM13" s="679">
        <v>-118</v>
      </c>
      <c r="AN13" s="679">
        <v>-55</v>
      </c>
      <c r="AO13" s="680">
        <v>-15</v>
      </c>
      <c r="AP13" s="681"/>
      <c r="AQ13" s="686">
        <v>0</v>
      </c>
      <c r="AR13" s="686">
        <v>0</v>
      </c>
      <c r="AS13" s="686">
        <v>0</v>
      </c>
      <c r="AT13" s="686">
        <v>0</v>
      </c>
      <c r="AU13" s="679">
        <v>0</v>
      </c>
      <c r="AV13" s="679">
        <v>0</v>
      </c>
      <c r="AW13" s="679">
        <v>0</v>
      </c>
      <c r="AX13" s="679">
        <v>0</v>
      </c>
      <c r="AY13" s="680">
        <v>0</v>
      </c>
      <c r="AZ13" s="414"/>
      <c r="BA13" s="414"/>
      <c r="BB13" s="414"/>
      <c r="BC13" s="414"/>
      <c r="BD13" s="414"/>
      <c r="BE13" s="414"/>
      <c r="BF13" s="414"/>
      <c r="BG13" s="414"/>
      <c r="BH13" s="414"/>
      <c r="BI13" s="414"/>
      <c r="BJ13" s="414"/>
      <c r="BK13" s="414"/>
      <c r="BL13" s="414"/>
      <c r="BM13" s="414"/>
      <c r="BN13" s="414"/>
      <c r="BO13" s="414"/>
    </row>
    <row r="14" spans="1:67" ht="15.75" customHeight="1" x14ac:dyDescent="0.3">
      <c r="A14" s="424"/>
      <c r="B14" s="486" t="s">
        <v>244</v>
      </c>
      <c r="C14" s="686">
        <v>9620</v>
      </c>
      <c r="D14" s="686">
        <v>9803</v>
      </c>
      <c r="E14" s="686">
        <v>9579</v>
      </c>
      <c r="F14" s="686">
        <v>9443</v>
      </c>
      <c r="G14" s="679">
        <v>9646</v>
      </c>
      <c r="H14" s="679">
        <v>9958</v>
      </c>
      <c r="I14" s="679">
        <v>9666</v>
      </c>
      <c r="J14" s="679">
        <v>8948</v>
      </c>
      <c r="K14" s="680">
        <v>8601</v>
      </c>
      <c r="L14" s="681"/>
      <c r="M14" s="687">
        <v>0.4057172557172557</v>
      </c>
      <c r="N14" s="687">
        <v>0.39865347342650209</v>
      </c>
      <c r="O14" s="687">
        <v>0.41246476667710619</v>
      </c>
      <c r="P14" s="687">
        <v>0.42</v>
      </c>
      <c r="Q14" s="682">
        <v>0.41699999999999998</v>
      </c>
      <c r="R14" s="683">
        <v>0.40799999999999997</v>
      </c>
      <c r="S14" s="683">
        <v>0.42399999999999999</v>
      </c>
      <c r="T14" s="683">
        <v>0.45300000000000001</v>
      </c>
      <c r="U14" s="684">
        <v>0.47087547959539588</v>
      </c>
      <c r="V14" s="681"/>
      <c r="W14" s="686">
        <v>-3</v>
      </c>
      <c r="X14" s="686">
        <v>5</v>
      </c>
      <c r="Y14" s="686">
        <v>43</v>
      </c>
      <c r="Z14" s="686">
        <v>19</v>
      </c>
      <c r="AA14" s="679">
        <v>56</v>
      </c>
      <c r="AB14" s="679">
        <v>39</v>
      </c>
      <c r="AC14" s="679">
        <v>37</v>
      </c>
      <c r="AD14" s="679">
        <v>-49</v>
      </c>
      <c r="AE14" s="680">
        <v>-3</v>
      </c>
      <c r="AF14" s="681"/>
      <c r="AG14" s="686">
        <v>265</v>
      </c>
      <c r="AH14" s="686">
        <v>178</v>
      </c>
      <c r="AI14" s="686">
        <v>-267</v>
      </c>
      <c r="AJ14" s="686">
        <v>-155</v>
      </c>
      <c r="AK14" s="679">
        <v>147</v>
      </c>
      <c r="AL14" s="679">
        <v>273</v>
      </c>
      <c r="AM14" s="679">
        <v>-329</v>
      </c>
      <c r="AN14" s="679">
        <v>-669</v>
      </c>
      <c r="AO14" s="680">
        <v>-344</v>
      </c>
      <c r="AP14" s="681"/>
      <c r="AQ14" s="686">
        <v>0</v>
      </c>
      <c r="AR14" s="686">
        <v>0</v>
      </c>
      <c r="AS14" s="686">
        <v>0</v>
      </c>
      <c r="AT14" s="686">
        <v>0</v>
      </c>
      <c r="AU14" s="679">
        <v>0</v>
      </c>
      <c r="AV14" s="679">
        <v>0</v>
      </c>
      <c r="AW14" s="679">
        <v>0</v>
      </c>
      <c r="AX14" s="679">
        <v>0</v>
      </c>
      <c r="AY14" s="680">
        <v>0</v>
      </c>
      <c r="AZ14" s="414"/>
      <c r="BA14" s="414"/>
      <c r="BB14" s="414"/>
      <c r="BC14" s="414"/>
      <c r="BD14" s="414"/>
      <c r="BE14" s="414"/>
      <c r="BF14" s="414"/>
      <c r="BG14" s="414"/>
      <c r="BH14" s="414"/>
      <c r="BI14" s="414"/>
      <c r="BJ14" s="414"/>
      <c r="BK14" s="414"/>
      <c r="BL14" s="414"/>
      <c r="BM14" s="414"/>
      <c r="BN14" s="414"/>
      <c r="BO14" s="414"/>
    </row>
    <row r="15" spans="1:67" ht="15.75" customHeight="1" x14ac:dyDescent="0.3">
      <c r="A15" s="424"/>
      <c r="B15" s="486" t="s">
        <v>243</v>
      </c>
      <c r="C15" s="686">
        <v>4136</v>
      </c>
      <c r="D15" s="686">
        <v>4178</v>
      </c>
      <c r="E15" s="686">
        <v>4243</v>
      </c>
      <c r="F15" s="686">
        <v>4254</v>
      </c>
      <c r="G15" s="679">
        <v>4301</v>
      </c>
      <c r="H15" s="679">
        <v>4186</v>
      </c>
      <c r="I15" s="679">
        <v>4270</v>
      </c>
      <c r="J15" s="679">
        <v>4269</v>
      </c>
      <c r="K15" s="680">
        <v>4266</v>
      </c>
      <c r="L15" s="681"/>
      <c r="M15" s="687">
        <v>0.39845261121856868</v>
      </c>
      <c r="N15" s="687">
        <v>0.39731929152704643</v>
      </c>
      <c r="O15" s="687">
        <v>0.39264671223191139</v>
      </c>
      <c r="P15" s="687">
        <v>0.39300000000000002</v>
      </c>
      <c r="Q15" s="682">
        <v>0.39600000000000002</v>
      </c>
      <c r="R15" s="683">
        <v>0.41099999999999998</v>
      </c>
      <c r="S15" s="683">
        <v>0.41699999999999998</v>
      </c>
      <c r="T15" s="683">
        <v>0.42399999999999999</v>
      </c>
      <c r="U15" s="684">
        <v>0.43483356774496013</v>
      </c>
      <c r="V15" s="681"/>
      <c r="W15" s="686">
        <v>13</v>
      </c>
      <c r="X15" s="686">
        <v>12</v>
      </c>
      <c r="Y15" s="686">
        <v>6</v>
      </c>
      <c r="Z15" s="686">
        <v>7</v>
      </c>
      <c r="AA15" s="679">
        <v>32</v>
      </c>
      <c r="AB15" s="679">
        <v>17</v>
      </c>
      <c r="AC15" s="679">
        <v>57</v>
      </c>
      <c r="AD15" s="679">
        <v>32</v>
      </c>
      <c r="AE15" s="680">
        <v>44</v>
      </c>
      <c r="AF15" s="681"/>
      <c r="AG15" s="686">
        <v>52</v>
      </c>
      <c r="AH15" s="686">
        <v>30</v>
      </c>
      <c r="AI15" s="686">
        <v>59</v>
      </c>
      <c r="AJ15" s="686">
        <v>4</v>
      </c>
      <c r="AK15" s="679">
        <v>15</v>
      </c>
      <c r="AL15" s="679">
        <v>-132</v>
      </c>
      <c r="AM15" s="679">
        <v>27</v>
      </c>
      <c r="AN15" s="679">
        <v>-33</v>
      </c>
      <c r="AO15" s="680">
        <v>-47</v>
      </c>
      <c r="AP15" s="681"/>
      <c r="AQ15" s="686">
        <v>0</v>
      </c>
      <c r="AR15" s="686">
        <v>0</v>
      </c>
      <c r="AS15" s="686">
        <v>0</v>
      </c>
      <c r="AT15" s="686">
        <v>0</v>
      </c>
      <c r="AU15" s="679">
        <v>0</v>
      </c>
      <c r="AV15" s="679">
        <v>0</v>
      </c>
      <c r="AW15" s="679">
        <v>0</v>
      </c>
      <c r="AX15" s="679">
        <v>0</v>
      </c>
      <c r="AY15" s="680">
        <v>0</v>
      </c>
      <c r="AZ15" s="414"/>
      <c r="BA15" s="414"/>
      <c r="BB15" s="414"/>
      <c r="BC15" s="414"/>
      <c r="BD15" s="414"/>
      <c r="BE15" s="414"/>
      <c r="BF15" s="414"/>
      <c r="BG15" s="414"/>
      <c r="BH15" s="414"/>
      <c r="BI15" s="414"/>
      <c r="BJ15" s="414"/>
      <c r="BK15" s="414"/>
      <c r="BL15" s="414"/>
      <c r="BM15" s="414"/>
      <c r="BN15" s="414"/>
      <c r="BO15" s="414"/>
    </row>
    <row r="16" spans="1:67" ht="15.75" customHeight="1" x14ac:dyDescent="0.3">
      <c r="A16" s="424"/>
      <c r="B16" s="486" t="s">
        <v>242</v>
      </c>
      <c r="C16" s="686">
        <v>3950</v>
      </c>
      <c r="D16" s="686">
        <v>3983</v>
      </c>
      <c r="E16" s="686">
        <v>3975</v>
      </c>
      <c r="F16" s="686">
        <v>4022</v>
      </c>
      <c r="G16" s="679">
        <v>4036</v>
      </c>
      <c r="H16" s="679">
        <v>4058</v>
      </c>
      <c r="I16" s="679">
        <v>4044</v>
      </c>
      <c r="J16" s="679">
        <v>4006</v>
      </c>
      <c r="K16" s="680">
        <v>3991</v>
      </c>
      <c r="L16" s="681"/>
      <c r="M16" s="687">
        <v>0.74987341772151894</v>
      </c>
      <c r="N16" s="687">
        <v>0.74692442882249566</v>
      </c>
      <c r="O16" s="687">
        <v>0.75094339622641515</v>
      </c>
      <c r="P16" s="687">
        <v>0.748</v>
      </c>
      <c r="Q16" s="682">
        <v>0.754</v>
      </c>
      <c r="R16" s="683">
        <v>0.75800000000000001</v>
      </c>
      <c r="S16" s="683">
        <v>0.76800000000000002</v>
      </c>
      <c r="T16" s="683">
        <v>0.77700000000000002</v>
      </c>
      <c r="U16" s="684">
        <v>0.78276121272863941</v>
      </c>
      <c r="V16" s="681"/>
      <c r="W16" s="686">
        <v>13</v>
      </c>
      <c r="X16" s="686">
        <v>13</v>
      </c>
      <c r="Y16" s="686">
        <v>10</v>
      </c>
      <c r="Z16" s="686">
        <v>24</v>
      </c>
      <c r="AA16" s="679">
        <v>34</v>
      </c>
      <c r="AB16" s="679">
        <v>32</v>
      </c>
      <c r="AC16" s="679">
        <v>32</v>
      </c>
      <c r="AD16" s="679">
        <v>7</v>
      </c>
      <c r="AE16" s="680">
        <v>10</v>
      </c>
      <c r="AF16" s="681"/>
      <c r="AG16" s="686">
        <v>-5</v>
      </c>
      <c r="AH16" s="686">
        <v>20</v>
      </c>
      <c r="AI16" s="686">
        <v>-18</v>
      </c>
      <c r="AJ16" s="686">
        <v>23</v>
      </c>
      <c r="AK16" s="679">
        <v>-20</v>
      </c>
      <c r="AL16" s="679">
        <v>-10</v>
      </c>
      <c r="AM16" s="679">
        <v>-46</v>
      </c>
      <c r="AN16" s="679">
        <v>-45</v>
      </c>
      <c r="AO16" s="680">
        <v>-25</v>
      </c>
      <c r="AP16" s="681"/>
      <c r="AQ16" s="686">
        <v>0</v>
      </c>
      <c r="AR16" s="686">
        <v>0</v>
      </c>
      <c r="AS16" s="686">
        <v>0</v>
      </c>
      <c r="AT16" s="686">
        <v>0</v>
      </c>
      <c r="AU16" s="679">
        <v>0</v>
      </c>
      <c r="AV16" s="679">
        <v>0</v>
      </c>
      <c r="AW16" s="679">
        <v>0</v>
      </c>
      <c r="AX16" s="679">
        <v>0</v>
      </c>
      <c r="AY16" s="680">
        <v>0</v>
      </c>
      <c r="AZ16" s="414"/>
      <c r="BA16" s="414"/>
      <c r="BB16" s="414"/>
      <c r="BC16" s="414"/>
      <c r="BD16" s="414"/>
      <c r="BE16" s="414"/>
      <c r="BF16" s="414"/>
      <c r="BG16" s="414"/>
      <c r="BH16" s="414"/>
      <c r="BI16" s="414"/>
      <c r="BJ16" s="414"/>
      <c r="BK16" s="414"/>
      <c r="BL16" s="414"/>
      <c r="BM16" s="414"/>
      <c r="BN16" s="414"/>
      <c r="BO16" s="414"/>
    </row>
    <row r="17" spans="1:67" ht="15.75" customHeight="1" x14ac:dyDescent="0.3">
      <c r="A17" s="424"/>
      <c r="B17" s="486" t="s">
        <v>241</v>
      </c>
      <c r="C17" s="686">
        <v>3061</v>
      </c>
      <c r="D17" s="686">
        <v>3055</v>
      </c>
      <c r="E17" s="686">
        <v>3053</v>
      </c>
      <c r="F17" s="686">
        <v>3016</v>
      </c>
      <c r="G17" s="679">
        <v>3001</v>
      </c>
      <c r="H17" s="679">
        <v>2989</v>
      </c>
      <c r="I17" s="679">
        <v>3003</v>
      </c>
      <c r="J17" s="679">
        <v>0</v>
      </c>
      <c r="K17" s="680">
        <v>0</v>
      </c>
      <c r="L17" s="681"/>
      <c r="M17" s="687">
        <v>0.73178699771316558</v>
      </c>
      <c r="N17" s="687">
        <v>0.73911620294599023</v>
      </c>
      <c r="O17" s="687">
        <v>0.74647887323943662</v>
      </c>
      <c r="P17" s="687">
        <v>0.75</v>
      </c>
      <c r="Q17" s="682">
        <v>0.749</v>
      </c>
      <c r="R17" s="683">
        <v>0.749</v>
      </c>
      <c r="S17" s="683">
        <v>0.75</v>
      </c>
      <c r="T17" s="679">
        <v>0</v>
      </c>
      <c r="U17" s="680">
        <v>0</v>
      </c>
      <c r="V17" s="681"/>
      <c r="W17" s="686">
        <v>14</v>
      </c>
      <c r="X17" s="686">
        <v>18</v>
      </c>
      <c r="Y17" s="686">
        <v>21</v>
      </c>
      <c r="Z17" s="686">
        <v>-17</v>
      </c>
      <c r="AA17" s="679">
        <v>-15</v>
      </c>
      <c r="AB17" s="679">
        <v>-9</v>
      </c>
      <c r="AC17" s="679">
        <v>14</v>
      </c>
      <c r="AD17" s="679">
        <v>8</v>
      </c>
      <c r="AE17" s="680">
        <v>0</v>
      </c>
      <c r="AF17" s="681"/>
      <c r="AG17" s="686">
        <v>-14</v>
      </c>
      <c r="AH17" s="686">
        <v>-24</v>
      </c>
      <c r="AI17" s="686">
        <v>-23</v>
      </c>
      <c r="AJ17" s="686">
        <v>-20</v>
      </c>
      <c r="AK17" s="679">
        <v>0</v>
      </c>
      <c r="AL17" s="679">
        <v>-3</v>
      </c>
      <c r="AM17" s="679">
        <v>0</v>
      </c>
      <c r="AN17" s="679">
        <v>-5</v>
      </c>
      <c r="AO17" s="680">
        <v>0</v>
      </c>
      <c r="AP17" s="681"/>
      <c r="AQ17" s="686">
        <v>0</v>
      </c>
      <c r="AR17" s="686">
        <v>0</v>
      </c>
      <c r="AS17" s="686">
        <v>0</v>
      </c>
      <c r="AT17" s="686">
        <v>0</v>
      </c>
      <c r="AU17" s="679">
        <v>0</v>
      </c>
      <c r="AV17" s="679">
        <v>0</v>
      </c>
      <c r="AW17" s="679">
        <v>0</v>
      </c>
      <c r="AX17" s="679">
        <v>-3006</v>
      </c>
      <c r="AY17" s="680">
        <v>0</v>
      </c>
      <c r="AZ17" s="414"/>
      <c r="BA17" s="414"/>
      <c r="BB17" s="414"/>
      <c r="BC17" s="414"/>
      <c r="BD17" s="414"/>
      <c r="BE17" s="414"/>
      <c r="BF17" s="414"/>
      <c r="BG17" s="414"/>
      <c r="BH17" s="414"/>
      <c r="BI17" s="414"/>
      <c r="BJ17" s="414"/>
      <c r="BK17" s="414"/>
      <c r="BL17" s="414"/>
      <c r="BM17" s="414"/>
      <c r="BN17" s="414"/>
      <c r="BO17" s="414"/>
    </row>
    <row r="18" spans="1:67" ht="15.75" customHeight="1" x14ac:dyDescent="0.3">
      <c r="A18" s="424"/>
      <c r="B18" s="486" t="s">
        <v>240</v>
      </c>
      <c r="C18" s="686">
        <v>1389</v>
      </c>
      <c r="D18" s="686">
        <v>1492</v>
      </c>
      <c r="E18" s="686">
        <v>1537</v>
      </c>
      <c r="F18" s="686">
        <v>1524</v>
      </c>
      <c r="G18" s="679">
        <v>1568</v>
      </c>
      <c r="H18" s="679">
        <v>1742</v>
      </c>
      <c r="I18" s="679">
        <v>1860</v>
      </c>
      <c r="J18" s="679">
        <v>1860</v>
      </c>
      <c r="K18" s="680">
        <v>1888</v>
      </c>
      <c r="L18" s="681"/>
      <c r="M18" s="687">
        <v>0.25989920806335493</v>
      </c>
      <c r="N18" s="687">
        <v>0.25201072386058981</v>
      </c>
      <c r="O18" s="687">
        <v>0.2635003253090436</v>
      </c>
      <c r="P18" s="687">
        <v>0.28299999999999997</v>
      </c>
      <c r="Q18" s="687">
        <v>0.29199999999999998</v>
      </c>
      <c r="R18" s="683">
        <v>0.27200000000000002</v>
      </c>
      <c r="S18" s="683">
        <v>0.26700000000000002</v>
      </c>
      <c r="T18" s="683">
        <v>0.28100000000000003</v>
      </c>
      <c r="U18" s="684">
        <v>0.28707627118644069</v>
      </c>
      <c r="V18" s="681"/>
      <c r="W18" s="686">
        <v>15</v>
      </c>
      <c r="X18" s="686">
        <v>15</v>
      </c>
      <c r="Y18" s="686">
        <v>29</v>
      </c>
      <c r="Z18" s="686">
        <v>26</v>
      </c>
      <c r="AA18" s="679">
        <v>27</v>
      </c>
      <c r="AB18" s="679">
        <v>16</v>
      </c>
      <c r="AC18" s="679">
        <v>23</v>
      </c>
      <c r="AD18" s="679">
        <v>26</v>
      </c>
      <c r="AE18" s="680">
        <v>19</v>
      </c>
      <c r="AF18" s="681"/>
      <c r="AG18" s="686">
        <v>12</v>
      </c>
      <c r="AH18" s="686">
        <v>88</v>
      </c>
      <c r="AI18" s="686">
        <v>16</v>
      </c>
      <c r="AJ18" s="686">
        <v>-39</v>
      </c>
      <c r="AK18" s="679">
        <v>17</v>
      </c>
      <c r="AL18" s="679">
        <v>158</v>
      </c>
      <c r="AM18" s="679">
        <v>95</v>
      </c>
      <c r="AN18" s="679">
        <v>-26</v>
      </c>
      <c r="AO18" s="680">
        <v>9</v>
      </c>
      <c r="AP18" s="681"/>
      <c r="AQ18" s="686">
        <v>0</v>
      </c>
      <c r="AR18" s="686">
        <v>0</v>
      </c>
      <c r="AS18" s="686">
        <v>0</v>
      </c>
      <c r="AT18" s="686">
        <v>0</v>
      </c>
      <c r="AU18" s="679">
        <v>0</v>
      </c>
      <c r="AV18" s="679">
        <v>0</v>
      </c>
      <c r="AW18" s="679">
        <v>0</v>
      </c>
      <c r="AX18" s="679">
        <v>0</v>
      </c>
      <c r="AY18" s="680">
        <v>0</v>
      </c>
      <c r="AZ18" s="414"/>
      <c r="BA18" s="414"/>
      <c r="BB18" s="414"/>
      <c r="BC18" s="414"/>
      <c r="BD18" s="414"/>
      <c r="BE18" s="414"/>
      <c r="BF18" s="414"/>
      <c r="BG18" s="414"/>
      <c r="BH18" s="414"/>
      <c r="BI18" s="414"/>
      <c r="BJ18" s="414"/>
      <c r="BK18" s="414"/>
      <c r="BL18" s="414"/>
      <c r="BM18" s="414"/>
      <c r="BN18" s="414"/>
      <c r="BO18" s="414"/>
    </row>
    <row r="19" spans="1:67" ht="15.75" customHeight="1" x14ac:dyDescent="0.3">
      <c r="A19" s="424"/>
      <c r="B19" s="694"/>
      <c r="C19" s="695">
        <v>28718</v>
      </c>
      <c r="D19" s="695">
        <v>29227</v>
      </c>
      <c r="E19" s="695">
        <v>29133</v>
      </c>
      <c r="F19" s="695">
        <v>28907</v>
      </c>
      <c r="G19" s="695">
        <v>29314</v>
      </c>
      <c r="H19" s="695">
        <v>29836</v>
      </c>
      <c r="I19" s="695">
        <v>29691</v>
      </c>
      <c r="J19" s="695">
        <v>25917</v>
      </c>
      <c r="K19" s="696">
        <f>SUM(K12:K18)</f>
        <v>25588</v>
      </c>
      <c r="L19" s="681"/>
      <c r="M19" s="697">
        <v>0.50692945191169303</v>
      </c>
      <c r="N19" s="697">
        <v>0.50234372326957955</v>
      </c>
      <c r="O19" s="697">
        <v>0.51004016064257029</v>
      </c>
      <c r="P19" s="697">
        <v>0.51828276887951019</v>
      </c>
      <c r="Q19" s="697">
        <v>0.51770485092447294</v>
      </c>
      <c r="R19" s="698">
        <v>0.51400000000000001</v>
      </c>
      <c r="S19" s="698">
        <v>0.52400000000000002</v>
      </c>
      <c r="T19" s="698">
        <v>0.51600000000000001</v>
      </c>
      <c r="U19" s="699">
        <v>0.52739565421291235</v>
      </c>
      <c r="V19" s="681"/>
      <c r="W19" s="695">
        <v>97</v>
      </c>
      <c r="X19" s="695">
        <v>124</v>
      </c>
      <c r="Y19" s="695">
        <v>177</v>
      </c>
      <c r="Z19" s="695">
        <v>123</v>
      </c>
      <c r="AA19" s="695">
        <v>194</v>
      </c>
      <c r="AB19" s="695">
        <v>160</v>
      </c>
      <c r="AC19" s="695">
        <v>227</v>
      </c>
      <c r="AD19" s="695">
        <v>82</v>
      </c>
      <c r="AE19" s="696">
        <f>SUM(AE12:AE18)</f>
        <v>110</v>
      </c>
      <c r="AF19" s="681"/>
      <c r="AG19" s="695">
        <v>301</v>
      </c>
      <c r="AH19" s="695">
        <v>385</v>
      </c>
      <c r="AI19" s="695">
        <v>-271</v>
      </c>
      <c r="AJ19" s="695">
        <v>-349</v>
      </c>
      <c r="AK19" s="695">
        <v>213</v>
      </c>
      <c r="AL19" s="695">
        <v>362</v>
      </c>
      <c r="AM19" s="695">
        <v>-372</v>
      </c>
      <c r="AN19" s="695">
        <v>-850</v>
      </c>
      <c r="AO19" s="696">
        <f>SUM(AO12:AO18)</f>
        <v>-439</v>
      </c>
      <c r="AP19" s="681"/>
      <c r="AQ19" s="695">
        <v>0</v>
      </c>
      <c r="AR19" s="695">
        <v>0</v>
      </c>
      <c r="AS19" s="695">
        <v>0</v>
      </c>
      <c r="AT19" s="695">
        <v>0</v>
      </c>
      <c r="AU19" s="695">
        <v>0</v>
      </c>
      <c r="AV19" s="695">
        <v>0</v>
      </c>
      <c r="AW19" s="695">
        <v>0</v>
      </c>
      <c r="AX19" s="695">
        <v>-3006</v>
      </c>
      <c r="AY19" s="696">
        <f>SUM(AY12:AY18)</f>
        <v>0</v>
      </c>
      <c r="AZ19" s="414"/>
      <c r="BA19" s="414"/>
      <c r="BB19" s="414"/>
      <c r="BC19" s="414"/>
      <c r="BD19" s="414"/>
      <c r="BE19" s="414"/>
      <c r="BF19" s="414"/>
      <c r="BG19" s="414"/>
      <c r="BH19" s="414"/>
      <c r="BI19" s="414"/>
      <c r="BJ19" s="414"/>
      <c r="BK19" s="414"/>
      <c r="BL19" s="414"/>
      <c r="BM19" s="414"/>
      <c r="BN19" s="414"/>
      <c r="BO19" s="414"/>
    </row>
    <row r="20" spans="1:67" ht="15.75" customHeight="1" x14ac:dyDescent="0.3">
      <c r="A20" s="424"/>
      <c r="B20" s="552" t="s">
        <v>239</v>
      </c>
      <c r="C20" s="700">
        <v>108181</v>
      </c>
      <c r="D20" s="700">
        <v>108988</v>
      </c>
      <c r="E20" s="700">
        <v>109113</v>
      </c>
      <c r="F20" s="700">
        <v>108709</v>
      </c>
      <c r="G20" s="700">
        <v>109160</v>
      </c>
      <c r="H20" s="700">
        <v>110196</v>
      </c>
      <c r="I20" s="700">
        <v>110358</v>
      </c>
      <c r="J20" s="700">
        <v>106239</v>
      </c>
      <c r="K20" s="701">
        <f>SUM(K7,K8,K9,K10,K19)</f>
        <v>105514</v>
      </c>
      <c r="L20" s="681"/>
      <c r="M20" s="702">
        <v>0.56142945618916451</v>
      </c>
      <c r="N20" s="702">
        <v>0.5599240283333945</v>
      </c>
      <c r="O20" s="702">
        <v>0.56233446060506076</v>
      </c>
      <c r="P20" s="702">
        <v>0.56449787966037768</v>
      </c>
      <c r="Q20" s="702">
        <v>0.56259618908024922</v>
      </c>
      <c r="R20" s="703">
        <v>0.55900000000000005</v>
      </c>
      <c r="S20" s="703">
        <v>0.56100000000000005</v>
      </c>
      <c r="T20" s="703">
        <v>0.56100000000000005</v>
      </c>
      <c r="U20" s="704">
        <v>0.56449381124779652</v>
      </c>
      <c r="V20" s="681"/>
      <c r="W20" s="700">
        <v>127</v>
      </c>
      <c r="X20" s="700">
        <v>289</v>
      </c>
      <c r="Y20" s="700">
        <v>333</v>
      </c>
      <c r="Z20" s="700">
        <v>8</v>
      </c>
      <c r="AA20" s="700">
        <v>215</v>
      </c>
      <c r="AB20" s="700">
        <v>201</v>
      </c>
      <c r="AC20" s="700">
        <v>281</v>
      </c>
      <c r="AD20" s="700">
        <v>-2</v>
      </c>
      <c r="AE20" s="701">
        <f>SUM(AE7,AE8,AE9,AE10,AE19)</f>
        <v>-71</v>
      </c>
      <c r="AF20" s="681"/>
      <c r="AG20" s="700">
        <v>113</v>
      </c>
      <c r="AH20" s="700">
        <v>518</v>
      </c>
      <c r="AI20" s="700">
        <v>-208</v>
      </c>
      <c r="AJ20" s="700">
        <v>-412</v>
      </c>
      <c r="AK20" s="700">
        <v>404</v>
      </c>
      <c r="AL20" s="700">
        <v>835</v>
      </c>
      <c r="AM20" s="700">
        <v>-119</v>
      </c>
      <c r="AN20" s="700">
        <v>-1111</v>
      </c>
      <c r="AO20" s="701">
        <f>SUM(AO7,AO8,AO9,AO10,AO19)</f>
        <v>-654</v>
      </c>
      <c r="AP20" s="681"/>
      <c r="AQ20" s="700">
        <v>0</v>
      </c>
      <c r="AR20" s="700">
        <v>0</v>
      </c>
      <c r="AS20" s="700">
        <v>0</v>
      </c>
      <c r="AT20" s="700">
        <v>0</v>
      </c>
      <c r="AU20" s="700">
        <v>-168</v>
      </c>
      <c r="AV20" s="700">
        <v>0</v>
      </c>
      <c r="AW20" s="700">
        <v>0</v>
      </c>
      <c r="AX20" s="700">
        <v>-3006</v>
      </c>
      <c r="AY20" s="701">
        <f>SUM(AY7,AY8,AY9,AY10,AY19)</f>
        <v>0</v>
      </c>
      <c r="AZ20" s="414"/>
      <c r="BA20" s="414"/>
      <c r="BB20" s="414"/>
      <c r="BC20" s="414"/>
      <c r="BD20" s="414"/>
      <c r="BE20" s="414"/>
      <c r="BF20" s="414"/>
      <c r="BG20" s="414"/>
      <c r="BH20" s="414"/>
      <c r="BI20" s="414"/>
      <c r="BJ20" s="414"/>
      <c r="BK20" s="414"/>
      <c r="BL20" s="414"/>
      <c r="BM20" s="414"/>
      <c r="BN20" s="414"/>
      <c r="BO20" s="414"/>
    </row>
    <row r="21" spans="1:67" ht="15.75" customHeight="1" x14ac:dyDescent="0.3">
      <c r="A21" s="424"/>
      <c r="B21" s="417"/>
      <c r="C21" s="705"/>
      <c r="D21" s="705"/>
      <c r="E21" s="705"/>
      <c r="F21" s="705"/>
      <c r="G21" s="705"/>
      <c r="H21" s="705"/>
      <c r="I21" s="705"/>
      <c r="J21" s="705"/>
      <c r="K21" s="706"/>
      <c r="L21" s="681"/>
      <c r="M21" s="707"/>
      <c r="N21" s="707"/>
      <c r="O21" s="707"/>
      <c r="P21" s="707"/>
      <c r="Q21" s="707"/>
      <c r="R21" s="708"/>
      <c r="S21" s="708"/>
      <c r="T21" s="708"/>
      <c r="U21" s="709"/>
      <c r="V21" s="681"/>
      <c r="W21" s="705"/>
      <c r="X21" s="705"/>
      <c r="Y21" s="705"/>
      <c r="Z21" s="705"/>
      <c r="AA21" s="705"/>
      <c r="AB21" s="705"/>
      <c r="AC21" s="705"/>
      <c r="AD21" s="705"/>
      <c r="AE21" s="706"/>
      <c r="AF21" s="681"/>
      <c r="AG21" s="705"/>
      <c r="AH21" s="705"/>
      <c r="AI21" s="705"/>
      <c r="AJ21" s="705"/>
      <c r="AK21" s="705"/>
      <c r="AL21" s="705"/>
      <c r="AM21" s="705"/>
      <c r="AN21" s="705"/>
      <c r="AO21" s="706"/>
      <c r="AP21" s="681"/>
      <c r="AQ21" s="705"/>
      <c r="AR21" s="705"/>
      <c r="AS21" s="705"/>
      <c r="AT21" s="705"/>
      <c r="AU21" s="705"/>
      <c r="AV21" s="705"/>
      <c r="AW21" s="705"/>
      <c r="AX21" s="705"/>
      <c r="AY21" s="706"/>
      <c r="AZ21" s="414"/>
      <c r="BA21" s="414"/>
      <c r="BB21" s="414"/>
      <c r="BC21" s="414"/>
      <c r="BD21" s="414"/>
      <c r="BE21" s="414"/>
      <c r="BF21" s="414"/>
      <c r="BG21" s="414"/>
      <c r="BH21" s="414"/>
      <c r="BI21" s="414"/>
      <c r="BJ21" s="414"/>
      <c r="BK21" s="414"/>
      <c r="BL21" s="414"/>
      <c r="BM21" s="414"/>
      <c r="BN21" s="414"/>
      <c r="BO21" s="414"/>
    </row>
    <row r="22" spans="1:67" ht="15.75" customHeight="1" x14ac:dyDescent="0.3">
      <c r="A22" s="424"/>
      <c r="B22" s="710" t="s">
        <v>341</v>
      </c>
      <c r="C22" s="711">
        <v>130811</v>
      </c>
      <c r="D22" s="711">
        <v>134504</v>
      </c>
      <c r="E22" s="711">
        <v>136623</v>
      </c>
      <c r="F22" s="711">
        <v>134337</v>
      </c>
      <c r="G22" s="711">
        <v>135834</v>
      </c>
      <c r="H22" s="711">
        <v>137420</v>
      </c>
      <c r="I22" s="711">
        <v>141574</v>
      </c>
      <c r="J22" s="711">
        <v>143976</v>
      </c>
      <c r="K22" s="712">
        <v>146275</v>
      </c>
      <c r="L22" s="681"/>
      <c r="M22" s="713">
        <v>8.7102766586907826E-2</v>
      </c>
      <c r="N22" s="713">
        <v>8.6272527211086664E-2</v>
      </c>
      <c r="O22" s="713">
        <v>8.5915255850039896E-2</v>
      </c>
      <c r="P22" s="713">
        <v>8.8270543483924754E-2</v>
      </c>
      <c r="Q22" s="713">
        <v>8.7135768658804125E-2</v>
      </c>
      <c r="R22" s="713">
        <v>8.7156163586086452E-2</v>
      </c>
      <c r="S22" s="713">
        <v>8.6145761227344006E-2</v>
      </c>
      <c r="T22" s="713">
        <v>8.4951658609768291E-2</v>
      </c>
      <c r="U22" s="714">
        <v>8.4532558537002228E-2</v>
      </c>
      <c r="V22" s="681"/>
      <c r="W22" s="711">
        <v>78</v>
      </c>
      <c r="X22" s="711">
        <v>210</v>
      </c>
      <c r="Y22" s="711">
        <v>134</v>
      </c>
      <c r="Z22" s="711">
        <v>120</v>
      </c>
      <c r="AA22" s="711">
        <v>-22</v>
      </c>
      <c r="AB22" s="711">
        <v>141</v>
      </c>
      <c r="AC22" s="711">
        <v>219</v>
      </c>
      <c r="AD22" s="711">
        <v>35</v>
      </c>
      <c r="AE22" s="712">
        <v>134</v>
      </c>
      <c r="AF22" s="681"/>
      <c r="AG22" s="711">
        <v>1530</v>
      </c>
      <c r="AH22" s="711">
        <v>3483</v>
      </c>
      <c r="AI22" s="711">
        <v>1985</v>
      </c>
      <c r="AJ22" s="711">
        <v>-2406</v>
      </c>
      <c r="AK22" s="711">
        <v>1519</v>
      </c>
      <c r="AL22" s="711">
        <v>1445</v>
      </c>
      <c r="AM22" s="711">
        <v>3935</v>
      </c>
      <c r="AN22" s="711">
        <v>2367</v>
      </c>
      <c r="AO22" s="712">
        <v>2165</v>
      </c>
      <c r="AP22" s="681"/>
      <c r="AQ22" s="711">
        <v>0</v>
      </c>
      <c r="AR22" s="711">
        <v>0</v>
      </c>
      <c r="AS22" s="711">
        <v>0</v>
      </c>
      <c r="AT22" s="711">
        <v>0</v>
      </c>
      <c r="AU22" s="711">
        <v>0</v>
      </c>
      <c r="AV22" s="711">
        <v>0</v>
      </c>
      <c r="AW22" s="711">
        <v>0</v>
      </c>
      <c r="AX22" s="711">
        <v>0</v>
      </c>
      <c r="AY22" s="712">
        <v>0</v>
      </c>
      <c r="AZ22" s="414"/>
      <c r="BA22" s="414"/>
      <c r="BB22" s="414"/>
      <c r="BC22" s="414"/>
      <c r="BD22" s="414"/>
      <c r="BE22" s="414"/>
      <c r="BF22" s="414"/>
      <c r="BG22" s="414"/>
      <c r="BH22" s="414"/>
      <c r="BI22" s="414"/>
      <c r="BJ22" s="414"/>
      <c r="BK22" s="414"/>
      <c r="BL22" s="414"/>
      <c r="BM22" s="414"/>
      <c r="BN22" s="414"/>
      <c r="BO22" s="414"/>
    </row>
    <row r="23" spans="1:67" s="426" customFormat="1" ht="15.75" customHeight="1" x14ac:dyDescent="0.3">
      <c r="A23" s="424"/>
      <c r="B23" s="688" t="s">
        <v>238</v>
      </c>
      <c r="C23" s="715"/>
      <c r="D23" s="715"/>
      <c r="E23" s="715"/>
      <c r="F23" s="715"/>
      <c r="G23" s="715"/>
      <c r="H23" s="715"/>
      <c r="I23" s="715"/>
      <c r="J23" s="715"/>
      <c r="K23" s="716"/>
      <c r="L23" s="717"/>
      <c r="M23" s="718"/>
      <c r="N23" s="718"/>
      <c r="O23" s="718"/>
      <c r="P23" s="718"/>
      <c r="Q23" s="718"/>
      <c r="R23" s="719"/>
      <c r="S23" s="719"/>
      <c r="T23" s="719"/>
      <c r="U23" s="720"/>
      <c r="V23" s="717"/>
      <c r="W23" s="715"/>
      <c r="X23" s="715"/>
      <c r="Y23" s="715"/>
      <c r="Z23" s="715"/>
      <c r="AA23" s="715"/>
      <c r="AB23" s="715"/>
      <c r="AC23" s="715"/>
      <c r="AD23" s="715"/>
      <c r="AE23" s="716"/>
      <c r="AF23" s="717"/>
      <c r="AG23" s="715"/>
      <c r="AH23" s="715"/>
      <c r="AI23" s="715"/>
      <c r="AJ23" s="715"/>
      <c r="AK23" s="715"/>
      <c r="AL23" s="715"/>
      <c r="AM23" s="715"/>
      <c r="AN23" s="715"/>
      <c r="AO23" s="716"/>
      <c r="AP23" s="717"/>
      <c r="AQ23" s="715"/>
      <c r="AR23" s="715"/>
      <c r="AS23" s="715"/>
      <c r="AT23" s="715"/>
      <c r="AU23" s="715"/>
      <c r="AV23" s="715"/>
      <c r="AW23" s="715"/>
      <c r="AX23" s="715"/>
      <c r="AY23" s="716"/>
      <c r="AZ23" s="721"/>
      <c r="BA23" s="721"/>
      <c r="BB23" s="721"/>
      <c r="BC23" s="721"/>
      <c r="BD23" s="721"/>
      <c r="BE23" s="721"/>
      <c r="BF23" s="721"/>
      <c r="BG23" s="721"/>
      <c r="BH23" s="721"/>
      <c r="BI23" s="721"/>
      <c r="BJ23" s="721"/>
      <c r="BK23" s="721"/>
      <c r="BL23" s="721"/>
      <c r="BM23" s="721"/>
      <c r="BN23" s="721"/>
      <c r="BO23" s="721"/>
    </row>
    <row r="24" spans="1:67" ht="15.75" customHeight="1" x14ac:dyDescent="0.25">
      <c r="A24" s="412"/>
      <c r="B24" s="488" t="s">
        <v>237</v>
      </c>
      <c r="C24" s="679">
        <v>23984</v>
      </c>
      <c r="D24" s="679">
        <v>24699</v>
      </c>
      <c r="E24" s="679">
        <v>24208</v>
      </c>
      <c r="F24" s="679">
        <v>24444</v>
      </c>
      <c r="G24" s="679">
        <v>24755</v>
      </c>
      <c r="H24" s="679">
        <v>25301</v>
      </c>
      <c r="I24" s="679">
        <v>24565</v>
      </c>
      <c r="J24" s="679">
        <v>24760</v>
      </c>
      <c r="K24" s="680">
        <v>25161</v>
      </c>
      <c r="L24" s="681"/>
      <c r="M24" s="682">
        <v>0.65518679119412937</v>
      </c>
      <c r="N24" s="682">
        <v>0.6522936151261185</v>
      </c>
      <c r="O24" s="682">
        <v>0.67923826834104428</v>
      </c>
      <c r="P24" s="682">
        <v>0.68799999999999994</v>
      </c>
      <c r="Q24" s="682">
        <v>0.69699999999999995</v>
      </c>
      <c r="R24" s="683">
        <v>0.69499999999999995</v>
      </c>
      <c r="S24" s="683">
        <v>0.73399999999999999</v>
      </c>
      <c r="T24" s="683">
        <v>0.74299999999999999</v>
      </c>
      <c r="U24" s="684">
        <v>0.74663169190413736</v>
      </c>
      <c r="V24" s="681"/>
      <c r="W24" s="679">
        <v>223</v>
      </c>
      <c r="X24" s="679">
        <v>397</v>
      </c>
      <c r="Y24" s="679">
        <v>332</v>
      </c>
      <c r="Z24" s="679">
        <v>381</v>
      </c>
      <c r="AA24" s="679">
        <v>418</v>
      </c>
      <c r="AB24" s="679">
        <v>350</v>
      </c>
      <c r="AC24" s="679">
        <v>439</v>
      </c>
      <c r="AD24" s="679">
        <v>371</v>
      </c>
      <c r="AE24" s="680">
        <v>384</v>
      </c>
      <c r="AF24" s="681"/>
      <c r="AG24" s="679">
        <v>45</v>
      </c>
      <c r="AH24" s="679">
        <v>318</v>
      </c>
      <c r="AI24" s="679">
        <v>-823</v>
      </c>
      <c r="AJ24" s="679">
        <v>-145</v>
      </c>
      <c r="AK24" s="679">
        <v>-107</v>
      </c>
      <c r="AL24" s="679">
        <v>196</v>
      </c>
      <c r="AM24" s="679">
        <v>-1175</v>
      </c>
      <c r="AN24" s="679">
        <v>-176</v>
      </c>
      <c r="AO24" s="680">
        <v>17</v>
      </c>
      <c r="AP24" s="681"/>
      <c r="AQ24" s="679">
        <v>0</v>
      </c>
      <c r="AR24" s="679">
        <v>0</v>
      </c>
      <c r="AS24" s="679">
        <v>0</v>
      </c>
      <c r="AT24" s="679">
        <v>0</v>
      </c>
      <c r="AU24" s="679">
        <v>0</v>
      </c>
      <c r="AV24" s="679">
        <v>0</v>
      </c>
      <c r="AW24" s="679">
        <v>0</v>
      </c>
      <c r="AX24" s="679">
        <v>0</v>
      </c>
      <c r="AY24" s="680">
        <v>0</v>
      </c>
      <c r="AZ24" s="414"/>
      <c r="BA24" s="414"/>
      <c r="BB24" s="414"/>
      <c r="BC24" s="414"/>
      <c r="BD24" s="414"/>
      <c r="BE24" s="414"/>
      <c r="BF24" s="414"/>
      <c r="BG24" s="414"/>
      <c r="BH24" s="414"/>
      <c r="BI24" s="414"/>
      <c r="BJ24" s="414"/>
      <c r="BK24" s="414"/>
      <c r="BL24" s="414"/>
      <c r="BM24" s="414"/>
      <c r="BN24" s="414"/>
      <c r="BO24" s="414"/>
    </row>
    <row r="25" spans="1:67" ht="15.75" customHeight="1" x14ac:dyDescent="0.3">
      <c r="A25" s="424"/>
      <c r="B25" s="722" t="s">
        <v>236</v>
      </c>
      <c r="C25" s="723">
        <v>9425</v>
      </c>
      <c r="D25" s="723">
        <v>9585</v>
      </c>
      <c r="E25" s="723">
        <v>8278</v>
      </c>
      <c r="F25" s="723">
        <v>7758</v>
      </c>
      <c r="G25" s="723">
        <v>7324</v>
      </c>
      <c r="H25" s="723">
        <v>7428</v>
      </c>
      <c r="I25" s="723">
        <v>7537</v>
      </c>
      <c r="J25" s="723">
        <v>0</v>
      </c>
      <c r="K25" s="724">
        <v>0</v>
      </c>
      <c r="L25" s="681"/>
      <c r="M25" s="725">
        <v>3.1830238726790451E-2</v>
      </c>
      <c r="N25" s="725">
        <v>3.0568596765779863E-2</v>
      </c>
      <c r="O25" s="725">
        <v>3.4911814447934286E-2</v>
      </c>
      <c r="P25" s="725">
        <v>4.2000000000000003E-2</v>
      </c>
      <c r="Q25" s="725">
        <v>4.2999999999999997E-2</v>
      </c>
      <c r="R25" s="725">
        <v>3.7999999999999999E-2</v>
      </c>
      <c r="S25" s="725">
        <v>4.2000000000000003E-2</v>
      </c>
      <c r="T25" s="725">
        <v>0</v>
      </c>
      <c r="U25" s="726" t="s">
        <v>235</v>
      </c>
      <c r="V25" s="681"/>
      <c r="W25" s="723">
        <v>62</v>
      </c>
      <c r="X25" s="723">
        <v>-7</v>
      </c>
      <c r="Y25" s="723">
        <v>-4</v>
      </c>
      <c r="Z25" s="723">
        <v>38</v>
      </c>
      <c r="AA25" s="723">
        <v>-15</v>
      </c>
      <c r="AB25" s="723">
        <v>-31</v>
      </c>
      <c r="AC25" s="723">
        <v>32</v>
      </c>
      <c r="AD25" s="723">
        <v>33</v>
      </c>
      <c r="AE25" s="724">
        <v>0</v>
      </c>
      <c r="AF25" s="681"/>
      <c r="AG25" s="723">
        <v>433</v>
      </c>
      <c r="AH25" s="723">
        <v>167</v>
      </c>
      <c r="AI25" s="723">
        <v>-1303</v>
      </c>
      <c r="AJ25" s="723">
        <v>-558</v>
      </c>
      <c r="AK25" s="723">
        <v>-419</v>
      </c>
      <c r="AL25" s="723">
        <v>135</v>
      </c>
      <c r="AM25" s="723">
        <v>77</v>
      </c>
      <c r="AN25" s="723">
        <v>-427</v>
      </c>
      <c r="AO25" s="724">
        <v>0</v>
      </c>
      <c r="AP25" s="681"/>
      <c r="AQ25" s="723">
        <v>0</v>
      </c>
      <c r="AR25" s="723">
        <v>0</v>
      </c>
      <c r="AS25" s="723">
        <v>0</v>
      </c>
      <c r="AT25" s="723">
        <v>0</v>
      </c>
      <c r="AU25" s="723">
        <v>0</v>
      </c>
      <c r="AV25" s="723">
        <v>0</v>
      </c>
      <c r="AW25" s="723">
        <v>0</v>
      </c>
      <c r="AX25" s="723">
        <v>-7143</v>
      </c>
      <c r="AY25" s="724">
        <v>0</v>
      </c>
      <c r="AZ25" s="414"/>
      <c r="BA25" s="414"/>
      <c r="BB25" s="414"/>
      <c r="BC25" s="414"/>
      <c r="BD25" s="414"/>
      <c r="BE25" s="414"/>
      <c r="BF25" s="414"/>
      <c r="BG25" s="414"/>
      <c r="BH25" s="414"/>
      <c r="BI25" s="414"/>
      <c r="BJ25" s="414"/>
      <c r="BK25" s="414"/>
      <c r="BL25" s="414"/>
      <c r="BM25" s="414"/>
      <c r="BN25" s="414"/>
      <c r="BO25" s="414"/>
    </row>
    <row r="26" spans="1:67" ht="15.75" customHeight="1" x14ac:dyDescent="0.3">
      <c r="A26" s="424"/>
      <c r="B26" s="522"/>
      <c r="C26" s="727">
        <v>33409</v>
      </c>
      <c r="D26" s="727">
        <v>34284</v>
      </c>
      <c r="E26" s="727">
        <v>32486</v>
      </c>
      <c r="F26" s="727">
        <v>32202</v>
      </c>
      <c r="G26" s="727">
        <v>32079</v>
      </c>
      <c r="H26" s="727">
        <v>32729</v>
      </c>
      <c r="I26" s="727">
        <v>32102</v>
      </c>
      <c r="J26" s="727">
        <v>24760</v>
      </c>
      <c r="K26" s="728">
        <f>SUM(K24:K25)</f>
        <v>25161</v>
      </c>
      <c r="L26" s="681"/>
      <c r="M26" s="702">
        <v>0.4793319165494328</v>
      </c>
      <c r="N26" s="702">
        <v>0.4784739236961848</v>
      </c>
      <c r="O26" s="702">
        <v>0.51505263805947177</v>
      </c>
      <c r="P26" s="702">
        <v>0.53260667039314324</v>
      </c>
      <c r="Q26" s="702">
        <v>0.54721157143302468</v>
      </c>
      <c r="R26" s="702">
        <v>0.54609062299489752</v>
      </c>
      <c r="S26" s="702">
        <v>0.5714285714285714</v>
      </c>
      <c r="T26" s="702">
        <v>0.74321486268174475</v>
      </c>
      <c r="U26" s="729">
        <v>0.74663169190413736</v>
      </c>
      <c r="V26" s="681"/>
      <c r="W26" s="727">
        <v>285</v>
      </c>
      <c r="X26" s="727">
        <v>390</v>
      </c>
      <c r="Y26" s="727">
        <v>328</v>
      </c>
      <c r="Z26" s="727">
        <v>419</v>
      </c>
      <c r="AA26" s="727">
        <v>403</v>
      </c>
      <c r="AB26" s="727">
        <v>319</v>
      </c>
      <c r="AC26" s="727">
        <v>471</v>
      </c>
      <c r="AD26" s="727">
        <v>404</v>
      </c>
      <c r="AE26" s="728">
        <f>SUM(AE24:AE25)</f>
        <v>384</v>
      </c>
      <c r="AF26" s="681"/>
      <c r="AG26" s="727">
        <v>478</v>
      </c>
      <c r="AH26" s="727">
        <v>485</v>
      </c>
      <c r="AI26" s="727">
        <v>-2126</v>
      </c>
      <c r="AJ26" s="727">
        <v>-703</v>
      </c>
      <c r="AK26" s="727">
        <v>-526</v>
      </c>
      <c r="AL26" s="727">
        <v>331</v>
      </c>
      <c r="AM26" s="727">
        <v>-1098</v>
      </c>
      <c r="AN26" s="727">
        <v>-603</v>
      </c>
      <c r="AO26" s="728">
        <f>SUM(AO24:AO25)</f>
        <v>17</v>
      </c>
      <c r="AP26" s="681"/>
      <c r="AQ26" s="727">
        <v>0</v>
      </c>
      <c r="AR26" s="727">
        <v>0</v>
      </c>
      <c r="AS26" s="727">
        <v>0</v>
      </c>
      <c r="AT26" s="727">
        <v>0</v>
      </c>
      <c r="AU26" s="727">
        <v>0</v>
      </c>
      <c r="AV26" s="727">
        <v>0</v>
      </c>
      <c r="AW26" s="727">
        <v>0</v>
      </c>
      <c r="AX26" s="727">
        <v>-7143</v>
      </c>
      <c r="AY26" s="728">
        <f>SUM(AY24:AY25)</f>
        <v>0</v>
      </c>
      <c r="AZ26" s="414"/>
      <c r="BA26" s="414"/>
      <c r="BB26" s="414"/>
      <c r="BC26" s="414"/>
      <c r="BD26" s="414"/>
      <c r="BE26" s="414"/>
      <c r="BF26" s="414"/>
      <c r="BG26" s="414"/>
      <c r="BH26" s="414"/>
      <c r="BI26" s="414"/>
      <c r="BJ26" s="414"/>
      <c r="BK26" s="414"/>
      <c r="BL26" s="414"/>
      <c r="BM26" s="414"/>
      <c r="BN26" s="414"/>
      <c r="BO26" s="414"/>
    </row>
    <row r="27" spans="1:67" ht="15.75" customHeight="1" x14ac:dyDescent="0.3">
      <c r="A27" s="424"/>
      <c r="B27" s="476"/>
      <c r="C27" s="730"/>
      <c r="D27" s="730"/>
      <c r="E27" s="730"/>
      <c r="F27" s="730"/>
      <c r="G27" s="730"/>
      <c r="H27" s="730"/>
      <c r="I27" s="730"/>
      <c r="J27" s="730"/>
      <c r="K27" s="731"/>
      <c r="L27" s="681"/>
      <c r="M27" s="697"/>
      <c r="N27" s="697"/>
      <c r="O27" s="697"/>
      <c r="P27" s="697"/>
      <c r="Q27" s="697"/>
      <c r="R27" s="732"/>
      <c r="S27" s="732"/>
      <c r="T27" s="732"/>
      <c r="U27" s="733"/>
      <c r="V27" s="681"/>
      <c r="W27" s="730"/>
      <c r="X27" s="730"/>
      <c r="Y27" s="730"/>
      <c r="Z27" s="730"/>
      <c r="AA27" s="730"/>
      <c r="AB27" s="730"/>
      <c r="AC27" s="730"/>
      <c r="AD27" s="730"/>
      <c r="AE27" s="731"/>
      <c r="AF27" s="681"/>
      <c r="AG27" s="730"/>
      <c r="AH27" s="730"/>
      <c r="AI27" s="730"/>
      <c r="AJ27" s="730"/>
      <c r="AK27" s="730"/>
      <c r="AL27" s="730"/>
      <c r="AM27" s="730"/>
      <c r="AN27" s="730"/>
      <c r="AO27" s="731"/>
      <c r="AP27" s="681"/>
      <c r="AQ27" s="730"/>
      <c r="AR27" s="730"/>
      <c r="AS27" s="730"/>
      <c r="AT27" s="730"/>
      <c r="AU27" s="730"/>
      <c r="AV27" s="730"/>
      <c r="AW27" s="730"/>
      <c r="AX27" s="730"/>
      <c r="AY27" s="731"/>
      <c r="AZ27" s="414"/>
      <c r="BA27" s="414"/>
      <c r="BB27" s="414"/>
      <c r="BC27" s="414"/>
      <c r="BD27" s="414"/>
      <c r="BE27" s="414"/>
      <c r="BF27" s="414"/>
      <c r="BG27" s="414"/>
      <c r="BH27" s="414"/>
      <c r="BI27" s="414"/>
      <c r="BJ27" s="414"/>
      <c r="BK27" s="414"/>
      <c r="BL27" s="414"/>
      <c r="BM27" s="414"/>
      <c r="BN27" s="414"/>
      <c r="BO27" s="414"/>
    </row>
    <row r="28" spans="1:67" ht="15.75" customHeight="1" thickBot="1" x14ac:dyDescent="0.35">
      <c r="A28" s="424"/>
      <c r="B28" s="481" t="s">
        <v>234</v>
      </c>
      <c r="C28" s="734">
        <v>272401</v>
      </c>
      <c r="D28" s="734">
        <v>277776</v>
      </c>
      <c r="E28" s="734">
        <v>278222</v>
      </c>
      <c r="F28" s="734">
        <v>275248</v>
      </c>
      <c r="G28" s="734">
        <v>277073</v>
      </c>
      <c r="H28" s="734">
        <v>280345</v>
      </c>
      <c r="I28" s="734">
        <v>284034</v>
      </c>
      <c r="J28" s="734">
        <v>274975</v>
      </c>
      <c r="K28" s="735">
        <f>SUM(K20,K22,K26)</f>
        <v>276950</v>
      </c>
      <c r="L28" s="681"/>
      <c r="M28" s="736">
        <v>0.32358177833414709</v>
      </c>
      <c r="N28" s="736">
        <v>0.32052085133344854</v>
      </c>
      <c r="O28" s="736">
        <v>0.3228644751313699</v>
      </c>
      <c r="P28" s="736">
        <v>0.32834026041969422</v>
      </c>
      <c r="Q28" s="737">
        <v>0.32800000000000001</v>
      </c>
      <c r="R28" s="738">
        <v>0.32600000000000001</v>
      </c>
      <c r="S28" s="738">
        <v>0.32543639141792885</v>
      </c>
      <c r="T28" s="738">
        <v>0.32800000000000001</v>
      </c>
      <c r="U28" s="739">
        <v>0.32754287777577179</v>
      </c>
      <c r="V28" s="681"/>
      <c r="W28" s="734">
        <v>490</v>
      </c>
      <c r="X28" s="734">
        <v>889</v>
      </c>
      <c r="Y28" s="734">
        <v>795</v>
      </c>
      <c r="Z28" s="734">
        <v>547</v>
      </c>
      <c r="AA28" s="734">
        <v>596</v>
      </c>
      <c r="AB28" s="734">
        <v>661</v>
      </c>
      <c r="AC28" s="734">
        <v>971</v>
      </c>
      <c r="AD28" s="734">
        <v>437</v>
      </c>
      <c r="AE28" s="735">
        <f>SUM(AE20,AE22,AE26)</f>
        <v>447</v>
      </c>
      <c r="AF28" s="681"/>
      <c r="AG28" s="734">
        <v>2121</v>
      </c>
      <c r="AH28" s="734">
        <v>4486</v>
      </c>
      <c r="AI28" s="734">
        <v>-349</v>
      </c>
      <c r="AJ28" s="734">
        <v>-3521</v>
      </c>
      <c r="AK28" s="734">
        <v>1397</v>
      </c>
      <c r="AL28" s="734">
        <v>2611</v>
      </c>
      <c r="AM28" s="734">
        <v>2718</v>
      </c>
      <c r="AN28" s="734">
        <v>653</v>
      </c>
      <c r="AO28" s="735">
        <f>SUM(AO20,AO22,AO26)</f>
        <v>1528</v>
      </c>
      <c r="AP28" s="681"/>
      <c r="AQ28" s="734">
        <v>0</v>
      </c>
      <c r="AR28" s="734">
        <v>0</v>
      </c>
      <c r="AS28" s="734">
        <v>0</v>
      </c>
      <c r="AT28" s="734">
        <v>0</v>
      </c>
      <c r="AU28" s="734">
        <v>-168</v>
      </c>
      <c r="AV28" s="734">
        <v>0</v>
      </c>
      <c r="AW28" s="734">
        <v>0</v>
      </c>
      <c r="AX28" s="734">
        <v>-10149</v>
      </c>
      <c r="AY28" s="735">
        <f>SUM(AY20,AY22,AY26)</f>
        <v>0</v>
      </c>
      <c r="AZ28" s="414"/>
      <c r="BA28" s="414"/>
      <c r="BB28" s="414"/>
      <c r="BC28" s="414"/>
      <c r="BD28" s="414"/>
      <c r="BE28" s="414"/>
      <c r="BF28" s="414"/>
      <c r="BG28" s="414"/>
      <c r="BH28" s="414"/>
      <c r="BI28" s="414"/>
      <c r="BJ28" s="414"/>
      <c r="BK28" s="414"/>
      <c r="BL28" s="414"/>
      <c r="BM28" s="414"/>
      <c r="BN28" s="414"/>
      <c r="BO28" s="414"/>
    </row>
    <row r="29" spans="1:67" ht="15.75" customHeight="1" x14ac:dyDescent="0.3">
      <c r="A29" s="424"/>
      <c r="B29" s="417"/>
      <c r="C29" s="705"/>
      <c r="D29" s="705"/>
      <c r="E29" s="705"/>
      <c r="F29" s="705"/>
      <c r="G29" s="705"/>
      <c r="H29" s="705"/>
      <c r="I29" s="705"/>
      <c r="J29" s="705"/>
      <c r="K29" s="706"/>
      <c r="L29" s="681"/>
      <c r="M29" s="707"/>
      <c r="N29" s="707"/>
      <c r="O29" s="707"/>
      <c r="P29" s="707"/>
      <c r="Q29" s="707"/>
      <c r="R29" s="707"/>
      <c r="S29" s="707"/>
      <c r="T29" s="707"/>
      <c r="U29" s="740"/>
      <c r="V29" s="681"/>
      <c r="W29" s="705"/>
      <c r="X29" s="705"/>
      <c r="Y29" s="705"/>
      <c r="Z29" s="705"/>
      <c r="AA29" s="705"/>
      <c r="AB29" s="705"/>
      <c r="AC29" s="705"/>
      <c r="AD29" s="705"/>
      <c r="AE29" s="706"/>
      <c r="AF29" s="681"/>
      <c r="AG29" s="705"/>
      <c r="AH29" s="705"/>
      <c r="AI29" s="705"/>
      <c r="AJ29" s="705"/>
      <c r="AK29" s="705"/>
      <c r="AL29" s="705"/>
      <c r="AM29" s="705"/>
      <c r="AN29" s="705"/>
      <c r="AO29" s="706"/>
      <c r="AP29" s="681"/>
      <c r="AQ29" s="705"/>
      <c r="AR29" s="705"/>
      <c r="AS29" s="705"/>
      <c r="AT29" s="705"/>
      <c r="AU29" s="705"/>
      <c r="AV29" s="705"/>
      <c r="AW29" s="705"/>
      <c r="AX29" s="705"/>
      <c r="AY29" s="706"/>
      <c r="AZ29" s="414"/>
      <c r="BA29" s="414"/>
      <c r="BB29" s="414"/>
      <c r="BC29" s="414"/>
      <c r="BD29" s="414"/>
      <c r="BE29" s="414"/>
      <c r="BF29" s="414"/>
      <c r="BG29" s="414"/>
      <c r="BH29" s="414"/>
      <c r="BI29" s="414"/>
      <c r="BJ29" s="414"/>
      <c r="BK29" s="414"/>
      <c r="BL29" s="414"/>
      <c r="BM29" s="414"/>
      <c r="BN29" s="414"/>
      <c r="BO29" s="414"/>
    </row>
    <row r="30" spans="1:67" ht="15.75" customHeight="1" x14ac:dyDescent="0.3">
      <c r="A30" s="424"/>
      <c r="B30" s="476" t="s">
        <v>233</v>
      </c>
      <c r="C30" s="705"/>
      <c r="D30" s="705"/>
      <c r="E30" s="705"/>
      <c r="F30" s="705"/>
      <c r="G30" s="705"/>
      <c r="H30" s="705"/>
      <c r="I30" s="705"/>
      <c r="J30" s="705"/>
      <c r="K30" s="706"/>
      <c r="L30" s="681"/>
      <c r="M30" s="707"/>
      <c r="N30" s="707"/>
      <c r="O30" s="707"/>
      <c r="P30" s="707"/>
      <c r="Q30" s="707"/>
      <c r="R30" s="707"/>
      <c r="S30" s="707"/>
      <c r="T30" s="707"/>
      <c r="U30" s="740"/>
      <c r="V30" s="681"/>
      <c r="W30" s="705"/>
      <c r="X30" s="705"/>
      <c r="Y30" s="705"/>
      <c r="Z30" s="705"/>
      <c r="AA30" s="705"/>
      <c r="AB30" s="705"/>
      <c r="AC30" s="705"/>
      <c r="AD30" s="705"/>
      <c r="AE30" s="706"/>
      <c r="AF30" s="681"/>
      <c r="AG30" s="705"/>
      <c r="AH30" s="705"/>
      <c r="AI30" s="705"/>
      <c r="AJ30" s="705"/>
      <c r="AK30" s="705"/>
      <c r="AL30" s="705"/>
      <c r="AM30" s="705"/>
      <c r="AN30" s="705"/>
      <c r="AO30" s="706"/>
      <c r="AP30" s="681"/>
      <c r="AQ30" s="705"/>
      <c r="AR30" s="705"/>
      <c r="AS30" s="705"/>
      <c r="AT30" s="705"/>
      <c r="AU30" s="705"/>
      <c r="AV30" s="705"/>
      <c r="AW30" s="705"/>
      <c r="AX30" s="705"/>
      <c r="AY30" s="706"/>
      <c r="AZ30" s="414"/>
      <c r="BA30" s="414"/>
      <c r="BB30" s="414"/>
      <c r="BC30" s="414"/>
      <c r="BD30" s="414"/>
      <c r="BE30" s="414"/>
      <c r="BF30" s="414"/>
      <c r="BG30" s="414"/>
      <c r="BH30" s="414"/>
      <c r="BI30" s="414"/>
      <c r="BJ30" s="414"/>
      <c r="BK30" s="414"/>
      <c r="BL30" s="414"/>
      <c r="BM30" s="414"/>
      <c r="BN30" s="414"/>
      <c r="BO30" s="414"/>
    </row>
    <row r="31" spans="1:67" ht="15.75" customHeight="1" x14ac:dyDescent="0.3">
      <c r="A31" s="424"/>
      <c r="B31" s="488" t="s">
        <v>232</v>
      </c>
      <c r="C31" s="679">
        <v>5270</v>
      </c>
      <c r="D31" s="679">
        <v>5328</v>
      </c>
      <c r="E31" s="679">
        <v>5365</v>
      </c>
      <c r="F31" s="679">
        <v>5389</v>
      </c>
      <c r="G31" s="679">
        <v>5449</v>
      </c>
      <c r="H31" s="679">
        <v>5511</v>
      </c>
      <c r="I31" s="679">
        <v>5528</v>
      </c>
      <c r="J31" s="679">
        <v>5560</v>
      </c>
      <c r="K31" s="680"/>
      <c r="L31" s="681"/>
      <c r="M31" s="682">
        <v>0.92485768500948762</v>
      </c>
      <c r="N31" s="682">
        <v>0.92717717717717718</v>
      </c>
      <c r="O31" s="682">
        <v>0.92900000000000005</v>
      </c>
      <c r="P31" s="682">
        <v>0.93</v>
      </c>
      <c r="Q31" s="683">
        <v>0.92900000000000005</v>
      </c>
      <c r="R31" s="683">
        <v>0.93100000000000005</v>
      </c>
      <c r="S31" s="683">
        <v>0.93300000000000005</v>
      </c>
      <c r="T31" s="683">
        <v>0.93400000000000005</v>
      </c>
      <c r="U31" s="684"/>
      <c r="V31" s="681"/>
      <c r="W31" s="679">
        <v>56</v>
      </c>
      <c r="X31" s="679">
        <v>66</v>
      </c>
      <c r="Y31" s="679">
        <v>45</v>
      </c>
      <c r="Z31" s="679">
        <v>29</v>
      </c>
      <c r="AA31" s="679">
        <v>50</v>
      </c>
      <c r="AB31" s="679">
        <v>67</v>
      </c>
      <c r="AC31" s="679">
        <v>26</v>
      </c>
      <c r="AD31" s="679">
        <v>38</v>
      </c>
      <c r="AE31" s="680"/>
      <c r="AF31" s="681"/>
      <c r="AG31" s="679">
        <v>-19</v>
      </c>
      <c r="AH31" s="679">
        <v>-8</v>
      </c>
      <c r="AI31" s="679">
        <v>-8</v>
      </c>
      <c r="AJ31" s="679">
        <v>-5</v>
      </c>
      <c r="AK31" s="679">
        <v>10</v>
      </c>
      <c r="AL31" s="679">
        <v>-5</v>
      </c>
      <c r="AM31" s="679">
        <v>-9</v>
      </c>
      <c r="AN31" s="679">
        <v>-6</v>
      </c>
      <c r="AO31" s="680"/>
      <c r="AP31" s="681"/>
      <c r="AQ31" s="679">
        <v>0</v>
      </c>
      <c r="AR31" s="679">
        <v>0</v>
      </c>
      <c r="AS31" s="679">
        <v>0</v>
      </c>
      <c r="AT31" s="679">
        <v>0</v>
      </c>
      <c r="AU31" s="679">
        <v>0</v>
      </c>
      <c r="AV31" s="679">
        <v>0</v>
      </c>
      <c r="AW31" s="679">
        <v>0</v>
      </c>
      <c r="AX31" s="679">
        <v>0</v>
      </c>
      <c r="AY31" s="680"/>
      <c r="AZ31" s="414"/>
      <c r="BA31" s="414"/>
      <c r="BB31" s="414"/>
      <c r="BC31" s="414"/>
      <c r="BD31" s="414"/>
      <c r="BE31" s="414"/>
      <c r="BF31" s="414"/>
      <c r="BG31" s="414"/>
      <c r="BH31" s="414"/>
      <c r="BI31" s="414"/>
      <c r="BJ31" s="414"/>
      <c r="BK31" s="414"/>
      <c r="BL31" s="414"/>
      <c r="BM31" s="414"/>
      <c r="BN31" s="414"/>
      <c r="BO31" s="414"/>
    </row>
    <row r="32" spans="1:67" ht="15.75" customHeight="1" x14ac:dyDescent="0.3">
      <c r="A32" s="424"/>
      <c r="B32" s="497" t="s">
        <v>231</v>
      </c>
      <c r="C32" s="689">
        <v>41373</v>
      </c>
      <c r="D32" s="689">
        <v>41946</v>
      </c>
      <c r="E32" s="689">
        <v>42879</v>
      </c>
      <c r="F32" s="689">
        <v>42440</v>
      </c>
      <c r="G32" s="689">
        <v>42535</v>
      </c>
      <c r="H32" s="689">
        <v>43173</v>
      </c>
      <c r="I32" s="741">
        <v>43161</v>
      </c>
      <c r="J32" s="741">
        <v>45892</v>
      </c>
      <c r="K32" s="742"/>
      <c r="L32" s="681"/>
      <c r="M32" s="691">
        <v>2.4581248640417663E-2</v>
      </c>
      <c r="N32" s="691">
        <v>2.5795069851714109E-2</v>
      </c>
      <c r="O32" s="691">
        <v>2.5999999999999999E-2</v>
      </c>
      <c r="P32" s="691">
        <v>2.5999999999999999E-2</v>
      </c>
      <c r="Q32" s="691">
        <v>2.5999999999999999E-2</v>
      </c>
      <c r="R32" s="691">
        <v>2.7E-2</v>
      </c>
      <c r="S32" s="691">
        <v>2.7E-2</v>
      </c>
      <c r="T32" s="691">
        <v>2.7E-2</v>
      </c>
      <c r="U32" s="743"/>
      <c r="V32" s="681"/>
      <c r="W32" s="689">
        <v>0</v>
      </c>
      <c r="X32" s="689">
        <v>65</v>
      </c>
      <c r="Y32" s="689">
        <v>28</v>
      </c>
      <c r="Z32" s="689">
        <v>-15</v>
      </c>
      <c r="AA32" s="689">
        <v>3</v>
      </c>
      <c r="AB32" s="689">
        <v>84</v>
      </c>
      <c r="AC32" s="741">
        <v>-2</v>
      </c>
      <c r="AD32" s="741">
        <v>77</v>
      </c>
      <c r="AE32" s="742"/>
      <c r="AF32" s="681"/>
      <c r="AG32" s="689">
        <v>1471</v>
      </c>
      <c r="AH32" s="689">
        <v>508</v>
      </c>
      <c r="AI32" s="689">
        <v>905</v>
      </c>
      <c r="AJ32" s="689">
        <v>-424</v>
      </c>
      <c r="AK32" s="689">
        <v>92</v>
      </c>
      <c r="AL32" s="689">
        <v>554</v>
      </c>
      <c r="AM32" s="741">
        <v>-10</v>
      </c>
      <c r="AN32" s="741">
        <v>2654</v>
      </c>
      <c r="AO32" s="742"/>
      <c r="AP32" s="681"/>
      <c r="AQ32" s="689">
        <v>0</v>
      </c>
      <c r="AR32" s="689">
        <v>0</v>
      </c>
      <c r="AS32" s="689">
        <v>0</v>
      </c>
      <c r="AT32" s="689">
        <v>0</v>
      </c>
      <c r="AU32" s="689">
        <v>0</v>
      </c>
      <c r="AV32" s="689">
        <v>0</v>
      </c>
      <c r="AW32" s="741">
        <v>0</v>
      </c>
      <c r="AX32" s="741">
        <v>0</v>
      </c>
      <c r="AY32" s="742"/>
      <c r="AZ32" s="414"/>
      <c r="BA32" s="414"/>
      <c r="BB32" s="414"/>
      <c r="BC32" s="414"/>
      <c r="BD32" s="414"/>
      <c r="BE32" s="414"/>
      <c r="BF32" s="414"/>
      <c r="BG32" s="414"/>
      <c r="BH32" s="414"/>
      <c r="BI32" s="414"/>
      <c r="BJ32" s="414"/>
      <c r="BK32" s="414"/>
      <c r="BL32" s="414"/>
      <c r="BM32" s="414"/>
      <c r="BN32" s="414"/>
      <c r="BO32" s="414"/>
    </row>
    <row r="33" spans="1:67" ht="15.75" customHeight="1" x14ac:dyDescent="0.3">
      <c r="A33" s="424"/>
      <c r="B33" s="424"/>
      <c r="C33" s="744"/>
      <c r="D33" s="744"/>
      <c r="E33" s="744"/>
      <c r="F33" s="744"/>
      <c r="G33" s="744"/>
      <c r="H33" s="744"/>
      <c r="I33" s="744"/>
      <c r="J33" s="744"/>
      <c r="K33" s="744"/>
      <c r="L33" s="745"/>
      <c r="M33" s="424"/>
      <c r="N33" s="424"/>
      <c r="O33" s="424"/>
      <c r="P33" s="746"/>
      <c r="Q33" s="746"/>
      <c r="R33" s="746"/>
      <c r="S33" s="746"/>
      <c r="T33" s="746"/>
      <c r="U33" s="746"/>
      <c r="V33" s="745"/>
      <c r="W33" s="424"/>
      <c r="X33" s="424"/>
      <c r="Y33" s="424"/>
      <c r="Z33" s="424"/>
      <c r="AA33" s="424"/>
      <c r="AB33" s="424"/>
      <c r="AC33" s="424"/>
      <c r="AD33" s="424"/>
      <c r="AE33" s="424"/>
      <c r="AF33" s="745"/>
      <c r="AG33" s="424"/>
      <c r="AH33" s="424"/>
      <c r="AI33" s="424"/>
      <c r="AJ33" s="424"/>
      <c r="AK33" s="424"/>
      <c r="AL33" s="424"/>
      <c r="AM33" s="424"/>
      <c r="AN33" s="424"/>
      <c r="AO33" s="424"/>
      <c r="AP33" s="745"/>
      <c r="AQ33" s="424"/>
      <c r="AR33" s="424"/>
      <c r="AS33" s="424"/>
      <c r="AT33" s="424"/>
      <c r="AU33" s="424"/>
      <c r="AV33" s="424"/>
      <c r="AW33" s="424"/>
      <c r="AX33" s="424"/>
      <c r="AY33" s="424"/>
      <c r="AZ33" s="414"/>
      <c r="BA33" s="414"/>
      <c r="BB33" s="414"/>
      <c r="BC33" s="414"/>
      <c r="BD33" s="414"/>
      <c r="BE33" s="414"/>
      <c r="BF33" s="414"/>
      <c r="BG33" s="414"/>
      <c r="BH33" s="414"/>
      <c r="BI33" s="414"/>
      <c r="BJ33" s="414"/>
      <c r="BK33" s="414"/>
      <c r="BL33" s="414"/>
      <c r="BM33" s="414"/>
      <c r="BN33" s="414"/>
      <c r="BO33" s="414"/>
    </row>
    <row r="34" spans="1:67" ht="15.75" customHeight="1" x14ac:dyDescent="0.3">
      <c r="A34" s="423" t="s">
        <v>230</v>
      </c>
      <c r="B34" s="420"/>
      <c r="C34" s="421"/>
      <c r="D34" s="421"/>
      <c r="E34" s="421"/>
      <c r="F34" s="422"/>
      <c r="G34" s="421"/>
      <c r="H34" s="422"/>
      <c r="I34" s="422"/>
      <c r="J34" s="421"/>
      <c r="K34" s="421"/>
      <c r="L34" s="421"/>
      <c r="M34" s="420"/>
      <c r="N34" s="420"/>
      <c r="O34" s="420"/>
      <c r="P34" s="420"/>
      <c r="Q34" s="420"/>
      <c r="R34" s="420"/>
      <c r="S34" s="420"/>
      <c r="T34" s="420"/>
      <c r="U34" s="420"/>
      <c r="V34" s="421"/>
      <c r="W34" s="420"/>
      <c r="X34" s="420"/>
      <c r="Y34" s="420"/>
      <c r="Z34" s="420"/>
      <c r="AA34" s="420"/>
      <c r="AB34" s="420"/>
      <c r="AC34" s="420"/>
      <c r="AD34" s="420"/>
      <c r="AE34" s="420"/>
      <c r="AF34" s="421"/>
      <c r="AG34" s="420"/>
      <c r="AH34" s="420"/>
      <c r="AI34" s="420"/>
      <c r="AJ34" s="420"/>
      <c r="AK34" s="420"/>
      <c r="AL34" s="420"/>
      <c r="AM34" s="420"/>
      <c r="AN34" s="420"/>
      <c r="AO34" s="420"/>
      <c r="AP34" s="421"/>
      <c r="AQ34" s="420"/>
      <c r="AR34" s="420"/>
      <c r="AS34" s="420"/>
      <c r="AT34" s="420"/>
      <c r="AU34" s="420"/>
      <c r="AV34" s="420"/>
      <c r="AW34" s="420"/>
      <c r="AX34" s="420"/>
      <c r="AY34" s="420"/>
    </row>
    <row r="35" spans="1:67" x14ac:dyDescent="0.25">
      <c r="A35" s="513">
        <v>1</v>
      </c>
      <c r="B35" s="417" t="s">
        <v>229</v>
      </c>
      <c r="C35" s="409"/>
      <c r="D35" s="409"/>
      <c r="E35" s="409"/>
      <c r="F35" s="409"/>
      <c r="G35" s="409"/>
      <c r="H35" s="409"/>
      <c r="I35" s="409"/>
      <c r="J35" s="409"/>
      <c r="K35" s="409"/>
      <c r="L35" s="409"/>
      <c r="M35" s="407"/>
      <c r="N35" s="407"/>
      <c r="O35" s="407"/>
      <c r="P35" s="407"/>
      <c r="Q35" s="407"/>
      <c r="R35" s="407"/>
      <c r="S35" s="407"/>
      <c r="T35" s="407"/>
      <c r="U35" s="407"/>
      <c r="V35" s="408"/>
      <c r="W35" s="407"/>
      <c r="X35" s="407"/>
      <c r="Y35" s="407"/>
      <c r="Z35" s="407"/>
      <c r="AA35" s="407"/>
      <c r="AB35" s="407"/>
      <c r="AC35" s="407"/>
      <c r="AD35" s="407"/>
      <c r="AE35" s="407"/>
      <c r="AF35" s="408"/>
      <c r="AG35" s="407"/>
      <c r="AH35" s="407"/>
      <c r="AI35" s="407"/>
      <c r="AJ35" s="407"/>
      <c r="AK35" s="407"/>
      <c r="AL35" s="407"/>
      <c r="AM35" s="407"/>
      <c r="AN35" s="407"/>
      <c r="AO35" s="407"/>
      <c r="AP35" s="408"/>
      <c r="AQ35" s="407"/>
      <c r="AR35" s="407"/>
      <c r="AS35" s="407"/>
      <c r="AT35" s="407"/>
      <c r="AU35" s="407"/>
      <c r="AV35" s="407"/>
      <c r="AW35" s="407"/>
      <c r="AX35" s="407"/>
      <c r="AY35" s="407"/>
    </row>
    <row r="36" spans="1:67" x14ac:dyDescent="0.25">
      <c r="A36" s="513">
        <v>2</v>
      </c>
      <c r="B36" s="417" t="s">
        <v>228</v>
      </c>
      <c r="C36" s="409"/>
      <c r="D36" s="409"/>
      <c r="E36" s="409"/>
      <c r="F36" s="409"/>
      <c r="G36" s="409"/>
      <c r="H36" s="409"/>
      <c r="I36" s="409"/>
      <c r="J36" s="409"/>
      <c r="K36" s="409"/>
      <c r="L36" s="409"/>
      <c r="M36" s="407"/>
      <c r="N36" s="407"/>
      <c r="O36" s="407"/>
      <c r="P36" s="407"/>
      <c r="Q36" s="407"/>
      <c r="R36" s="407"/>
      <c r="S36" s="407"/>
      <c r="T36" s="407"/>
      <c r="U36" s="407"/>
      <c r="V36" s="408"/>
      <c r="W36" s="407"/>
      <c r="X36" s="407"/>
      <c r="Y36" s="407"/>
      <c r="Z36" s="407"/>
      <c r="AA36" s="407"/>
      <c r="AB36" s="407"/>
      <c r="AC36" s="407"/>
      <c r="AD36" s="407"/>
      <c r="AE36" s="407"/>
      <c r="AF36" s="408"/>
      <c r="AG36" s="407"/>
      <c r="AH36" s="407"/>
      <c r="AI36" s="407"/>
      <c r="AJ36" s="407"/>
      <c r="AK36" s="407"/>
      <c r="AL36" s="407"/>
      <c r="AM36" s="407"/>
      <c r="AN36" s="407"/>
      <c r="AO36" s="407"/>
      <c r="AP36" s="408"/>
      <c r="AQ36" s="407"/>
      <c r="AR36" s="407"/>
      <c r="AS36" s="407"/>
      <c r="AT36" s="407"/>
      <c r="AU36" s="407"/>
      <c r="AV36" s="407"/>
      <c r="AW36" s="407"/>
      <c r="AX36" s="407"/>
      <c r="AY36" s="407"/>
    </row>
    <row r="37" spans="1:67" x14ac:dyDescent="0.25">
      <c r="A37" s="418" t="s">
        <v>342</v>
      </c>
      <c r="B37" s="417" t="s">
        <v>227</v>
      </c>
      <c r="C37" s="409"/>
      <c r="D37" s="409"/>
      <c r="E37" s="409"/>
      <c r="F37" s="409"/>
      <c r="G37" s="409"/>
      <c r="H37" s="409"/>
      <c r="I37" s="409"/>
      <c r="J37" s="409"/>
      <c r="K37" s="409"/>
      <c r="L37" s="409"/>
      <c r="M37" s="407"/>
      <c r="N37" s="407"/>
      <c r="O37" s="407"/>
      <c r="P37" s="407"/>
      <c r="Q37" s="407"/>
      <c r="R37" s="407"/>
      <c r="S37" s="407"/>
      <c r="T37" s="407"/>
      <c r="U37" s="407"/>
      <c r="V37" s="408"/>
      <c r="W37" s="407"/>
      <c r="X37" s="407"/>
      <c r="Y37" s="407"/>
      <c r="Z37" s="407"/>
      <c r="AA37" s="407"/>
      <c r="AB37" s="407"/>
      <c r="AC37" s="407"/>
      <c r="AD37" s="407"/>
      <c r="AE37" s="407"/>
      <c r="AF37" s="408"/>
      <c r="AG37" s="407"/>
      <c r="AH37" s="407"/>
      <c r="AI37" s="407"/>
      <c r="AJ37" s="407"/>
      <c r="AK37" s="407"/>
      <c r="AL37" s="407"/>
      <c r="AM37" s="407"/>
      <c r="AN37" s="407"/>
      <c r="AO37" s="407"/>
      <c r="AP37" s="408"/>
      <c r="AQ37" s="407"/>
      <c r="AR37" s="407"/>
      <c r="AS37" s="407"/>
      <c r="AT37" s="407"/>
      <c r="AU37" s="407"/>
      <c r="AV37" s="407"/>
      <c r="AW37" s="407"/>
      <c r="AX37" s="407"/>
      <c r="AY37" s="407"/>
    </row>
    <row r="38" spans="1:67" s="414" customFormat="1" x14ac:dyDescent="0.25">
      <c r="A38" s="418" t="s">
        <v>226</v>
      </c>
      <c r="B38" s="417" t="s">
        <v>225</v>
      </c>
      <c r="C38" s="412"/>
      <c r="D38" s="412"/>
      <c r="E38" s="412"/>
      <c r="F38" s="412"/>
      <c r="G38" s="412"/>
      <c r="H38" s="412"/>
      <c r="I38" s="412"/>
      <c r="J38" s="412"/>
      <c r="K38" s="412"/>
      <c r="L38" s="412"/>
      <c r="M38" s="415"/>
      <c r="N38" s="415"/>
      <c r="O38" s="415"/>
      <c r="P38" s="415"/>
      <c r="Q38" s="415"/>
      <c r="R38" s="415"/>
      <c r="S38" s="415"/>
      <c r="T38" s="415"/>
      <c r="U38" s="415"/>
      <c r="V38" s="416"/>
      <c r="W38" s="415"/>
      <c r="X38" s="415"/>
      <c r="Y38" s="415"/>
      <c r="Z38" s="415"/>
      <c r="AA38" s="415"/>
      <c r="AB38" s="415"/>
      <c r="AC38" s="415"/>
      <c r="AD38" s="415"/>
      <c r="AE38" s="415"/>
      <c r="AF38" s="416"/>
      <c r="AG38" s="415"/>
      <c r="AH38" s="415"/>
      <c r="AI38" s="415"/>
      <c r="AJ38" s="415"/>
      <c r="AK38" s="415"/>
      <c r="AL38" s="415"/>
      <c r="AM38" s="415"/>
      <c r="AN38" s="415"/>
      <c r="AO38" s="415"/>
      <c r="AP38" s="416"/>
      <c r="AQ38" s="415"/>
      <c r="AR38" s="415"/>
      <c r="AS38" s="415"/>
      <c r="AT38" s="415"/>
      <c r="AU38" s="415"/>
      <c r="AV38" s="415"/>
      <c r="AW38" s="415"/>
      <c r="AX38" s="415"/>
      <c r="AY38" s="415"/>
    </row>
    <row r="39" spans="1:67" hidden="1" x14ac:dyDescent="0.25">
      <c r="A39" s="418" t="s">
        <v>224</v>
      </c>
      <c r="B39" s="412" t="s">
        <v>223</v>
      </c>
      <c r="C39" s="412"/>
      <c r="D39" s="412"/>
      <c r="E39" s="412"/>
      <c r="F39" s="412"/>
      <c r="G39" s="412"/>
      <c r="H39" s="412"/>
      <c r="I39" s="412"/>
      <c r="J39" s="412"/>
      <c r="K39" s="412"/>
      <c r="L39" s="413"/>
      <c r="M39" s="412"/>
      <c r="N39" s="412"/>
      <c r="O39" s="412"/>
      <c r="P39" s="412"/>
      <c r="Q39" s="412"/>
      <c r="R39" s="412"/>
      <c r="S39" s="412"/>
      <c r="T39" s="412"/>
      <c r="U39" s="412"/>
      <c r="V39" s="413"/>
      <c r="W39" s="412"/>
      <c r="X39" s="412"/>
      <c r="Y39" s="412"/>
      <c r="Z39" s="412"/>
      <c r="AA39" s="412"/>
      <c r="AB39" s="412"/>
      <c r="AC39" s="412"/>
      <c r="AD39" s="412"/>
      <c r="AE39" s="412"/>
      <c r="AF39" s="413"/>
      <c r="AG39" s="412"/>
      <c r="AH39" s="412"/>
      <c r="AI39" s="412"/>
      <c r="AJ39" s="412"/>
      <c r="AK39" s="412"/>
      <c r="AL39" s="412"/>
      <c r="AM39" s="412"/>
      <c r="AN39" s="412"/>
      <c r="AO39" s="412"/>
      <c r="AP39" s="413"/>
      <c r="AQ39" s="412"/>
      <c r="AR39" s="412"/>
      <c r="AS39" s="412"/>
      <c r="AT39" s="412"/>
      <c r="AU39" s="412"/>
      <c r="AV39" s="412"/>
      <c r="AW39" s="412"/>
      <c r="AX39" s="412"/>
      <c r="AY39" s="412"/>
    </row>
    <row r="40" spans="1:67" x14ac:dyDescent="0.25">
      <c r="A40" s="418">
        <v>5</v>
      </c>
      <c r="B40" s="417" t="s">
        <v>222</v>
      </c>
      <c r="C40" s="409"/>
      <c r="D40" s="409"/>
      <c r="E40" s="409"/>
      <c r="F40" s="409"/>
      <c r="G40" s="409"/>
      <c r="H40" s="409"/>
      <c r="I40" s="409"/>
      <c r="J40" s="409"/>
      <c r="K40" s="409"/>
      <c r="L40" s="409"/>
      <c r="M40" s="407"/>
      <c r="N40" s="407"/>
      <c r="O40" s="407"/>
      <c r="P40" s="407"/>
      <c r="Q40" s="407"/>
      <c r="R40" s="407"/>
      <c r="S40" s="407"/>
      <c r="T40" s="407"/>
      <c r="U40" s="407"/>
      <c r="V40" s="408"/>
      <c r="W40" s="407"/>
      <c r="X40" s="407"/>
      <c r="Y40" s="407"/>
      <c r="Z40" s="407"/>
      <c r="AA40" s="407"/>
      <c r="AB40" s="407"/>
      <c r="AC40" s="407"/>
      <c r="AD40" s="407"/>
      <c r="AE40" s="407"/>
      <c r="AF40" s="408"/>
      <c r="AG40" s="407"/>
      <c r="AH40" s="407"/>
      <c r="AI40" s="407"/>
      <c r="AJ40" s="407"/>
      <c r="AK40" s="407"/>
      <c r="AL40" s="407"/>
      <c r="AM40" s="407"/>
      <c r="AN40" s="407"/>
      <c r="AO40" s="407"/>
      <c r="AP40" s="408"/>
      <c r="AQ40" s="407"/>
      <c r="AR40" s="407"/>
      <c r="AS40" s="407"/>
      <c r="AT40" s="407"/>
      <c r="AU40" s="407"/>
      <c r="AV40" s="407"/>
      <c r="AW40" s="407"/>
      <c r="AX40" s="407"/>
      <c r="AY40" s="407"/>
    </row>
    <row r="41" spans="1:67" x14ac:dyDescent="0.25">
      <c r="A41" s="414"/>
      <c r="B41" s="414"/>
      <c r="C41" s="406"/>
      <c r="D41" s="406"/>
      <c r="E41" s="406"/>
      <c r="F41" s="406"/>
      <c r="G41" s="406"/>
      <c r="H41" s="406"/>
      <c r="I41" s="406"/>
      <c r="J41" s="406"/>
      <c r="K41" s="406"/>
      <c r="M41" s="406"/>
      <c r="N41" s="406"/>
      <c r="O41" s="406"/>
      <c r="P41" s="406"/>
      <c r="Q41" s="406"/>
      <c r="R41" s="406"/>
      <c r="S41" s="406"/>
      <c r="T41" s="406"/>
      <c r="U41" s="406"/>
      <c r="V41" s="406"/>
    </row>
    <row r="43" spans="1:67" x14ac:dyDescent="0.25">
      <c r="D43" s="405"/>
      <c r="E43" s="405"/>
      <c r="F43" s="405"/>
      <c r="G43" s="405"/>
      <c r="H43" s="405"/>
      <c r="I43" s="405"/>
      <c r="J43" s="405"/>
      <c r="K43" s="405"/>
      <c r="X43" s="405"/>
      <c r="Y43" s="405"/>
      <c r="Z43" s="405"/>
      <c r="AA43" s="405"/>
      <c r="AB43" s="405"/>
      <c r="AC43" s="405"/>
      <c r="AD43" s="405"/>
      <c r="AE43" s="405"/>
      <c r="AI43" s="405"/>
      <c r="AJ43" s="405"/>
      <c r="AK43" s="405"/>
      <c r="AL43" s="405"/>
      <c r="AM43" s="405"/>
      <c r="AN43" s="405"/>
      <c r="AO43" s="405"/>
      <c r="AR43" s="405"/>
      <c r="AS43" s="405"/>
      <c r="AT43" s="405"/>
      <c r="AU43" s="405"/>
      <c r="AV43" s="405"/>
      <c r="AW43" s="405"/>
      <c r="AX43" s="405"/>
      <c r="AY43" s="405"/>
    </row>
    <row r="44" spans="1:67" x14ac:dyDescent="0.25">
      <c r="D44" s="405"/>
      <c r="E44" s="405"/>
      <c r="F44" s="405"/>
      <c r="G44" s="405"/>
      <c r="H44" s="405"/>
      <c r="I44" s="405"/>
      <c r="J44" s="405"/>
      <c r="K44" s="405"/>
      <c r="X44" s="405"/>
      <c r="Y44" s="405"/>
      <c r="Z44" s="405"/>
      <c r="AA44" s="405"/>
      <c r="AB44" s="405"/>
      <c r="AC44" s="405"/>
      <c r="AD44" s="405"/>
      <c r="AE44" s="405"/>
      <c r="AI44" s="405"/>
      <c r="AJ44" s="405"/>
      <c r="AK44" s="405"/>
      <c r="AL44" s="405"/>
      <c r="AM44" s="405"/>
      <c r="AN44" s="405"/>
      <c r="AO44" s="405"/>
      <c r="AR44" s="405"/>
      <c r="AS44" s="405"/>
      <c r="AT44" s="405"/>
      <c r="AU44" s="405"/>
      <c r="AV44" s="405"/>
      <c r="AW44" s="405"/>
      <c r="AX44" s="405"/>
      <c r="AY44" s="405"/>
    </row>
    <row r="45" spans="1:67" x14ac:dyDescent="0.25">
      <c r="D45" s="405"/>
      <c r="E45" s="405"/>
      <c r="F45" s="405"/>
      <c r="G45" s="405"/>
      <c r="H45" s="405"/>
      <c r="I45" s="405"/>
      <c r="J45" s="405"/>
      <c r="K45" s="405"/>
      <c r="X45" s="405"/>
      <c r="Y45" s="405"/>
      <c r="Z45" s="405"/>
      <c r="AA45" s="405"/>
      <c r="AB45" s="405"/>
      <c r="AC45" s="405"/>
      <c r="AD45" s="405"/>
      <c r="AE45" s="405"/>
      <c r="AI45" s="405"/>
      <c r="AJ45" s="405"/>
      <c r="AK45" s="405"/>
      <c r="AL45" s="405"/>
      <c r="AM45" s="405"/>
      <c r="AN45" s="405"/>
      <c r="AO45" s="405"/>
      <c r="AR45" s="405"/>
      <c r="AS45" s="405"/>
      <c r="AT45" s="405"/>
      <c r="AU45" s="405"/>
      <c r="AV45" s="405"/>
      <c r="AW45" s="405"/>
      <c r="AX45" s="405"/>
      <c r="AY45" s="405"/>
    </row>
    <row r="47" spans="1:67" x14ac:dyDescent="0.25">
      <c r="C47" s="405"/>
      <c r="D47" s="405"/>
      <c r="E47" s="405"/>
      <c r="F47" s="405"/>
      <c r="G47" s="405"/>
      <c r="H47" s="405"/>
      <c r="I47" s="405"/>
      <c r="J47" s="405"/>
      <c r="K47" s="405"/>
      <c r="L47" s="405"/>
      <c r="M47" s="405"/>
      <c r="N47" s="405"/>
      <c r="O47" s="405"/>
      <c r="P47" s="405"/>
      <c r="Q47" s="405"/>
      <c r="R47" s="405"/>
      <c r="S47" s="405"/>
      <c r="T47" s="405"/>
      <c r="U47" s="405"/>
      <c r="V47" s="405"/>
      <c r="W47" s="405"/>
      <c r="X47" s="405"/>
      <c r="Y47" s="405"/>
      <c r="Z47" s="405"/>
      <c r="AA47" s="405"/>
      <c r="AB47" s="405"/>
      <c r="AC47" s="405"/>
      <c r="AD47" s="405"/>
      <c r="AE47" s="405"/>
      <c r="AF47" s="405"/>
      <c r="AG47" s="405"/>
      <c r="AH47" s="405"/>
      <c r="AI47" s="405"/>
      <c r="AJ47" s="405"/>
      <c r="AK47" s="405"/>
      <c r="AL47" s="405"/>
      <c r="AM47" s="405"/>
      <c r="AN47" s="405"/>
      <c r="AO47" s="405"/>
      <c r="AP47" s="405"/>
      <c r="AQ47" s="405"/>
      <c r="AR47" s="405"/>
      <c r="AS47" s="405"/>
      <c r="AT47" s="405"/>
      <c r="AU47" s="405"/>
      <c r="AV47" s="405"/>
      <c r="AW47" s="405"/>
      <c r="AX47" s="405"/>
      <c r="AY47" s="405"/>
    </row>
  </sheetData>
  <mergeCells count="5">
    <mergeCell ref="AQ3:AY3"/>
    <mergeCell ref="C3:K3"/>
    <mergeCell ref="M3:U3"/>
    <mergeCell ref="W3:AE3"/>
    <mergeCell ref="AG3:AO3"/>
  </mergeCells>
  <pageMargins left="0.74803149606299202" right="0.74803149606299202" top="0.98425196850393704" bottom="0.98425196850393704" header="0.511811023622047" footer="0.511811023622047"/>
  <pageSetup paperSize="9" scale="23" orientation="landscape" r:id="rId1"/>
  <headerFooter>
    <oddFooter>&amp;L&amp;1#&amp;"Calibri"&amp;7&amp;K000000C2 General</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F5CE9-1A63-42F7-AC17-44BEE12C34A8}">
  <sheetPr>
    <tabColor rgb="FFE60000"/>
    <pageSetUpPr fitToPage="1"/>
  </sheetPr>
  <dimension ref="A1:Z120"/>
  <sheetViews>
    <sheetView showGridLines="0" zoomScaleNormal="100" zoomScaleSheetLayoutView="100" workbookViewId="0"/>
  </sheetViews>
  <sheetFormatPr defaultRowHeight="12.5" x14ac:dyDescent="0.25"/>
  <cols>
    <col min="1" max="1" width="2.81640625" customWidth="1"/>
    <col min="2" max="2" width="26.1796875" customWidth="1"/>
    <col min="3" max="11" width="10.453125" customWidth="1"/>
    <col min="12" max="12" width="3.54296875" customWidth="1"/>
    <col min="13" max="20" width="10.453125" customWidth="1"/>
    <col min="21" max="21" width="9.81640625" bestFit="1" customWidth="1"/>
    <col min="22" max="22" width="11.54296875" bestFit="1" customWidth="1"/>
  </cols>
  <sheetData>
    <row r="1" spans="1:26" ht="18" customHeight="1" x14ac:dyDescent="0.35">
      <c r="A1" s="438" t="s">
        <v>275</v>
      </c>
      <c r="B1" s="436"/>
      <c r="C1" s="412"/>
      <c r="D1" s="412"/>
      <c r="E1" s="412"/>
      <c r="F1" s="412"/>
      <c r="G1" s="412"/>
      <c r="H1" s="412"/>
      <c r="I1" s="412"/>
      <c r="J1" s="412"/>
      <c r="K1" s="412"/>
      <c r="L1" s="412"/>
      <c r="M1" s="412"/>
      <c r="N1" s="412"/>
      <c r="O1" s="412"/>
      <c r="P1" s="412"/>
      <c r="Q1" s="412"/>
      <c r="R1" s="412"/>
      <c r="S1" s="412"/>
      <c r="T1" s="412"/>
    </row>
    <row r="2" spans="1:26" ht="15.75" customHeight="1" x14ac:dyDescent="0.35">
      <c r="A2" s="437"/>
      <c r="B2" s="436"/>
      <c r="C2" s="412"/>
      <c r="D2" s="412"/>
      <c r="E2" s="412"/>
      <c r="F2" s="412"/>
      <c r="G2" s="412"/>
      <c r="H2" s="412"/>
      <c r="I2" s="412"/>
      <c r="J2" s="412"/>
      <c r="K2" s="412"/>
      <c r="L2" s="412"/>
      <c r="M2" s="412"/>
      <c r="N2" s="412"/>
      <c r="O2" s="412"/>
      <c r="P2" s="412"/>
      <c r="Q2" s="412"/>
      <c r="R2" s="412"/>
      <c r="S2" s="412"/>
      <c r="T2" s="412"/>
    </row>
    <row r="3" spans="1:26" ht="15.75" customHeight="1" x14ac:dyDescent="0.35">
      <c r="A3" s="437"/>
      <c r="B3" s="436"/>
      <c r="C3" s="806" t="s">
        <v>265</v>
      </c>
      <c r="D3" s="806"/>
      <c r="E3" s="806"/>
      <c r="F3" s="806"/>
      <c r="G3" s="806"/>
      <c r="H3" s="806"/>
      <c r="I3" s="806"/>
      <c r="J3" s="806"/>
      <c r="K3" s="806"/>
      <c r="L3" s="460"/>
      <c r="M3" s="806" t="s">
        <v>274</v>
      </c>
      <c r="N3" s="806"/>
      <c r="O3" s="806"/>
      <c r="P3" s="806"/>
      <c r="Q3" s="806"/>
      <c r="R3" s="806"/>
      <c r="S3" s="806"/>
      <c r="T3" s="806"/>
      <c r="U3" s="806"/>
    </row>
    <row r="4" spans="1:26" ht="15.75" customHeight="1" x14ac:dyDescent="0.3">
      <c r="A4" s="433"/>
      <c r="B4" s="459"/>
      <c r="C4" s="458" t="s">
        <v>260</v>
      </c>
      <c r="D4" s="458" t="s">
        <v>259</v>
      </c>
      <c r="E4" s="458" t="s">
        <v>258</v>
      </c>
      <c r="F4" s="458" t="s">
        <v>257</v>
      </c>
      <c r="G4" s="458" t="s">
        <v>256</v>
      </c>
      <c r="H4" s="458" t="s">
        <v>255</v>
      </c>
      <c r="I4" s="458" t="s">
        <v>254</v>
      </c>
      <c r="J4" s="458" t="s">
        <v>253</v>
      </c>
      <c r="K4" s="458" t="s">
        <v>252</v>
      </c>
      <c r="L4" s="457"/>
      <c r="M4" s="458" t="s">
        <v>260</v>
      </c>
      <c r="N4" s="458" t="s">
        <v>259</v>
      </c>
      <c r="O4" s="458" t="s">
        <v>258</v>
      </c>
      <c r="P4" s="458" t="s">
        <v>257</v>
      </c>
      <c r="Q4" s="458" t="s">
        <v>256</v>
      </c>
      <c r="R4" s="458" t="s">
        <v>255</v>
      </c>
      <c r="S4" s="458" t="s">
        <v>254</v>
      </c>
      <c r="T4" s="458" t="s">
        <v>253</v>
      </c>
      <c r="U4" s="458" t="s">
        <v>252</v>
      </c>
    </row>
    <row r="5" spans="1:26" ht="15.75" customHeight="1" x14ac:dyDescent="0.3">
      <c r="A5" s="433"/>
      <c r="B5" s="432"/>
      <c r="C5" s="430" t="s">
        <v>251</v>
      </c>
      <c r="D5" s="430" t="s">
        <v>251</v>
      </c>
      <c r="E5" s="430" t="s">
        <v>251</v>
      </c>
      <c r="F5" s="430" t="s">
        <v>251</v>
      </c>
      <c r="G5" s="430" t="s">
        <v>251</v>
      </c>
      <c r="H5" s="430" t="s">
        <v>251</v>
      </c>
      <c r="I5" s="430" t="s">
        <v>251</v>
      </c>
      <c r="J5" s="430" t="s">
        <v>251</v>
      </c>
      <c r="K5" s="430" t="s">
        <v>251</v>
      </c>
      <c r="L5" s="457"/>
      <c r="M5" s="430" t="s">
        <v>251</v>
      </c>
      <c r="N5" s="430" t="s">
        <v>251</v>
      </c>
      <c r="O5" s="430" t="s">
        <v>251</v>
      </c>
      <c r="P5" s="430" t="s">
        <v>251</v>
      </c>
      <c r="Q5" s="430" t="s">
        <v>251</v>
      </c>
      <c r="R5" s="430" t="s">
        <v>251</v>
      </c>
      <c r="S5" s="430" t="s">
        <v>251</v>
      </c>
      <c r="T5" s="430" t="s">
        <v>251</v>
      </c>
      <c r="U5" s="430" t="s">
        <v>251</v>
      </c>
    </row>
    <row r="6" spans="1:26" ht="15.75" customHeight="1" x14ac:dyDescent="0.3">
      <c r="A6" s="424"/>
      <c r="B6" s="417"/>
      <c r="C6" s="490"/>
      <c r="D6" s="490"/>
      <c r="E6" s="490"/>
      <c r="F6" s="490"/>
      <c r="G6" s="490"/>
      <c r="H6" s="490"/>
      <c r="I6" s="490"/>
      <c r="J6" s="490"/>
      <c r="K6" s="747"/>
      <c r="L6" s="456"/>
      <c r="M6" s="490"/>
      <c r="N6" s="490"/>
      <c r="O6" s="490"/>
      <c r="P6" s="490"/>
      <c r="Q6" s="490"/>
      <c r="R6" s="490"/>
      <c r="S6" s="490"/>
      <c r="T6" s="490"/>
      <c r="U6" s="489"/>
      <c r="V6" s="414"/>
    </row>
    <row r="7" spans="1:26" ht="15.75" customHeight="1" x14ac:dyDescent="0.3">
      <c r="A7" s="424"/>
      <c r="B7" s="488" t="s">
        <v>273</v>
      </c>
      <c r="C7" s="528">
        <v>10950</v>
      </c>
      <c r="D7" s="528">
        <v>10964</v>
      </c>
      <c r="E7" s="528">
        <v>10961</v>
      </c>
      <c r="F7" s="528">
        <v>10836</v>
      </c>
      <c r="G7" s="528">
        <v>10772</v>
      </c>
      <c r="H7" s="528">
        <v>10753</v>
      </c>
      <c r="I7" s="528">
        <v>10714</v>
      </c>
      <c r="J7" s="528">
        <v>10630</v>
      </c>
      <c r="K7" s="748">
        <v>10509</v>
      </c>
      <c r="L7" s="456"/>
      <c r="M7" s="528">
        <v>7</v>
      </c>
      <c r="N7" s="528">
        <v>32</v>
      </c>
      <c r="O7" s="528">
        <v>-3</v>
      </c>
      <c r="P7" s="528">
        <v>-125</v>
      </c>
      <c r="Q7" s="528">
        <v>-64</v>
      </c>
      <c r="R7" s="528">
        <v>-19</v>
      </c>
      <c r="S7" s="528">
        <v>-39</v>
      </c>
      <c r="T7" s="528">
        <v>-84</v>
      </c>
      <c r="U7" s="748">
        <v>-121</v>
      </c>
      <c r="V7" s="749"/>
      <c r="X7" s="405"/>
      <c r="Y7" s="405"/>
      <c r="Z7" s="405"/>
    </row>
    <row r="8" spans="1:26" ht="15.75" customHeight="1" x14ac:dyDescent="0.25">
      <c r="A8" s="454"/>
      <c r="B8" s="486" t="s">
        <v>249</v>
      </c>
      <c r="C8" s="531">
        <v>2994</v>
      </c>
      <c r="D8" s="531">
        <v>3005</v>
      </c>
      <c r="E8" s="531">
        <v>3036</v>
      </c>
      <c r="F8" s="531">
        <v>3051</v>
      </c>
      <c r="G8" s="528">
        <v>3033</v>
      </c>
      <c r="H8" s="528">
        <v>3019</v>
      </c>
      <c r="I8" s="528">
        <v>3004</v>
      </c>
      <c r="J8" s="528">
        <v>2996</v>
      </c>
      <c r="K8" s="748">
        <v>2977</v>
      </c>
      <c r="L8" s="456"/>
      <c r="M8" s="531">
        <v>0</v>
      </c>
      <c r="N8" s="531">
        <v>11</v>
      </c>
      <c r="O8" s="531">
        <v>31</v>
      </c>
      <c r="P8" s="531">
        <v>15</v>
      </c>
      <c r="Q8" s="528">
        <v>-18</v>
      </c>
      <c r="R8" s="528">
        <v>-14</v>
      </c>
      <c r="S8" s="528">
        <v>-15</v>
      </c>
      <c r="T8" s="528">
        <v>-8</v>
      </c>
      <c r="U8" s="748">
        <v>-19</v>
      </c>
      <c r="V8" s="749"/>
      <c r="X8" s="405"/>
      <c r="Y8" s="405"/>
      <c r="Z8" s="405"/>
    </row>
    <row r="9" spans="1:26" ht="15.75" customHeight="1" x14ac:dyDescent="0.3">
      <c r="A9" s="424"/>
      <c r="B9" s="486" t="s">
        <v>248</v>
      </c>
      <c r="C9" s="531">
        <v>940</v>
      </c>
      <c r="D9" s="531">
        <v>962</v>
      </c>
      <c r="E9" s="531">
        <v>991</v>
      </c>
      <c r="F9" s="531">
        <v>1050</v>
      </c>
      <c r="G9" s="528">
        <v>1072</v>
      </c>
      <c r="H9" s="528">
        <v>1111</v>
      </c>
      <c r="I9" s="528">
        <v>1158</v>
      </c>
      <c r="J9" s="528">
        <v>1223</v>
      </c>
      <c r="K9" s="748">
        <v>1265</v>
      </c>
      <c r="L9" s="456"/>
      <c r="M9" s="531">
        <v>29</v>
      </c>
      <c r="N9" s="531">
        <v>22</v>
      </c>
      <c r="O9" s="531">
        <v>29</v>
      </c>
      <c r="P9" s="531">
        <v>59</v>
      </c>
      <c r="Q9" s="528">
        <v>22</v>
      </c>
      <c r="R9" s="528">
        <v>39</v>
      </c>
      <c r="S9" s="528">
        <v>47</v>
      </c>
      <c r="T9" s="528">
        <v>65</v>
      </c>
      <c r="U9" s="748">
        <v>42</v>
      </c>
      <c r="V9" s="749"/>
      <c r="X9" s="405"/>
      <c r="Y9" s="405"/>
      <c r="Z9" s="405"/>
    </row>
    <row r="10" spans="1:26" ht="15.75" customHeight="1" x14ac:dyDescent="0.3">
      <c r="A10" s="445"/>
      <c r="B10" s="486" t="s">
        <v>272</v>
      </c>
      <c r="C10" s="531">
        <v>3143</v>
      </c>
      <c r="D10" s="531">
        <v>3111</v>
      </c>
      <c r="E10" s="531">
        <v>3061</v>
      </c>
      <c r="F10" s="531">
        <v>3029</v>
      </c>
      <c r="G10" s="528">
        <v>2999</v>
      </c>
      <c r="H10" s="528">
        <v>2989</v>
      </c>
      <c r="I10" s="528">
        <v>2962</v>
      </c>
      <c r="J10" s="528">
        <v>2908</v>
      </c>
      <c r="K10" s="748">
        <v>2843</v>
      </c>
      <c r="L10" s="456"/>
      <c r="M10" s="531">
        <v>-50</v>
      </c>
      <c r="N10" s="531">
        <v>-32</v>
      </c>
      <c r="O10" s="531">
        <v>-50</v>
      </c>
      <c r="P10" s="531">
        <v>-32</v>
      </c>
      <c r="Q10" s="528">
        <v>-30</v>
      </c>
      <c r="R10" s="528">
        <v>-10</v>
      </c>
      <c r="S10" s="528">
        <v>-27</v>
      </c>
      <c r="T10" s="528">
        <v>-54</v>
      </c>
      <c r="U10" s="748">
        <v>-65</v>
      </c>
      <c r="V10" s="749"/>
      <c r="X10" s="405"/>
      <c r="Y10" s="405"/>
      <c r="Z10" s="405"/>
    </row>
    <row r="11" spans="1:26" ht="15.75" customHeight="1" x14ac:dyDescent="0.3">
      <c r="A11" s="445"/>
      <c r="B11" s="688" t="s">
        <v>247</v>
      </c>
      <c r="C11" s="529"/>
      <c r="D11" s="529"/>
      <c r="E11" s="529"/>
      <c r="F11" s="529"/>
      <c r="G11" s="529"/>
      <c r="H11" s="529"/>
      <c r="I11" s="529"/>
      <c r="J11" s="529"/>
      <c r="K11" s="750"/>
      <c r="L11" s="456"/>
      <c r="M11" s="529"/>
      <c r="N11" s="529"/>
      <c r="O11" s="529"/>
      <c r="P11" s="529"/>
      <c r="Q11" s="529"/>
      <c r="R11" s="529">
        <v>0</v>
      </c>
      <c r="S11" s="529"/>
      <c r="T11" s="529"/>
      <c r="U11" s="750"/>
      <c r="V11" s="749"/>
      <c r="X11" s="405"/>
      <c r="Y11" s="405"/>
      <c r="Z11" s="405"/>
    </row>
    <row r="12" spans="1:26" ht="15.75" customHeight="1" x14ac:dyDescent="0.3">
      <c r="A12" s="424"/>
      <c r="B12" s="488" t="s">
        <v>246</v>
      </c>
      <c r="C12" s="528">
        <v>301</v>
      </c>
      <c r="D12" s="528">
        <v>309</v>
      </c>
      <c r="E12" s="528">
        <v>311</v>
      </c>
      <c r="F12" s="528">
        <v>313</v>
      </c>
      <c r="G12" s="528">
        <v>321</v>
      </c>
      <c r="H12" s="528">
        <v>323</v>
      </c>
      <c r="I12" s="528">
        <v>325</v>
      </c>
      <c r="J12" s="528">
        <v>327</v>
      </c>
      <c r="K12" s="748">
        <v>328</v>
      </c>
      <c r="L12" s="456"/>
      <c r="M12" s="528">
        <v>2</v>
      </c>
      <c r="N12" s="528">
        <v>8</v>
      </c>
      <c r="O12" s="528">
        <v>2</v>
      </c>
      <c r="P12" s="528">
        <v>2</v>
      </c>
      <c r="Q12" s="528">
        <v>8</v>
      </c>
      <c r="R12" s="528">
        <v>2</v>
      </c>
      <c r="S12" s="528">
        <v>2</v>
      </c>
      <c r="T12" s="528">
        <v>2</v>
      </c>
      <c r="U12" s="748">
        <v>1</v>
      </c>
      <c r="V12" s="749"/>
      <c r="X12" s="405"/>
      <c r="Y12" s="405"/>
      <c r="Z12" s="405"/>
    </row>
    <row r="13" spans="1:26" ht="15.75" customHeight="1" x14ac:dyDescent="0.3">
      <c r="A13" s="445"/>
      <c r="B13" s="486" t="s">
        <v>245</v>
      </c>
      <c r="C13" s="531">
        <v>830</v>
      </c>
      <c r="D13" s="531">
        <v>847</v>
      </c>
      <c r="E13" s="531">
        <v>864</v>
      </c>
      <c r="F13" s="531">
        <v>878</v>
      </c>
      <c r="G13" s="528">
        <v>890</v>
      </c>
      <c r="H13" s="528">
        <v>905</v>
      </c>
      <c r="I13" s="528">
        <v>919</v>
      </c>
      <c r="J13" s="528">
        <v>926</v>
      </c>
      <c r="K13" s="748">
        <v>935</v>
      </c>
      <c r="L13" s="456"/>
      <c r="M13" s="531">
        <v>16</v>
      </c>
      <c r="N13" s="531">
        <v>17</v>
      </c>
      <c r="O13" s="531">
        <v>17</v>
      </c>
      <c r="P13" s="531">
        <v>14</v>
      </c>
      <c r="Q13" s="528">
        <v>12</v>
      </c>
      <c r="R13" s="528">
        <v>15</v>
      </c>
      <c r="S13" s="528">
        <v>14</v>
      </c>
      <c r="T13" s="528">
        <v>7</v>
      </c>
      <c r="U13" s="748">
        <v>9</v>
      </c>
      <c r="V13" s="749"/>
      <c r="X13" s="405"/>
      <c r="Y13" s="405"/>
      <c r="Z13" s="405"/>
    </row>
    <row r="14" spans="1:26" ht="15.75" customHeight="1" x14ac:dyDescent="0.3">
      <c r="A14" s="424"/>
      <c r="B14" s="486" t="s">
        <v>244</v>
      </c>
      <c r="C14" s="531">
        <v>686</v>
      </c>
      <c r="D14" s="531">
        <v>691</v>
      </c>
      <c r="E14" s="531">
        <v>698</v>
      </c>
      <c r="F14" s="531">
        <v>699</v>
      </c>
      <c r="G14" s="528">
        <v>710</v>
      </c>
      <c r="H14" s="528">
        <v>716</v>
      </c>
      <c r="I14" s="528">
        <v>714</v>
      </c>
      <c r="J14" s="528">
        <v>714</v>
      </c>
      <c r="K14" s="748">
        <v>713</v>
      </c>
      <c r="L14" s="456"/>
      <c r="M14" s="531">
        <v>-18</v>
      </c>
      <c r="N14" s="531">
        <v>5</v>
      </c>
      <c r="O14" s="531">
        <v>7</v>
      </c>
      <c r="P14" s="531">
        <v>1</v>
      </c>
      <c r="Q14" s="528">
        <v>11</v>
      </c>
      <c r="R14" s="528">
        <v>6</v>
      </c>
      <c r="S14" s="528">
        <v>-2</v>
      </c>
      <c r="T14" s="528">
        <v>0</v>
      </c>
      <c r="U14" s="748">
        <v>-1</v>
      </c>
      <c r="V14" s="749"/>
      <c r="X14" s="405"/>
      <c r="Y14" s="405"/>
      <c r="Z14" s="405"/>
    </row>
    <row r="15" spans="1:26" ht="15.75" customHeight="1" x14ac:dyDescent="0.3">
      <c r="A15" s="445"/>
      <c r="B15" s="486" t="s">
        <v>243</v>
      </c>
      <c r="C15" s="531">
        <v>965</v>
      </c>
      <c r="D15" s="531">
        <v>962</v>
      </c>
      <c r="E15" s="531">
        <v>970</v>
      </c>
      <c r="F15" s="531">
        <v>972</v>
      </c>
      <c r="G15" s="528">
        <v>961</v>
      </c>
      <c r="H15" s="528">
        <v>952</v>
      </c>
      <c r="I15" s="528">
        <v>948</v>
      </c>
      <c r="J15" s="528">
        <v>946</v>
      </c>
      <c r="K15" s="748">
        <v>945</v>
      </c>
      <c r="L15" s="456"/>
      <c r="M15" s="531">
        <v>-1</v>
      </c>
      <c r="N15" s="531">
        <v>-3</v>
      </c>
      <c r="O15" s="531">
        <v>8</v>
      </c>
      <c r="P15" s="531">
        <v>2</v>
      </c>
      <c r="Q15" s="528">
        <v>-11</v>
      </c>
      <c r="R15" s="528">
        <v>-9</v>
      </c>
      <c r="S15" s="528">
        <v>-4</v>
      </c>
      <c r="T15" s="528">
        <v>-2</v>
      </c>
      <c r="U15" s="748">
        <v>-1</v>
      </c>
      <c r="V15" s="749"/>
      <c r="X15" s="405"/>
      <c r="Y15" s="405"/>
      <c r="Z15" s="405"/>
    </row>
    <row r="16" spans="1:26" ht="15.75" customHeight="1" x14ac:dyDescent="0.3">
      <c r="A16" s="424"/>
      <c r="B16" s="486" t="s">
        <v>242</v>
      </c>
      <c r="C16" s="531">
        <v>596</v>
      </c>
      <c r="D16" s="531">
        <v>599</v>
      </c>
      <c r="E16" s="531">
        <v>604</v>
      </c>
      <c r="F16" s="531">
        <v>606</v>
      </c>
      <c r="G16" s="528">
        <v>605</v>
      </c>
      <c r="H16" s="528">
        <v>606</v>
      </c>
      <c r="I16" s="528">
        <v>609</v>
      </c>
      <c r="J16" s="528">
        <v>611</v>
      </c>
      <c r="K16" s="748">
        <v>611</v>
      </c>
      <c r="L16" s="456"/>
      <c r="M16" s="531">
        <v>7</v>
      </c>
      <c r="N16" s="531">
        <v>3</v>
      </c>
      <c r="O16" s="531">
        <v>5</v>
      </c>
      <c r="P16" s="531">
        <v>2</v>
      </c>
      <c r="Q16" s="528">
        <v>-1</v>
      </c>
      <c r="R16" s="528">
        <v>1</v>
      </c>
      <c r="S16" s="528">
        <v>3</v>
      </c>
      <c r="T16" s="528">
        <v>2</v>
      </c>
      <c r="U16" s="748">
        <v>0</v>
      </c>
      <c r="V16" s="749"/>
      <c r="X16" s="405"/>
      <c r="Y16" s="405"/>
      <c r="Z16" s="405"/>
    </row>
    <row r="17" spans="1:26" ht="15.75" customHeight="1" x14ac:dyDescent="0.3">
      <c r="A17" s="424"/>
      <c r="B17" s="486" t="s">
        <v>241</v>
      </c>
      <c r="C17" s="531">
        <v>736</v>
      </c>
      <c r="D17" s="531">
        <v>738</v>
      </c>
      <c r="E17" s="531">
        <v>740</v>
      </c>
      <c r="F17" s="531">
        <v>738</v>
      </c>
      <c r="G17" s="528">
        <v>736</v>
      </c>
      <c r="H17" s="528">
        <v>737</v>
      </c>
      <c r="I17" s="528">
        <v>731</v>
      </c>
      <c r="J17" s="528">
        <v>0</v>
      </c>
      <c r="K17" s="748">
        <v>0</v>
      </c>
      <c r="L17" s="456"/>
      <c r="M17" s="531">
        <v>13</v>
      </c>
      <c r="N17" s="531">
        <v>2</v>
      </c>
      <c r="O17" s="531">
        <v>2</v>
      </c>
      <c r="P17" s="531">
        <v>-2</v>
      </c>
      <c r="Q17" s="528">
        <v>-2</v>
      </c>
      <c r="R17" s="528">
        <v>1</v>
      </c>
      <c r="S17" s="528">
        <v>-6</v>
      </c>
      <c r="T17" s="528">
        <v>0</v>
      </c>
      <c r="U17" s="748">
        <v>0</v>
      </c>
      <c r="V17" s="749"/>
      <c r="X17" s="405"/>
      <c r="Y17" s="405"/>
      <c r="Z17" s="405"/>
    </row>
    <row r="18" spans="1:26" ht="15.75" customHeight="1" x14ac:dyDescent="0.3">
      <c r="A18" s="445"/>
      <c r="B18" s="486" t="s">
        <v>240</v>
      </c>
      <c r="C18" s="531">
        <v>111</v>
      </c>
      <c r="D18" s="531">
        <v>114</v>
      </c>
      <c r="E18" s="531">
        <v>118</v>
      </c>
      <c r="F18" s="531">
        <v>121</v>
      </c>
      <c r="G18" s="528">
        <v>122</v>
      </c>
      <c r="H18" s="528">
        <v>128</v>
      </c>
      <c r="I18" s="528">
        <v>126</v>
      </c>
      <c r="J18" s="528">
        <v>126</v>
      </c>
      <c r="K18" s="748">
        <v>128</v>
      </c>
      <c r="L18" s="456"/>
      <c r="M18" s="531">
        <v>10</v>
      </c>
      <c r="N18" s="531">
        <v>3</v>
      </c>
      <c r="O18" s="531">
        <v>4</v>
      </c>
      <c r="P18" s="531">
        <v>3</v>
      </c>
      <c r="Q18" s="528">
        <v>1</v>
      </c>
      <c r="R18" s="528">
        <v>6</v>
      </c>
      <c r="S18" s="528">
        <v>-2</v>
      </c>
      <c r="T18" s="528">
        <v>0</v>
      </c>
      <c r="U18" s="748">
        <v>2</v>
      </c>
      <c r="V18" s="749"/>
      <c r="X18" s="405"/>
      <c r="Y18" s="405"/>
      <c r="Z18" s="405"/>
    </row>
    <row r="19" spans="1:26" ht="15.75" customHeight="1" x14ac:dyDescent="0.3">
      <c r="A19" s="445"/>
      <c r="B19" s="694"/>
      <c r="C19" s="695">
        <v>4225</v>
      </c>
      <c r="D19" s="695">
        <v>4260</v>
      </c>
      <c r="E19" s="695">
        <v>4305</v>
      </c>
      <c r="F19" s="695">
        <v>4327</v>
      </c>
      <c r="G19" s="695">
        <v>4345</v>
      </c>
      <c r="H19" s="695">
        <v>4367</v>
      </c>
      <c r="I19" s="695">
        <v>4372</v>
      </c>
      <c r="J19" s="695">
        <v>3650</v>
      </c>
      <c r="K19" s="696">
        <f>SUM(K12:K18)</f>
        <v>3660</v>
      </c>
      <c r="L19" s="456"/>
      <c r="M19" s="695">
        <v>29</v>
      </c>
      <c r="N19" s="695">
        <v>35</v>
      </c>
      <c r="O19" s="695">
        <v>45</v>
      </c>
      <c r="P19" s="695">
        <v>22</v>
      </c>
      <c r="Q19" s="695">
        <v>18</v>
      </c>
      <c r="R19" s="695">
        <v>22</v>
      </c>
      <c r="S19" s="695">
        <v>5</v>
      </c>
      <c r="T19" s="695">
        <v>9</v>
      </c>
      <c r="U19" s="696">
        <f>SUM(U12:U18)</f>
        <v>10</v>
      </c>
      <c r="V19" s="749"/>
      <c r="X19" s="405"/>
      <c r="Y19" s="405"/>
      <c r="Z19" s="405"/>
    </row>
    <row r="20" spans="1:26" ht="15.75" customHeight="1" x14ac:dyDescent="0.3">
      <c r="A20" s="445"/>
      <c r="B20" s="552" t="s">
        <v>239</v>
      </c>
      <c r="C20" s="551">
        <v>22252</v>
      </c>
      <c r="D20" s="551">
        <v>22302</v>
      </c>
      <c r="E20" s="551">
        <v>22354</v>
      </c>
      <c r="F20" s="551">
        <v>22293</v>
      </c>
      <c r="G20" s="551">
        <v>22221</v>
      </c>
      <c r="H20" s="551">
        <v>22239</v>
      </c>
      <c r="I20" s="551">
        <v>22210</v>
      </c>
      <c r="J20" s="551">
        <v>21407</v>
      </c>
      <c r="K20" s="550">
        <f>SUM(K7,K8,K9,K10,K19)</f>
        <v>21254</v>
      </c>
      <c r="L20" s="526"/>
      <c r="M20" s="551">
        <v>15</v>
      </c>
      <c r="N20" s="551">
        <v>68</v>
      </c>
      <c r="O20" s="551">
        <v>52</v>
      </c>
      <c r="P20" s="551">
        <v>-61</v>
      </c>
      <c r="Q20" s="551">
        <v>-72</v>
      </c>
      <c r="R20" s="551">
        <v>18</v>
      </c>
      <c r="S20" s="551">
        <v>-29</v>
      </c>
      <c r="T20" s="551">
        <v>-72</v>
      </c>
      <c r="U20" s="550">
        <f>SUM(U7,U8,U9,U10,U19)</f>
        <v>-153</v>
      </c>
      <c r="V20" s="749"/>
      <c r="X20" s="405"/>
      <c r="Y20" s="405"/>
      <c r="Z20" s="405"/>
    </row>
    <row r="21" spans="1:26" ht="15.75" customHeight="1" x14ac:dyDescent="0.3">
      <c r="A21" s="424"/>
      <c r="B21" s="751" t="s">
        <v>271</v>
      </c>
      <c r="C21" s="752">
        <v>19724</v>
      </c>
      <c r="D21" s="752">
        <v>19914</v>
      </c>
      <c r="E21" s="752">
        <v>20095</v>
      </c>
      <c r="F21" s="752">
        <v>20181</v>
      </c>
      <c r="G21" s="752">
        <v>20307</v>
      </c>
      <c r="H21" s="752">
        <v>20412</v>
      </c>
      <c r="I21" s="752">
        <v>20471</v>
      </c>
      <c r="J21" s="752">
        <v>19759</v>
      </c>
      <c r="K21" s="753">
        <v>19677</v>
      </c>
      <c r="L21" s="754"/>
      <c r="M21" s="752">
        <v>175</v>
      </c>
      <c r="N21" s="752">
        <v>208</v>
      </c>
      <c r="O21" s="752">
        <v>181</v>
      </c>
      <c r="P21" s="752">
        <v>86</v>
      </c>
      <c r="Q21" s="752">
        <v>126</v>
      </c>
      <c r="R21" s="752">
        <v>105</v>
      </c>
      <c r="S21" s="752">
        <v>59</v>
      </c>
      <c r="T21" s="752">
        <v>11</v>
      </c>
      <c r="U21" s="753">
        <v>-82</v>
      </c>
      <c r="V21" s="749"/>
      <c r="X21" s="405"/>
      <c r="Y21" s="405"/>
      <c r="Z21" s="405"/>
    </row>
    <row r="22" spans="1:26" ht="15.75" customHeight="1" x14ac:dyDescent="0.3">
      <c r="A22" s="424"/>
      <c r="B22" s="417"/>
      <c r="C22" s="490"/>
      <c r="D22" s="490"/>
      <c r="E22" s="490"/>
      <c r="F22" s="490"/>
      <c r="G22" s="490"/>
      <c r="H22" s="490"/>
      <c r="I22" s="490"/>
      <c r="J22" s="490"/>
      <c r="K22" s="747"/>
      <c r="L22" s="456"/>
      <c r="M22" s="490"/>
      <c r="N22" s="490"/>
      <c r="O22" s="490"/>
      <c r="P22" s="490"/>
      <c r="Q22" s="490"/>
      <c r="R22" s="490"/>
      <c r="S22" s="490"/>
      <c r="T22" s="490"/>
      <c r="U22" s="747"/>
      <c r="V22" s="749"/>
      <c r="X22" s="405"/>
      <c r="Y22" s="405"/>
      <c r="Z22" s="405"/>
    </row>
    <row r="23" spans="1:26" ht="15.75" customHeight="1" x14ac:dyDescent="0.3">
      <c r="A23" s="424"/>
      <c r="B23" s="710" t="s">
        <v>343</v>
      </c>
      <c r="C23" s="755">
        <v>1013</v>
      </c>
      <c r="D23" s="755">
        <v>1042</v>
      </c>
      <c r="E23" s="755">
        <v>1086</v>
      </c>
      <c r="F23" s="755">
        <v>1075</v>
      </c>
      <c r="G23" s="755">
        <v>1105</v>
      </c>
      <c r="H23" s="755">
        <v>1141</v>
      </c>
      <c r="I23" s="755">
        <v>1192</v>
      </c>
      <c r="J23" s="755">
        <v>1235</v>
      </c>
      <c r="K23" s="548">
        <v>1435</v>
      </c>
      <c r="L23" s="755"/>
      <c r="M23" s="755">
        <v>27</v>
      </c>
      <c r="N23" s="755">
        <v>29</v>
      </c>
      <c r="O23" s="755">
        <v>44</v>
      </c>
      <c r="P23" s="755">
        <v>16</v>
      </c>
      <c r="Q23" s="755">
        <v>30</v>
      </c>
      <c r="R23" s="755">
        <v>36</v>
      </c>
      <c r="S23" s="755">
        <v>51</v>
      </c>
      <c r="T23" s="755">
        <v>43</v>
      </c>
      <c r="U23" s="548">
        <v>200</v>
      </c>
      <c r="V23" s="749"/>
      <c r="X23" s="405"/>
      <c r="Y23" s="405"/>
      <c r="Z23" s="405"/>
    </row>
    <row r="24" spans="1:26" ht="15.75" customHeight="1" x14ac:dyDescent="0.3">
      <c r="A24" s="424"/>
      <c r="B24" s="688" t="s">
        <v>238</v>
      </c>
      <c r="C24" s="756"/>
      <c r="D24" s="756"/>
      <c r="E24" s="756"/>
      <c r="F24" s="756"/>
      <c r="G24" s="756"/>
      <c r="H24" s="756"/>
      <c r="I24" s="756"/>
      <c r="J24" s="756"/>
      <c r="K24" s="757"/>
      <c r="L24" s="526"/>
      <c r="M24" s="756"/>
      <c r="N24" s="756"/>
      <c r="O24" s="756"/>
      <c r="P24" s="756"/>
      <c r="Q24" s="756"/>
      <c r="R24" s="756"/>
      <c r="S24" s="756"/>
      <c r="T24" s="756"/>
      <c r="U24" s="757"/>
      <c r="V24" s="749"/>
      <c r="X24" s="405"/>
      <c r="Y24" s="405"/>
      <c r="Z24" s="405"/>
    </row>
    <row r="25" spans="1:26" ht="15.75" customHeight="1" x14ac:dyDescent="0.3">
      <c r="A25" s="424"/>
      <c r="B25" s="488" t="s">
        <v>237</v>
      </c>
      <c r="C25" s="528">
        <v>1247</v>
      </c>
      <c r="D25" s="528">
        <v>1272</v>
      </c>
      <c r="E25" s="528">
        <v>1312</v>
      </c>
      <c r="F25" s="528">
        <v>1350</v>
      </c>
      <c r="G25" s="528">
        <v>1344</v>
      </c>
      <c r="H25" s="528">
        <v>1391</v>
      </c>
      <c r="I25" s="528">
        <v>1407</v>
      </c>
      <c r="J25" s="528">
        <v>1382</v>
      </c>
      <c r="K25" s="748">
        <v>1379</v>
      </c>
      <c r="L25" s="456"/>
      <c r="M25" s="528">
        <v>17</v>
      </c>
      <c r="N25" s="528">
        <v>25</v>
      </c>
      <c r="O25" s="528">
        <v>40</v>
      </c>
      <c r="P25" s="528">
        <v>38</v>
      </c>
      <c r="Q25" s="528">
        <v>-6</v>
      </c>
      <c r="R25" s="528">
        <v>47</v>
      </c>
      <c r="S25" s="528">
        <v>16</v>
      </c>
      <c r="T25" s="528">
        <v>-25</v>
      </c>
      <c r="U25" s="748">
        <v>-3</v>
      </c>
      <c r="V25" s="749"/>
      <c r="X25" s="405"/>
      <c r="Y25" s="405"/>
      <c r="Z25" s="405"/>
    </row>
    <row r="26" spans="1:26" ht="15.75" customHeight="1" x14ac:dyDescent="0.3">
      <c r="A26" s="424"/>
      <c r="B26" s="722" t="s">
        <v>236</v>
      </c>
      <c r="C26" s="758">
        <v>63</v>
      </c>
      <c r="D26" s="758">
        <v>63</v>
      </c>
      <c r="E26" s="758">
        <v>65</v>
      </c>
      <c r="F26" s="758">
        <v>67</v>
      </c>
      <c r="G26" s="758">
        <v>68</v>
      </c>
      <c r="H26" s="758">
        <v>73</v>
      </c>
      <c r="I26" s="758">
        <v>73</v>
      </c>
      <c r="J26" s="758">
        <v>0</v>
      </c>
      <c r="K26" s="759">
        <v>0</v>
      </c>
      <c r="L26" s="456"/>
      <c r="M26" s="758">
        <v>2</v>
      </c>
      <c r="N26" s="758">
        <v>0</v>
      </c>
      <c r="O26" s="758">
        <v>2</v>
      </c>
      <c r="P26" s="758">
        <v>2</v>
      </c>
      <c r="Q26" s="758">
        <v>1</v>
      </c>
      <c r="R26" s="758">
        <v>5</v>
      </c>
      <c r="S26" s="758">
        <v>0</v>
      </c>
      <c r="T26" s="758">
        <v>1</v>
      </c>
      <c r="U26" s="759">
        <v>0</v>
      </c>
      <c r="V26" s="749"/>
      <c r="X26" s="405"/>
      <c r="Y26" s="405"/>
      <c r="Z26" s="405"/>
    </row>
    <row r="27" spans="1:26" ht="15.75" customHeight="1" x14ac:dyDescent="0.3">
      <c r="A27" s="424"/>
      <c r="B27" s="522"/>
      <c r="C27" s="549">
        <f t="shared" ref="C27:J27" si="0">SUM(C25:C26)</f>
        <v>1310</v>
      </c>
      <c r="D27" s="549">
        <f t="shared" si="0"/>
        <v>1335</v>
      </c>
      <c r="E27" s="549">
        <f t="shared" si="0"/>
        <v>1377</v>
      </c>
      <c r="F27" s="549">
        <f t="shared" si="0"/>
        <v>1417</v>
      </c>
      <c r="G27" s="549">
        <f t="shared" si="0"/>
        <v>1412</v>
      </c>
      <c r="H27" s="549">
        <f t="shared" si="0"/>
        <v>1464</v>
      </c>
      <c r="I27" s="549">
        <f t="shared" si="0"/>
        <v>1480</v>
      </c>
      <c r="J27" s="549">
        <f t="shared" si="0"/>
        <v>1382</v>
      </c>
      <c r="K27" s="548">
        <f>SUM(K25,K26)</f>
        <v>1379</v>
      </c>
      <c r="L27" s="456"/>
      <c r="M27" s="549">
        <f t="shared" ref="M27:T27" si="1">SUM(M25:M26)</f>
        <v>19</v>
      </c>
      <c r="N27" s="549">
        <f t="shared" si="1"/>
        <v>25</v>
      </c>
      <c r="O27" s="549">
        <f t="shared" si="1"/>
        <v>42</v>
      </c>
      <c r="P27" s="549">
        <f t="shared" si="1"/>
        <v>40</v>
      </c>
      <c r="Q27" s="549">
        <f t="shared" si="1"/>
        <v>-5</v>
      </c>
      <c r="R27" s="549">
        <f t="shared" si="1"/>
        <v>52</v>
      </c>
      <c r="S27" s="549">
        <f t="shared" si="1"/>
        <v>16</v>
      </c>
      <c r="T27" s="549">
        <f t="shared" si="1"/>
        <v>-24</v>
      </c>
      <c r="U27" s="548">
        <f>SUM(U25,U26)</f>
        <v>-3</v>
      </c>
      <c r="V27" s="749"/>
      <c r="X27" s="405"/>
      <c r="Y27" s="405"/>
      <c r="Z27" s="405"/>
    </row>
    <row r="28" spans="1:26" ht="15.75" customHeight="1" x14ac:dyDescent="0.3">
      <c r="A28" s="424"/>
      <c r="B28" s="417"/>
      <c r="C28" s="760"/>
      <c r="D28" s="760"/>
      <c r="E28" s="760"/>
      <c r="F28" s="760"/>
      <c r="G28" s="760"/>
      <c r="H28" s="760"/>
      <c r="I28" s="760"/>
      <c r="J28" s="760"/>
      <c r="K28" s="761"/>
      <c r="L28" s="456"/>
      <c r="M28" s="760"/>
      <c r="N28" s="760"/>
      <c r="O28" s="760"/>
      <c r="P28" s="760"/>
      <c r="Q28" s="760"/>
      <c r="R28" s="760"/>
      <c r="S28" s="760"/>
      <c r="T28" s="760"/>
      <c r="U28" s="761"/>
      <c r="V28" s="749"/>
      <c r="X28" s="405"/>
      <c r="Y28" s="405"/>
      <c r="Z28" s="405"/>
    </row>
    <row r="29" spans="1:26" ht="15.75" customHeight="1" thickBot="1" x14ac:dyDescent="0.35">
      <c r="A29" s="424"/>
      <c r="B29" s="481" t="s">
        <v>234</v>
      </c>
      <c r="C29" s="525">
        <v>24575</v>
      </c>
      <c r="D29" s="525">
        <v>24679</v>
      </c>
      <c r="E29" s="525">
        <v>24817</v>
      </c>
      <c r="F29" s="525">
        <v>24785</v>
      </c>
      <c r="G29" s="525">
        <v>24738</v>
      </c>
      <c r="H29" s="525">
        <v>24844</v>
      </c>
      <c r="I29" s="525">
        <v>24882</v>
      </c>
      <c r="J29" s="525">
        <v>24024</v>
      </c>
      <c r="K29" s="545">
        <f>SUM(K20,K23,K27)</f>
        <v>24068</v>
      </c>
      <c r="L29" s="526"/>
      <c r="M29" s="525">
        <v>61</v>
      </c>
      <c r="N29" s="525">
        <v>122</v>
      </c>
      <c r="O29" s="525">
        <v>138</v>
      </c>
      <c r="P29" s="525">
        <v>-5</v>
      </c>
      <c r="Q29" s="525">
        <v>-47</v>
      </c>
      <c r="R29" s="525">
        <v>106</v>
      </c>
      <c r="S29" s="525">
        <v>38</v>
      </c>
      <c r="T29" s="525">
        <v>-53</v>
      </c>
      <c r="U29" s="545">
        <f>SUM(U20,U23,U27)</f>
        <v>44</v>
      </c>
      <c r="V29" s="749"/>
      <c r="X29" s="405"/>
      <c r="Y29" s="405"/>
      <c r="Z29" s="405"/>
    </row>
    <row r="30" spans="1:26" ht="15.75" customHeight="1" x14ac:dyDescent="0.3">
      <c r="A30" s="424"/>
      <c r="B30" s="417"/>
      <c r="C30" s="518"/>
      <c r="D30" s="518"/>
      <c r="E30" s="518"/>
      <c r="F30" s="518"/>
      <c r="G30" s="518"/>
      <c r="H30" s="518"/>
      <c r="I30" s="518"/>
      <c r="J30" s="518"/>
      <c r="K30" s="523"/>
      <c r="L30" s="456"/>
      <c r="M30" s="518"/>
      <c r="N30" s="518"/>
      <c r="O30" s="518"/>
      <c r="P30" s="518"/>
      <c r="Q30" s="518"/>
      <c r="R30" s="518"/>
      <c r="S30" s="518"/>
      <c r="T30" s="518"/>
      <c r="U30" s="523"/>
      <c r="V30" s="749"/>
      <c r="Y30" s="405"/>
      <c r="Z30" s="405"/>
    </row>
    <row r="31" spans="1:26" ht="15.75" customHeight="1" x14ac:dyDescent="0.3">
      <c r="A31" s="424"/>
      <c r="B31" s="476" t="s">
        <v>233</v>
      </c>
      <c r="C31" s="519"/>
      <c r="D31" s="519"/>
      <c r="E31" s="519"/>
      <c r="F31" s="519"/>
      <c r="G31" s="519"/>
      <c r="H31" s="519"/>
      <c r="I31" s="519"/>
      <c r="J31" s="519"/>
      <c r="K31" s="521"/>
      <c r="L31" s="456"/>
      <c r="M31" s="519"/>
      <c r="N31" s="519"/>
      <c r="O31" s="519"/>
      <c r="P31" s="519"/>
      <c r="Q31" s="519"/>
      <c r="R31" s="519"/>
      <c r="S31" s="519"/>
      <c r="T31" s="519"/>
      <c r="U31" s="521"/>
      <c r="V31" s="749"/>
      <c r="Y31" s="405"/>
      <c r="Z31" s="405"/>
    </row>
    <row r="32" spans="1:26" ht="15.75" customHeight="1" x14ac:dyDescent="0.3">
      <c r="A32" s="424"/>
      <c r="B32" s="488" t="s">
        <v>232</v>
      </c>
      <c r="C32" s="679">
        <v>3348</v>
      </c>
      <c r="D32" s="679">
        <v>3337</v>
      </c>
      <c r="E32" s="679">
        <v>3328</v>
      </c>
      <c r="F32" s="679">
        <v>3312</v>
      </c>
      <c r="G32" s="528">
        <v>3310</v>
      </c>
      <c r="H32" s="528">
        <v>3300</v>
      </c>
      <c r="I32" s="528">
        <v>3307</v>
      </c>
      <c r="J32" s="528">
        <v>3299</v>
      </c>
      <c r="K32" s="748"/>
      <c r="L32" s="456"/>
      <c r="M32" s="679">
        <v>-6</v>
      </c>
      <c r="N32" s="679">
        <v>-11</v>
      </c>
      <c r="O32" s="679">
        <v>-9</v>
      </c>
      <c r="P32" s="679">
        <v>-16</v>
      </c>
      <c r="Q32" s="528">
        <v>-2</v>
      </c>
      <c r="R32" s="528">
        <v>-10</v>
      </c>
      <c r="S32" s="528">
        <v>7</v>
      </c>
      <c r="T32" s="528">
        <v>-8</v>
      </c>
      <c r="U32" s="748"/>
      <c r="V32" s="749"/>
      <c r="X32" s="405"/>
      <c r="Y32" s="405"/>
      <c r="Z32" s="405"/>
    </row>
    <row r="33" spans="1:26" ht="15.75" customHeight="1" x14ac:dyDescent="0.3">
      <c r="A33" s="424"/>
      <c r="B33" s="497" t="s">
        <v>231</v>
      </c>
      <c r="C33" s="689">
        <v>183</v>
      </c>
      <c r="D33" s="689">
        <v>198</v>
      </c>
      <c r="E33" s="689">
        <v>204</v>
      </c>
      <c r="F33" s="689">
        <v>214</v>
      </c>
      <c r="G33" s="518">
        <v>217</v>
      </c>
      <c r="H33" s="518">
        <v>226</v>
      </c>
      <c r="I33" s="518">
        <v>230</v>
      </c>
      <c r="J33" s="518">
        <v>244</v>
      </c>
      <c r="K33" s="517"/>
      <c r="L33" s="456"/>
      <c r="M33" s="689">
        <v>7</v>
      </c>
      <c r="N33" s="689">
        <v>15</v>
      </c>
      <c r="O33" s="689">
        <v>6</v>
      </c>
      <c r="P33" s="689">
        <v>10</v>
      </c>
      <c r="Q33" s="518">
        <v>3</v>
      </c>
      <c r="R33" s="518">
        <v>9</v>
      </c>
      <c r="S33" s="518">
        <v>4</v>
      </c>
      <c r="T33" s="518">
        <v>14</v>
      </c>
      <c r="U33" s="517"/>
      <c r="V33" s="749"/>
      <c r="X33" s="405"/>
      <c r="Y33" s="405"/>
      <c r="Z33" s="405"/>
    </row>
    <row r="34" spans="1:26" ht="15.75" customHeight="1" x14ac:dyDescent="0.3">
      <c r="A34" s="424"/>
      <c r="B34" s="409"/>
      <c r="C34" s="452"/>
      <c r="D34" s="452"/>
      <c r="E34" s="452"/>
      <c r="F34" s="452"/>
      <c r="G34" s="452"/>
      <c r="H34" s="452"/>
      <c r="I34" s="452"/>
      <c r="J34" s="452"/>
      <c r="K34" s="452"/>
      <c r="L34" s="451"/>
      <c r="M34" s="450"/>
      <c r="N34" s="450"/>
      <c r="O34" s="450"/>
      <c r="P34" s="450"/>
      <c r="Q34" s="450"/>
      <c r="R34" s="450"/>
      <c r="S34" s="450"/>
      <c r="T34" s="450"/>
    </row>
    <row r="35" spans="1:26" ht="15.75" customHeight="1" x14ac:dyDescent="0.3">
      <c r="A35" s="423" t="s">
        <v>230</v>
      </c>
      <c r="B35" s="420"/>
      <c r="C35" s="449"/>
      <c r="D35" s="449"/>
      <c r="E35" s="449"/>
      <c r="F35" s="449"/>
      <c r="G35" s="449"/>
      <c r="H35" s="449"/>
      <c r="I35" s="449"/>
      <c r="J35" s="449"/>
      <c r="K35" s="449"/>
      <c r="L35" s="449"/>
      <c r="M35" s="449"/>
      <c r="N35" s="449"/>
      <c r="O35" s="449"/>
      <c r="P35" s="449"/>
      <c r="Q35" s="449"/>
      <c r="R35" s="449"/>
      <c r="S35" s="449"/>
      <c r="T35" s="449"/>
    </row>
    <row r="36" spans="1:26" x14ac:dyDescent="0.25">
      <c r="A36" s="513">
        <v>1</v>
      </c>
      <c r="B36" s="417" t="s">
        <v>270</v>
      </c>
      <c r="C36" s="448"/>
      <c r="D36" s="448"/>
      <c r="E36" s="448"/>
      <c r="F36" s="448"/>
      <c r="G36" s="448"/>
      <c r="H36" s="448"/>
      <c r="I36" s="448"/>
      <c r="J36" s="448"/>
      <c r="K36" s="448"/>
      <c r="L36" s="448"/>
      <c r="M36" s="448"/>
      <c r="N36" s="448"/>
      <c r="O36" s="448"/>
      <c r="P36" s="448"/>
      <c r="Q36" s="448"/>
      <c r="R36" s="448"/>
      <c r="S36" s="448"/>
      <c r="T36" s="448"/>
    </row>
    <row r="37" spans="1:26" x14ac:dyDescent="0.25">
      <c r="A37" s="418" t="s">
        <v>269</v>
      </c>
      <c r="B37" s="417" t="s">
        <v>268</v>
      </c>
      <c r="C37" s="448"/>
      <c r="D37" s="448"/>
      <c r="E37" s="448"/>
      <c r="F37" s="448"/>
      <c r="G37" s="448"/>
      <c r="H37" s="448"/>
      <c r="I37" s="448"/>
      <c r="J37" s="448"/>
      <c r="K37" s="448"/>
      <c r="L37" s="448"/>
      <c r="M37" s="448"/>
      <c r="N37" s="448"/>
      <c r="O37" s="448"/>
      <c r="P37" s="448"/>
      <c r="Q37" s="448"/>
      <c r="R37" s="448"/>
      <c r="S37" s="448"/>
      <c r="T37" s="448"/>
    </row>
    <row r="38" spans="1:26" x14ac:dyDescent="0.25">
      <c r="A38" s="418" t="s">
        <v>267</v>
      </c>
      <c r="B38" s="417" t="s">
        <v>225</v>
      </c>
      <c r="C38" s="448"/>
      <c r="D38" s="448"/>
      <c r="E38" s="448"/>
      <c r="F38" s="448"/>
      <c r="G38" s="448"/>
      <c r="H38" s="448"/>
      <c r="I38" s="448"/>
      <c r="J38" s="448"/>
      <c r="K38" s="448"/>
      <c r="L38" s="448"/>
      <c r="M38" s="448"/>
      <c r="N38" s="448"/>
      <c r="O38" s="448"/>
      <c r="P38" s="448"/>
      <c r="Q38" s="448"/>
      <c r="R38" s="448"/>
      <c r="S38" s="448"/>
      <c r="T38" s="448"/>
    </row>
    <row r="39" spans="1:26" x14ac:dyDescent="0.25">
      <c r="A39" s="411"/>
      <c r="B39" s="410"/>
      <c r="C39" s="409"/>
      <c r="D39" s="409"/>
      <c r="E39" s="409"/>
      <c r="F39" s="409"/>
      <c r="G39" s="409"/>
      <c r="H39" s="409"/>
      <c r="I39" s="409"/>
      <c r="J39" s="409"/>
      <c r="K39" s="409"/>
      <c r="L39" s="409"/>
      <c r="M39" s="407"/>
      <c r="N39" s="407"/>
      <c r="O39" s="407"/>
      <c r="P39" s="407"/>
      <c r="Q39" s="407"/>
      <c r="R39" s="407"/>
      <c r="S39" s="407"/>
      <c r="T39" s="407"/>
    </row>
    <row r="40" spans="1:26" s="444" customFormat="1" x14ac:dyDescent="0.25">
      <c r="B40" s="447"/>
      <c r="C40" s="405"/>
      <c r="D40" s="406"/>
      <c r="E40" s="406"/>
      <c r="F40" s="406"/>
      <c r="G40" s="406"/>
      <c r="H40" s="406"/>
      <c r="I40" s="406"/>
      <c r="J40" s="406"/>
      <c r="K40" s="406"/>
      <c r="M40" s="406"/>
      <c r="N40" s="406"/>
      <c r="O40" s="406"/>
      <c r="P40" s="406"/>
      <c r="Q40" s="406"/>
      <c r="R40" s="406"/>
      <c r="S40" s="406"/>
      <c r="T40" s="406"/>
      <c r="U40" s="406"/>
    </row>
    <row r="41" spans="1:26" s="444" customFormat="1" x14ac:dyDescent="0.25">
      <c r="D41" s="406"/>
      <c r="E41" s="406"/>
      <c r="F41" s="406"/>
      <c r="G41" s="406"/>
      <c r="H41" s="406"/>
      <c r="I41" s="406"/>
      <c r="J41" s="406"/>
      <c r="K41" s="406"/>
      <c r="M41" s="406"/>
      <c r="N41" s="406"/>
      <c r="O41" s="406"/>
      <c r="P41" s="406"/>
      <c r="Q41" s="406"/>
      <c r="R41" s="406"/>
      <c r="S41" s="406"/>
      <c r="T41" s="406"/>
      <c r="U41" s="406"/>
    </row>
    <row r="42" spans="1:26" s="444" customFormat="1" x14ac:dyDescent="0.25">
      <c r="C42" s="406"/>
      <c r="D42" s="406"/>
      <c r="E42" s="406"/>
      <c r="F42" s="406"/>
      <c r="G42" s="406"/>
      <c r="H42" s="406"/>
      <c r="I42" s="406"/>
      <c r="J42" s="406"/>
      <c r="K42" s="406"/>
      <c r="L42" s="406"/>
      <c r="M42" s="406"/>
      <c r="N42" s="406"/>
      <c r="O42" s="406"/>
      <c r="P42" s="406"/>
      <c r="Q42" s="406"/>
      <c r="R42" s="406"/>
      <c r="S42" s="406"/>
      <c r="T42" s="406"/>
      <c r="U42" s="406"/>
    </row>
    <row r="43" spans="1:26" s="444" customFormat="1" x14ac:dyDescent="0.25">
      <c r="C43" s="406"/>
      <c r="D43" s="406"/>
      <c r="E43" s="406"/>
      <c r="F43" s="406"/>
      <c r="G43" s="406"/>
      <c r="H43" s="406"/>
      <c r="I43" s="406"/>
      <c r="J43" s="406"/>
      <c r="K43" s="406"/>
      <c r="L43" s="406"/>
      <c r="M43" s="406"/>
      <c r="N43" s="406"/>
      <c r="O43" s="406"/>
      <c r="P43" s="406"/>
      <c r="Q43" s="406"/>
      <c r="R43" s="406"/>
      <c r="S43" s="406"/>
      <c r="T43" s="406"/>
      <c r="U43" s="406"/>
    </row>
    <row r="44" spans="1:26" s="444" customFormat="1" x14ac:dyDescent="0.25">
      <c r="M44" s="405"/>
      <c r="N44" s="405"/>
      <c r="O44" s="405"/>
      <c r="P44" s="405"/>
      <c r="Q44" s="405"/>
      <c r="R44" s="405"/>
      <c r="S44" s="405"/>
      <c r="T44" s="405"/>
    </row>
    <row r="45" spans="1:26" s="444" customFormat="1" x14ac:dyDescent="0.25">
      <c r="M45" s="405"/>
      <c r="N45" s="405"/>
      <c r="O45" s="405"/>
      <c r="P45" s="405"/>
      <c r="Q45" s="405"/>
      <c r="R45" s="405"/>
      <c r="S45" s="405"/>
      <c r="T45" s="405"/>
    </row>
    <row r="46" spans="1:26" s="444" customFormat="1" x14ac:dyDescent="0.25">
      <c r="M46" s="405"/>
      <c r="N46" s="405"/>
      <c r="O46" s="405"/>
      <c r="P46" s="405"/>
      <c r="Q46" s="405"/>
      <c r="R46" s="405"/>
      <c r="S46" s="405"/>
      <c r="T46" s="405"/>
    </row>
    <row r="47" spans="1:26" s="444" customFormat="1" ht="13" x14ac:dyDescent="0.3">
      <c r="B47" s="412"/>
      <c r="C47" s="405"/>
      <c r="D47" s="405"/>
      <c r="E47" s="405"/>
      <c r="F47" s="405"/>
      <c r="G47" s="405"/>
      <c r="H47" s="405"/>
      <c r="I47" s="405"/>
      <c r="J47" s="405"/>
      <c r="K47" s="405"/>
      <c r="L47" s="446"/>
      <c r="M47" s="405"/>
      <c r="N47" s="405"/>
      <c r="O47" s="405"/>
      <c r="P47" s="405"/>
      <c r="Q47" s="405"/>
      <c r="R47" s="405"/>
      <c r="S47" s="405"/>
      <c r="T47" s="405"/>
    </row>
    <row r="48" spans="1:26" s="444" customFormat="1" x14ac:dyDescent="0.25">
      <c r="B48" s="412"/>
      <c r="C48" s="405"/>
      <c r="D48" s="405"/>
      <c r="E48" s="405"/>
      <c r="F48" s="405"/>
      <c r="G48" s="405"/>
      <c r="H48" s="405"/>
      <c r="I48" s="405"/>
      <c r="J48" s="405"/>
      <c r="K48" s="405"/>
      <c r="M48" s="405"/>
      <c r="N48" s="405"/>
      <c r="O48" s="405"/>
      <c r="P48" s="405"/>
      <c r="Q48" s="405"/>
      <c r="R48" s="405"/>
      <c r="S48" s="405"/>
      <c r="T48" s="405"/>
    </row>
    <row r="49" spans="2:20" s="444" customFormat="1" x14ac:dyDescent="0.25">
      <c r="B49" s="412"/>
      <c r="C49" s="405"/>
      <c r="D49" s="405"/>
      <c r="E49" s="405"/>
      <c r="F49" s="405"/>
      <c r="G49" s="405"/>
      <c r="H49" s="405"/>
      <c r="I49" s="405"/>
      <c r="J49" s="405"/>
      <c r="K49" s="405"/>
      <c r="M49" s="405"/>
      <c r="N49" s="405"/>
      <c r="O49" s="405"/>
      <c r="P49" s="405"/>
      <c r="Q49" s="405"/>
      <c r="R49" s="405"/>
      <c r="S49" s="405"/>
      <c r="T49" s="405"/>
    </row>
    <row r="50" spans="2:20" s="444" customFormat="1" x14ac:dyDescent="0.25">
      <c r="B50" s="412"/>
      <c r="C50" s="405"/>
      <c r="D50" s="405"/>
      <c r="E50" s="405"/>
      <c r="F50" s="405"/>
      <c r="G50" s="405"/>
      <c r="H50" s="405"/>
      <c r="I50" s="405"/>
      <c r="J50" s="405"/>
      <c r="K50" s="405"/>
      <c r="M50" s="405"/>
      <c r="N50" s="405"/>
      <c r="O50" s="405"/>
      <c r="P50" s="405"/>
      <c r="Q50" s="405"/>
      <c r="R50" s="405"/>
      <c r="S50" s="405"/>
      <c r="T50" s="405"/>
    </row>
    <row r="51" spans="2:20" s="444" customFormat="1" x14ac:dyDescent="0.25">
      <c r="B51" s="412"/>
      <c r="C51" s="405"/>
      <c r="D51" s="405"/>
      <c r="E51" s="405"/>
      <c r="F51" s="405"/>
      <c r="G51" s="405"/>
      <c r="H51" s="405"/>
      <c r="I51" s="405"/>
      <c r="J51" s="405"/>
      <c r="K51" s="405"/>
      <c r="M51" s="405"/>
      <c r="N51" s="405"/>
      <c r="O51" s="405"/>
      <c r="P51" s="405"/>
      <c r="Q51" s="405"/>
      <c r="R51" s="405"/>
      <c r="S51" s="405"/>
      <c r="T51" s="405"/>
    </row>
    <row r="52" spans="2:20" s="444" customFormat="1" x14ac:dyDescent="0.25">
      <c r="B52" s="412"/>
      <c r="C52" s="405"/>
      <c r="D52" s="405"/>
      <c r="E52" s="405"/>
      <c r="F52" s="405"/>
      <c r="G52" s="405"/>
      <c r="H52" s="405"/>
      <c r="I52" s="405"/>
      <c r="J52" s="405"/>
      <c r="K52" s="405"/>
      <c r="M52" s="405"/>
      <c r="N52" s="405"/>
      <c r="O52" s="405"/>
      <c r="P52" s="405"/>
      <c r="Q52" s="405"/>
      <c r="R52" s="405"/>
      <c r="S52" s="405"/>
      <c r="T52" s="405"/>
    </row>
    <row r="53" spans="2:20" s="444" customFormat="1" x14ac:dyDescent="0.25">
      <c r="B53" s="412"/>
      <c r="C53" s="405"/>
      <c r="D53" s="405"/>
      <c r="E53" s="405"/>
      <c r="F53" s="405"/>
      <c r="G53" s="405"/>
      <c r="H53" s="405"/>
      <c r="I53" s="405"/>
      <c r="J53" s="405"/>
      <c r="K53" s="405"/>
      <c r="M53" s="405"/>
      <c r="N53" s="405"/>
      <c r="O53" s="405"/>
      <c r="P53" s="405"/>
      <c r="Q53" s="405"/>
      <c r="R53" s="405"/>
      <c r="S53" s="405"/>
      <c r="T53" s="405"/>
    </row>
    <row r="54" spans="2:20" s="444" customFormat="1" ht="13" x14ac:dyDescent="0.3">
      <c r="B54" s="424"/>
      <c r="C54" s="405"/>
      <c r="D54" s="405"/>
      <c r="E54" s="405"/>
      <c r="F54" s="405"/>
      <c r="G54" s="405"/>
      <c r="H54" s="405"/>
      <c r="I54" s="405"/>
      <c r="J54" s="405"/>
      <c r="K54" s="405"/>
      <c r="M54" s="405"/>
      <c r="N54" s="405"/>
      <c r="O54" s="405"/>
      <c r="P54" s="405"/>
      <c r="Q54" s="405"/>
      <c r="R54" s="405"/>
      <c r="S54" s="405"/>
      <c r="T54" s="405"/>
    </row>
    <row r="55" spans="2:20" s="444" customFormat="1" x14ac:dyDescent="0.25">
      <c r="B55" s="412"/>
      <c r="C55" s="405"/>
      <c r="D55" s="405"/>
      <c r="E55" s="405"/>
      <c r="F55" s="405"/>
      <c r="G55" s="405"/>
      <c r="H55" s="405"/>
      <c r="I55" s="405"/>
      <c r="J55" s="405"/>
      <c r="K55" s="405"/>
      <c r="M55" s="405"/>
      <c r="N55" s="405"/>
      <c r="O55" s="405"/>
      <c r="P55" s="405"/>
      <c r="Q55" s="405"/>
      <c r="R55" s="405"/>
      <c r="S55" s="405"/>
      <c r="T55" s="405"/>
    </row>
    <row r="56" spans="2:20" s="444" customFormat="1" x14ac:dyDescent="0.25">
      <c r="B56" s="412"/>
      <c r="C56" s="405"/>
      <c r="D56" s="405"/>
      <c r="E56" s="405"/>
      <c r="F56" s="405"/>
      <c r="G56" s="405"/>
      <c r="H56" s="405"/>
      <c r="I56" s="405"/>
      <c r="J56" s="405"/>
      <c r="K56" s="405"/>
      <c r="M56" s="405"/>
      <c r="N56" s="405"/>
      <c r="O56" s="405"/>
      <c r="P56" s="405"/>
      <c r="Q56" s="405"/>
      <c r="R56" s="405"/>
      <c r="S56" s="405"/>
      <c r="T56" s="405"/>
    </row>
    <row r="57" spans="2:20" s="444" customFormat="1" ht="13" x14ac:dyDescent="0.3">
      <c r="B57" s="424"/>
      <c r="C57" s="405"/>
      <c r="D57" s="405"/>
      <c r="E57" s="405"/>
      <c r="F57" s="405"/>
      <c r="G57" s="405"/>
      <c r="H57" s="405"/>
      <c r="I57" s="405"/>
      <c r="J57" s="405"/>
      <c r="K57" s="405"/>
      <c r="L57" s="446"/>
      <c r="M57" s="405"/>
      <c r="N57" s="405"/>
      <c r="O57" s="405"/>
      <c r="P57" s="405"/>
      <c r="Q57" s="405"/>
      <c r="R57" s="405"/>
      <c r="S57" s="405"/>
      <c r="T57" s="405"/>
    </row>
    <row r="58" spans="2:20" s="444" customFormat="1" ht="13" x14ac:dyDescent="0.3">
      <c r="B58" s="424"/>
      <c r="C58" s="405"/>
      <c r="D58" s="405"/>
      <c r="E58" s="405"/>
      <c r="F58" s="405"/>
      <c r="G58" s="405"/>
      <c r="H58" s="405"/>
      <c r="I58" s="405"/>
      <c r="J58" s="405"/>
      <c r="K58" s="405"/>
      <c r="L58" s="446"/>
      <c r="M58" s="405"/>
      <c r="N58" s="405"/>
      <c r="O58" s="405"/>
      <c r="P58" s="405"/>
      <c r="Q58" s="405"/>
      <c r="R58" s="405"/>
      <c r="S58" s="405"/>
      <c r="T58" s="405"/>
    </row>
    <row r="59" spans="2:20" s="444" customFormat="1" ht="13" x14ac:dyDescent="0.3">
      <c r="B59" s="412"/>
      <c r="C59" s="405"/>
      <c r="D59" s="405"/>
      <c r="E59" s="405"/>
      <c r="F59" s="405"/>
      <c r="G59" s="405"/>
      <c r="H59" s="405"/>
      <c r="I59" s="405"/>
      <c r="J59" s="405"/>
      <c r="K59" s="405"/>
      <c r="L59" s="446"/>
      <c r="M59" s="405"/>
      <c r="N59" s="405"/>
      <c r="O59" s="405"/>
      <c r="P59" s="405"/>
      <c r="Q59" s="405"/>
      <c r="R59" s="405"/>
      <c r="S59" s="405"/>
      <c r="T59" s="405"/>
    </row>
    <row r="60" spans="2:20" s="444" customFormat="1" ht="13" x14ac:dyDescent="0.3">
      <c r="B60" s="412"/>
      <c r="C60" s="405"/>
      <c r="D60" s="405"/>
      <c r="E60" s="405"/>
      <c r="F60" s="405"/>
      <c r="G60" s="405"/>
      <c r="H60" s="405"/>
      <c r="I60" s="405"/>
      <c r="J60" s="405"/>
      <c r="K60" s="405"/>
      <c r="L60" s="446"/>
      <c r="M60" s="405"/>
      <c r="N60" s="405"/>
      <c r="O60" s="405"/>
      <c r="P60" s="405"/>
      <c r="Q60" s="405"/>
      <c r="R60" s="405"/>
      <c r="S60" s="405"/>
      <c r="T60" s="405"/>
    </row>
    <row r="61" spans="2:20" s="444" customFormat="1" x14ac:dyDescent="0.25">
      <c r="B61" s="412"/>
      <c r="C61" s="405"/>
      <c r="D61" s="405"/>
      <c r="E61" s="405"/>
      <c r="F61" s="405"/>
      <c r="G61" s="405"/>
      <c r="H61" s="405"/>
      <c r="I61" s="405"/>
      <c r="J61" s="405"/>
      <c r="K61" s="405"/>
      <c r="M61" s="405"/>
      <c r="N61" s="405"/>
      <c r="O61" s="405"/>
      <c r="P61" s="405"/>
      <c r="Q61" s="405"/>
      <c r="R61" s="405"/>
      <c r="S61" s="405"/>
      <c r="T61" s="405"/>
    </row>
    <row r="62" spans="2:20" s="444" customFormat="1" x14ac:dyDescent="0.25">
      <c r="B62" s="412"/>
      <c r="C62" s="405"/>
      <c r="D62" s="405"/>
      <c r="E62" s="405"/>
      <c r="F62" s="405"/>
      <c r="G62" s="405"/>
      <c r="H62" s="405"/>
      <c r="I62" s="405"/>
      <c r="J62" s="405"/>
      <c r="K62" s="405"/>
      <c r="M62" s="405"/>
      <c r="N62" s="405"/>
      <c r="O62" s="405"/>
      <c r="P62" s="405"/>
      <c r="Q62" s="405"/>
      <c r="R62" s="405"/>
      <c r="S62" s="405"/>
      <c r="T62" s="405"/>
    </row>
    <row r="63" spans="2:20" s="444" customFormat="1" ht="13" x14ac:dyDescent="0.3">
      <c r="B63" s="445"/>
      <c r="C63" s="405"/>
      <c r="D63" s="405"/>
      <c r="E63" s="405"/>
      <c r="F63" s="405"/>
      <c r="G63" s="405"/>
      <c r="H63" s="405"/>
      <c r="I63" s="405"/>
      <c r="J63" s="405"/>
      <c r="K63" s="405"/>
      <c r="M63" s="405"/>
      <c r="N63" s="405"/>
      <c r="O63" s="405"/>
      <c r="P63" s="405"/>
      <c r="Q63" s="405"/>
      <c r="R63" s="405"/>
      <c r="S63" s="405"/>
      <c r="T63" s="405"/>
    </row>
    <row r="64" spans="2:20" s="444" customFormat="1" x14ac:dyDescent="0.25">
      <c r="B64" s="412"/>
      <c r="C64" s="405"/>
      <c r="D64" s="405"/>
      <c r="E64" s="405"/>
      <c r="F64" s="405"/>
      <c r="G64" s="405"/>
      <c r="H64" s="405"/>
      <c r="I64" s="405"/>
      <c r="J64" s="405"/>
      <c r="K64" s="405"/>
      <c r="M64" s="405"/>
      <c r="N64" s="405"/>
      <c r="O64" s="405"/>
      <c r="P64" s="405"/>
      <c r="Q64" s="405"/>
      <c r="R64" s="405"/>
      <c r="S64" s="405"/>
      <c r="T64" s="405"/>
    </row>
    <row r="65" spans="2:23" ht="13" x14ac:dyDescent="0.3">
      <c r="B65" s="424"/>
      <c r="C65" s="405"/>
      <c r="D65" s="405"/>
      <c r="E65" s="405"/>
      <c r="F65" s="405"/>
      <c r="G65" s="405"/>
      <c r="H65" s="405"/>
      <c r="I65" s="405"/>
      <c r="J65" s="405"/>
      <c r="K65" s="405"/>
      <c r="M65" s="405"/>
      <c r="N65" s="405"/>
      <c r="O65" s="405"/>
      <c r="P65" s="405"/>
      <c r="Q65" s="405"/>
      <c r="R65" s="405"/>
      <c r="S65" s="405"/>
      <c r="T65" s="405"/>
    </row>
    <row r="66" spans="2:23" x14ac:dyDescent="0.25">
      <c r="B66" s="412"/>
      <c r="C66" s="405"/>
      <c r="D66" s="405"/>
      <c r="E66" s="405"/>
      <c r="F66" s="405"/>
      <c r="G66" s="405"/>
      <c r="H66" s="405"/>
      <c r="I66" s="405"/>
      <c r="J66" s="405"/>
      <c r="K66" s="405"/>
      <c r="M66" s="405"/>
      <c r="N66" s="405"/>
      <c r="O66" s="405"/>
      <c r="P66" s="405"/>
      <c r="Q66" s="405"/>
      <c r="R66" s="405"/>
      <c r="S66" s="405"/>
      <c r="T66" s="405"/>
    </row>
    <row r="67" spans="2:23" x14ac:dyDescent="0.25">
      <c r="B67" s="412"/>
      <c r="C67" s="405"/>
      <c r="D67" s="405"/>
      <c r="E67" s="405"/>
      <c r="F67" s="405"/>
      <c r="G67" s="405"/>
      <c r="H67" s="405"/>
      <c r="I67" s="405"/>
      <c r="J67" s="405"/>
      <c r="K67" s="405"/>
      <c r="M67" s="405"/>
      <c r="N67" s="405"/>
      <c r="O67" s="405"/>
      <c r="P67" s="405"/>
      <c r="Q67" s="405"/>
      <c r="R67" s="405"/>
      <c r="S67" s="405"/>
      <c r="T67" s="405"/>
    </row>
    <row r="68" spans="2:23" x14ac:dyDescent="0.25">
      <c r="B68" s="412"/>
      <c r="C68" s="405"/>
      <c r="D68" s="405"/>
      <c r="E68" s="405"/>
      <c r="F68" s="405"/>
      <c r="G68" s="405"/>
      <c r="H68" s="405"/>
      <c r="I68" s="405"/>
      <c r="J68" s="405"/>
      <c r="K68" s="405"/>
      <c r="L68" s="405"/>
      <c r="M68" s="405"/>
      <c r="N68" s="405"/>
      <c r="O68" s="405"/>
      <c r="P68" s="405"/>
      <c r="Q68" s="405"/>
      <c r="R68" s="405"/>
      <c r="S68" s="405"/>
      <c r="T68" s="405"/>
    </row>
    <row r="69" spans="2:23" x14ac:dyDescent="0.25">
      <c r="B69" s="412"/>
      <c r="C69" s="405"/>
      <c r="D69" s="405"/>
      <c r="E69" s="405"/>
      <c r="F69" s="405"/>
      <c r="G69" s="405"/>
      <c r="H69" s="405"/>
      <c r="I69" s="405"/>
      <c r="J69" s="405"/>
      <c r="K69" s="405"/>
      <c r="L69" s="405"/>
      <c r="M69" s="405"/>
      <c r="N69" s="405"/>
      <c r="O69" s="405"/>
      <c r="P69" s="405"/>
      <c r="Q69" s="405"/>
      <c r="R69" s="405"/>
      <c r="S69" s="405"/>
      <c r="T69" s="405"/>
    </row>
    <row r="70" spans="2:23" s="441" customFormat="1" x14ac:dyDescent="0.25">
      <c r="B70" s="443"/>
      <c r="C70" s="405"/>
      <c r="D70" s="405"/>
      <c r="E70" s="405"/>
      <c r="F70" s="405"/>
      <c r="G70" s="405"/>
      <c r="H70" s="405"/>
      <c r="I70" s="405"/>
      <c r="J70" s="405"/>
      <c r="K70" s="405"/>
      <c r="L70" s="442"/>
      <c r="M70" s="406"/>
      <c r="N70" s="406"/>
      <c r="O70" s="406"/>
      <c r="P70" s="406"/>
      <c r="Q70" s="406"/>
      <c r="R70" s="406"/>
      <c r="S70" s="406"/>
      <c r="T70" s="406"/>
    </row>
    <row r="71" spans="2:23" s="441" customFormat="1" x14ac:dyDescent="0.25">
      <c r="B71" s="443"/>
      <c r="C71" s="405"/>
      <c r="D71" s="405"/>
      <c r="E71" s="405"/>
      <c r="F71" s="405"/>
      <c r="G71" s="405"/>
      <c r="H71" s="405"/>
      <c r="I71" s="405"/>
      <c r="J71" s="405"/>
      <c r="K71" s="405"/>
      <c r="L71" s="442"/>
      <c r="M71" s="406"/>
      <c r="N71" s="406"/>
      <c r="O71" s="406"/>
      <c r="P71" s="406"/>
      <c r="Q71" s="406"/>
      <c r="R71" s="406"/>
      <c r="S71" s="406"/>
      <c r="T71" s="406"/>
      <c r="V71" s="442"/>
      <c r="W71" s="442"/>
    </row>
    <row r="72" spans="2:23" s="441" customFormat="1" x14ac:dyDescent="0.25">
      <c r="B72" s="443"/>
      <c r="C72" s="405"/>
      <c r="D72" s="405"/>
      <c r="E72" s="405"/>
      <c r="F72" s="405"/>
      <c r="G72" s="405"/>
      <c r="H72" s="405"/>
      <c r="I72" s="405"/>
      <c r="J72" s="405"/>
      <c r="K72" s="405"/>
      <c r="L72" s="442"/>
      <c r="M72" s="406"/>
      <c r="N72" s="406"/>
      <c r="O72" s="406"/>
      <c r="P72" s="406"/>
      <c r="Q72" s="406"/>
      <c r="R72" s="406"/>
      <c r="S72" s="406"/>
      <c r="T72" s="406"/>
      <c r="V72" s="442"/>
      <c r="W72" s="442"/>
    </row>
    <row r="73" spans="2:23" s="441" customFormat="1" x14ac:dyDescent="0.25">
      <c r="B73" s="443"/>
      <c r="C73" s="405"/>
      <c r="D73" s="405"/>
      <c r="E73" s="405"/>
      <c r="F73" s="405"/>
      <c r="G73" s="405"/>
      <c r="H73" s="405"/>
      <c r="I73" s="405"/>
      <c r="J73" s="405"/>
      <c r="K73" s="405"/>
      <c r="L73" s="442"/>
      <c r="M73" s="406"/>
      <c r="N73" s="406"/>
      <c r="O73" s="406"/>
      <c r="P73" s="406"/>
      <c r="Q73" s="406"/>
      <c r="R73" s="406"/>
      <c r="S73" s="406"/>
      <c r="T73" s="406"/>
      <c r="V73" s="442"/>
      <c r="W73" s="442"/>
    </row>
    <row r="74" spans="2:23" s="441" customFormat="1" x14ac:dyDescent="0.25">
      <c r="B74" s="443"/>
      <c r="C74" s="406"/>
      <c r="D74" s="405"/>
      <c r="E74" s="405"/>
      <c r="F74" s="405"/>
      <c r="G74" s="405"/>
      <c r="H74" s="405"/>
      <c r="I74" s="405"/>
      <c r="J74" s="405"/>
      <c r="K74" s="405"/>
      <c r="L74" s="442"/>
      <c r="M74" s="406"/>
      <c r="N74" s="406"/>
      <c r="O74" s="406"/>
      <c r="P74" s="406"/>
      <c r="Q74" s="406"/>
      <c r="R74" s="406"/>
      <c r="S74" s="406"/>
      <c r="T74" s="406"/>
      <c r="V74" s="442"/>
      <c r="W74" s="442"/>
    </row>
    <row r="75" spans="2:23" s="441" customFormat="1" x14ac:dyDescent="0.25">
      <c r="B75" s="443"/>
      <c r="C75" s="406"/>
      <c r="D75" s="405"/>
      <c r="E75" s="405"/>
      <c r="F75" s="405"/>
      <c r="G75" s="405"/>
      <c r="H75" s="405"/>
      <c r="I75" s="405"/>
      <c r="J75" s="405"/>
      <c r="K75" s="405"/>
      <c r="L75" s="442"/>
      <c r="M75" s="406"/>
      <c r="N75" s="406"/>
      <c r="O75" s="406"/>
      <c r="P75" s="406"/>
      <c r="Q75" s="406"/>
      <c r="R75" s="406"/>
      <c r="S75" s="406"/>
      <c r="T75" s="406"/>
      <c r="V75" s="442"/>
      <c r="W75" s="442"/>
    </row>
    <row r="76" spans="2:23" s="441" customFormat="1" x14ac:dyDescent="0.25">
      <c r="B76" s="443"/>
      <c r="C76" s="406"/>
      <c r="D76" s="405"/>
      <c r="E76" s="405"/>
      <c r="F76" s="405"/>
      <c r="G76" s="405"/>
      <c r="H76" s="405"/>
      <c r="I76" s="405"/>
      <c r="J76" s="405"/>
      <c r="K76" s="405"/>
      <c r="L76" s="442"/>
      <c r="M76" s="406"/>
      <c r="N76" s="406"/>
      <c r="O76" s="406"/>
      <c r="P76" s="406"/>
      <c r="Q76" s="406"/>
      <c r="R76" s="406"/>
      <c r="S76" s="406"/>
      <c r="T76" s="406"/>
      <c r="V76" s="442"/>
      <c r="W76" s="442"/>
    </row>
    <row r="77" spans="2:23" s="441" customFormat="1" x14ac:dyDescent="0.25">
      <c r="B77" s="443"/>
      <c r="C77" s="406"/>
      <c r="D77" s="406"/>
      <c r="E77" s="406"/>
      <c r="F77" s="406"/>
      <c r="G77" s="406"/>
      <c r="H77" s="406"/>
      <c r="I77" s="406"/>
      <c r="J77" s="406"/>
      <c r="K77" s="406"/>
      <c r="L77" s="442"/>
      <c r="M77" s="406"/>
      <c r="N77" s="406"/>
      <c r="O77" s="406"/>
      <c r="P77" s="406"/>
      <c r="Q77" s="406"/>
      <c r="R77" s="406"/>
      <c r="S77" s="406"/>
      <c r="T77" s="406"/>
      <c r="V77" s="442"/>
      <c r="W77" s="442"/>
    </row>
    <row r="78" spans="2:23" s="441" customFormat="1" x14ac:dyDescent="0.25">
      <c r="B78" s="443"/>
      <c r="C78" s="406"/>
      <c r="D78" s="406"/>
      <c r="E78" s="406"/>
      <c r="F78" s="406"/>
      <c r="G78" s="406"/>
      <c r="H78" s="406"/>
      <c r="I78" s="406"/>
      <c r="J78" s="406"/>
      <c r="K78" s="406"/>
      <c r="L78" s="442"/>
      <c r="V78" s="442"/>
      <c r="W78" s="442"/>
    </row>
    <row r="79" spans="2:23" s="441" customFormat="1" x14ac:dyDescent="0.25">
      <c r="C79" s="406"/>
      <c r="D79" s="406"/>
      <c r="E79" s="406"/>
      <c r="F79" s="406"/>
      <c r="G79" s="406"/>
      <c r="H79" s="406"/>
      <c r="I79" s="406"/>
      <c r="J79" s="406"/>
      <c r="K79" s="406"/>
      <c r="L79" s="442"/>
      <c r="V79" s="442"/>
      <c r="W79" s="442"/>
    </row>
    <row r="80" spans="2:23" s="441" customFormat="1" x14ac:dyDescent="0.25">
      <c r="C80" s="406"/>
      <c r="D80" s="406"/>
      <c r="E80" s="406"/>
      <c r="F80" s="406"/>
      <c r="G80" s="406"/>
      <c r="H80" s="406"/>
      <c r="I80" s="406"/>
      <c r="J80" s="406"/>
      <c r="K80" s="406"/>
      <c r="L80" s="442"/>
      <c r="V80" s="442"/>
      <c r="W80" s="442"/>
    </row>
    <row r="81" spans="3:23" s="441" customFormat="1" x14ac:dyDescent="0.25">
      <c r="C81" s="406"/>
      <c r="D81" s="406"/>
      <c r="E81" s="406"/>
      <c r="F81" s="406"/>
      <c r="G81" s="406"/>
      <c r="H81" s="406"/>
      <c r="I81" s="406"/>
      <c r="J81" s="406"/>
      <c r="K81" s="406"/>
      <c r="L81" s="442"/>
      <c r="V81" s="442"/>
      <c r="W81" s="442"/>
    </row>
    <row r="82" spans="3:23" s="441" customFormat="1" x14ac:dyDescent="0.25">
      <c r="C82" s="406"/>
      <c r="D82" s="406"/>
      <c r="E82" s="406"/>
      <c r="F82" s="406"/>
      <c r="G82" s="406"/>
      <c r="H82" s="406"/>
      <c r="I82" s="406"/>
      <c r="J82" s="406"/>
      <c r="K82" s="406"/>
      <c r="L82" s="442"/>
      <c r="V82" s="442"/>
      <c r="W82" s="442"/>
    </row>
    <row r="83" spans="3:23" s="441" customFormat="1" x14ac:dyDescent="0.25">
      <c r="C83" s="406"/>
      <c r="D83" s="406"/>
      <c r="E83" s="406"/>
      <c r="F83" s="406"/>
      <c r="G83" s="406"/>
      <c r="H83" s="406"/>
      <c r="I83" s="406"/>
      <c r="J83" s="406"/>
      <c r="K83" s="406"/>
      <c r="L83" s="442"/>
      <c r="V83" s="442"/>
      <c r="W83" s="442"/>
    </row>
    <row r="84" spans="3:23" s="441" customFormat="1" x14ac:dyDescent="0.25">
      <c r="C84" s="406"/>
      <c r="D84" s="406"/>
      <c r="E84" s="406"/>
      <c r="F84" s="406"/>
      <c r="G84" s="406"/>
      <c r="H84" s="406"/>
      <c r="I84" s="406"/>
      <c r="J84" s="406"/>
      <c r="K84" s="406"/>
      <c r="L84" s="442"/>
      <c r="V84" s="442"/>
      <c r="W84" s="442"/>
    </row>
    <row r="85" spans="3:23" s="441" customFormat="1" x14ac:dyDescent="0.25">
      <c r="C85" s="406"/>
      <c r="D85" s="406"/>
      <c r="E85" s="406"/>
      <c r="F85" s="406"/>
      <c r="G85" s="406"/>
      <c r="H85" s="406"/>
      <c r="I85" s="406"/>
      <c r="J85" s="406"/>
      <c r="K85" s="406"/>
      <c r="L85" s="442"/>
      <c r="V85" s="442"/>
      <c r="W85" s="442"/>
    </row>
    <row r="86" spans="3:23" s="441" customFormat="1" x14ac:dyDescent="0.25">
      <c r="C86" s="406"/>
      <c r="D86" s="406"/>
      <c r="E86" s="406"/>
      <c r="F86" s="406"/>
      <c r="G86" s="406"/>
      <c r="H86" s="406"/>
      <c r="I86" s="406"/>
      <c r="J86" s="406"/>
      <c r="K86" s="406"/>
      <c r="L86" s="442"/>
      <c r="V86" s="442"/>
      <c r="W86" s="442"/>
    </row>
    <row r="87" spans="3:23" s="441" customFormat="1" x14ac:dyDescent="0.25">
      <c r="C87" s="406"/>
      <c r="D87" s="406"/>
      <c r="E87" s="406"/>
      <c r="F87" s="406"/>
      <c r="G87" s="406"/>
      <c r="H87" s="406"/>
      <c r="I87" s="406"/>
      <c r="J87" s="406"/>
      <c r="K87" s="406"/>
      <c r="L87" s="442"/>
      <c r="V87" s="442"/>
      <c r="W87" s="442"/>
    </row>
    <row r="88" spans="3:23" s="441" customFormat="1" x14ac:dyDescent="0.25">
      <c r="C88" s="406"/>
      <c r="D88" s="406"/>
      <c r="E88" s="406"/>
      <c r="F88" s="406"/>
      <c r="G88" s="406"/>
      <c r="H88" s="406"/>
      <c r="I88" s="406"/>
      <c r="J88" s="406"/>
      <c r="K88" s="406"/>
      <c r="L88" s="442"/>
      <c r="V88" s="442"/>
      <c r="W88" s="442"/>
    </row>
    <row r="89" spans="3:23" s="441" customFormat="1" x14ac:dyDescent="0.25">
      <c r="L89" s="442"/>
      <c r="V89" s="442"/>
      <c r="W89" s="442"/>
    </row>
    <row r="90" spans="3:23" s="441" customFormat="1" x14ac:dyDescent="0.25">
      <c r="L90" s="442"/>
      <c r="V90" s="442"/>
      <c r="W90" s="442"/>
    </row>
    <row r="91" spans="3:23" s="441" customFormat="1" x14ac:dyDescent="0.25">
      <c r="L91" s="442"/>
      <c r="V91" s="442"/>
      <c r="W91" s="442"/>
    </row>
    <row r="92" spans="3:23" s="441" customFormat="1" x14ac:dyDescent="0.25">
      <c r="L92" s="442"/>
      <c r="V92" s="442"/>
      <c r="W92" s="442"/>
    </row>
    <row r="93" spans="3:23" s="441" customFormat="1" x14ac:dyDescent="0.25">
      <c r="L93" s="442"/>
      <c r="V93" s="442"/>
      <c r="W93" s="442"/>
    </row>
    <row r="94" spans="3:23" s="441" customFormat="1" x14ac:dyDescent="0.25">
      <c r="V94" s="442"/>
      <c r="W94" s="442"/>
    </row>
    <row r="95" spans="3:23" s="441" customFormat="1" x14ac:dyDescent="0.25">
      <c r="C95" s="442"/>
      <c r="D95" s="442"/>
      <c r="E95" s="442"/>
      <c r="F95" s="442"/>
      <c r="G95" s="442"/>
      <c r="H95" s="442"/>
      <c r="I95" s="442"/>
      <c r="J95" s="442"/>
      <c r="K95" s="442"/>
      <c r="M95" s="440"/>
      <c r="N95" s="440"/>
      <c r="O95" s="440"/>
      <c r="P95" s="440"/>
      <c r="Q95" s="440"/>
      <c r="R95" s="440"/>
      <c r="S95" s="440"/>
      <c r="T95" s="440"/>
    </row>
    <row r="96" spans="3:23" s="439" customFormat="1" x14ac:dyDescent="0.25">
      <c r="C96" s="440"/>
      <c r="D96" s="440"/>
      <c r="E96" s="440"/>
      <c r="F96" s="440"/>
      <c r="G96" s="440"/>
      <c r="H96" s="440"/>
      <c r="I96" s="440"/>
      <c r="J96" s="440"/>
      <c r="K96" s="440"/>
      <c r="M96" s="440"/>
      <c r="N96" s="440"/>
      <c r="O96" s="440"/>
      <c r="P96" s="440"/>
      <c r="Q96" s="440"/>
      <c r="R96" s="440"/>
      <c r="S96" s="440"/>
      <c r="T96" s="440"/>
    </row>
    <row r="97" spans="3:20" s="439" customFormat="1" x14ac:dyDescent="0.25">
      <c r="C97" s="440"/>
      <c r="D97" s="440"/>
      <c r="E97" s="440"/>
      <c r="F97" s="440"/>
      <c r="G97" s="440"/>
      <c r="H97" s="440"/>
      <c r="I97" s="440"/>
      <c r="J97" s="440"/>
      <c r="K97" s="440"/>
      <c r="M97" s="440"/>
      <c r="N97" s="440"/>
      <c r="O97" s="440"/>
      <c r="P97" s="440"/>
      <c r="Q97" s="440"/>
      <c r="R97" s="440"/>
      <c r="S97" s="440"/>
      <c r="T97" s="440"/>
    </row>
    <row r="98" spans="3:20" s="439" customFormat="1" x14ac:dyDescent="0.25">
      <c r="C98" s="440"/>
      <c r="D98" s="440"/>
      <c r="E98" s="440"/>
      <c r="F98" s="440"/>
      <c r="G98" s="440"/>
      <c r="H98" s="440"/>
      <c r="I98" s="440"/>
      <c r="J98" s="440"/>
      <c r="K98" s="440"/>
      <c r="M98" s="440"/>
      <c r="N98" s="440"/>
      <c r="O98" s="440"/>
      <c r="P98" s="440"/>
      <c r="Q98" s="440"/>
      <c r="R98" s="440"/>
      <c r="S98" s="440"/>
      <c r="T98" s="440"/>
    </row>
    <row r="99" spans="3:20" s="439" customFormat="1" x14ac:dyDescent="0.25">
      <c r="C99" s="440"/>
      <c r="D99" s="440"/>
      <c r="E99" s="440"/>
      <c r="F99" s="440"/>
      <c r="G99" s="440"/>
      <c r="H99" s="440"/>
      <c r="I99" s="440"/>
      <c r="J99" s="440"/>
      <c r="K99" s="440"/>
      <c r="M99" s="440"/>
      <c r="N99" s="440"/>
      <c r="O99" s="440"/>
      <c r="P99" s="440"/>
      <c r="Q99" s="440"/>
      <c r="R99" s="440"/>
      <c r="S99" s="440"/>
      <c r="T99" s="440"/>
    </row>
    <row r="100" spans="3:20" s="439" customFormat="1" x14ac:dyDescent="0.25">
      <c r="C100" s="440"/>
      <c r="D100" s="440"/>
      <c r="E100" s="440"/>
      <c r="F100" s="440"/>
      <c r="G100" s="440"/>
      <c r="H100" s="440"/>
      <c r="I100" s="440"/>
      <c r="J100" s="440"/>
      <c r="K100" s="440"/>
      <c r="M100" s="440"/>
      <c r="N100" s="440"/>
      <c r="O100" s="440"/>
      <c r="P100" s="440"/>
      <c r="Q100" s="440"/>
      <c r="R100" s="440"/>
      <c r="S100" s="440"/>
      <c r="T100" s="440"/>
    </row>
    <row r="101" spans="3:20" s="439" customFormat="1" x14ac:dyDescent="0.25">
      <c r="C101" s="440"/>
      <c r="D101" s="440"/>
      <c r="E101" s="440"/>
      <c r="F101" s="440"/>
      <c r="G101" s="440"/>
      <c r="H101" s="440"/>
      <c r="I101" s="440"/>
      <c r="J101" s="440"/>
      <c r="K101" s="440"/>
      <c r="M101" s="440"/>
      <c r="N101" s="440"/>
      <c r="O101" s="440"/>
      <c r="P101" s="440"/>
      <c r="Q101" s="440"/>
      <c r="R101" s="440"/>
      <c r="S101" s="440"/>
      <c r="T101" s="440"/>
    </row>
    <row r="102" spans="3:20" s="439" customFormat="1" x14ac:dyDescent="0.25">
      <c r="C102" s="440"/>
      <c r="D102" s="440"/>
      <c r="E102" s="440"/>
      <c r="F102" s="440"/>
      <c r="G102" s="440"/>
      <c r="H102" s="440"/>
      <c r="I102" s="440"/>
      <c r="J102" s="440"/>
      <c r="K102" s="440"/>
      <c r="M102" s="440"/>
      <c r="N102" s="440"/>
      <c r="O102" s="440"/>
      <c r="P102" s="440"/>
      <c r="Q102" s="440"/>
      <c r="R102" s="440"/>
      <c r="S102" s="440"/>
      <c r="T102" s="440"/>
    </row>
    <row r="103" spans="3:20" s="439" customFormat="1" x14ac:dyDescent="0.25">
      <c r="C103" s="440"/>
      <c r="D103" s="440"/>
      <c r="E103" s="440"/>
      <c r="F103" s="440"/>
      <c r="G103" s="440"/>
      <c r="H103" s="440"/>
      <c r="I103" s="440"/>
      <c r="J103" s="440"/>
      <c r="K103" s="440"/>
      <c r="M103" s="440"/>
      <c r="N103" s="440"/>
      <c r="O103" s="440"/>
      <c r="P103" s="440"/>
      <c r="Q103" s="440"/>
      <c r="R103" s="440"/>
      <c r="S103" s="440"/>
      <c r="T103" s="440"/>
    </row>
    <row r="104" spans="3:20" s="439" customFormat="1" x14ac:dyDescent="0.25">
      <c r="C104" s="440"/>
      <c r="D104" s="440"/>
      <c r="E104" s="440"/>
      <c r="F104" s="440"/>
      <c r="G104" s="440"/>
      <c r="H104" s="440"/>
      <c r="I104" s="440"/>
      <c r="J104" s="440"/>
      <c r="K104" s="440"/>
      <c r="M104" s="440"/>
      <c r="N104" s="440"/>
      <c r="O104" s="440"/>
      <c r="P104" s="440"/>
      <c r="Q104" s="440"/>
      <c r="R104" s="440"/>
      <c r="S104" s="440"/>
      <c r="T104" s="440"/>
    </row>
    <row r="105" spans="3:20" s="439" customFormat="1" x14ac:dyDescent="0.25">
      <c r="C105" s="440"/>
      <c r="D105" s="440"/>
      <c r="E105" s="440"/>
      <c r="F105" s="440"/>
      <c r="G105" s="440"/>
      <c r="H105" s="440"/>
      <c r="I105" s="440"/>
      <c r="J105" s="440"/>
      <c r="K105" s="440"/>
      <c r="M105" s="440"/>
      <c r="N105" s="440"/>
      <c r="O105" s="440"/>
      <c r="P105" s="440"/>
      <c r="Q105" s="440"/>
      <c r="R105" s="440"/>
      <c r="S105" s="440"/>
      <c r="T105" s="440"/>
    </row>
    <row r="106" spans="3:20" s="439" customFormat="1" x14ac:dyDescent="0.25">
      <c r="C106" s="440"/>
      <c r="D106" s="440"/>
      <c r="E106" s="440"/>
      <c r="F106" s="440"/>
      <c r="G106" s="440"/>
      <c r="H106" s="440"/>
      <c r="I106" s="440"/>
      <c r="J106" s="440"/>
      <c r="K106" s="440"/>
      <c r="M106" s="440"/>
      <c r="N106" s="440"/>
      <c r="O106" s="440"/>
      <c r="P106" s="440"/>
      <c r="Q106" s="440"/>
      <c r="R106" s="440"/>
      <c r="S106" s="440"/>
      <c r="T106" s="440"/>
    </row>
    <row r="107" spans="3:20" s="439" customFormat="1" x14ac:dyDescent="0.25">
      <c r="C107" s="440"/>
      <c r="D107" s="440"/>
      <c r="E107" s="440"/>
      <c r="F107" s="440"/>
      <c r="G107" s="440"/>
      <c r="H107" s="440"/>
      <c r="I107" s="440"/>
      <c r="J107" s="440"/>
      <c r="K107" s="440"/>
      <c r="M107" s="440"/>
      <c r="N107" s="440"/>
      <c r="O107" s="440"/>
      <c r="P107" s="440"/>
      <c r="Q107" s="440"/>
      <c r="R107" s="440"/>
      <c r="S107" s="440"/>
      <c r="T107" s="440"/>
    </row>
    <row r="108" spans="3:20" s="439" customFormat="1" x14ac:dyDescent="0.25">
      <c r="C108" s="440"/>
      <c r="D108" s="440"/>
      <c r="E108" s="440"/>
      <c r="F108" s="440"/>
      <c r="G108" s="440"/>
      <c r="H108" s="440"/>
      <c r="I108" s="440"/>
      <c r="J108" s="440"/>
      <c r="K108" s="440"/>
      <c r="M108" s="440"/>
      <c r="N108" s="440"/>
      <c r="O108" s="440"/>
      <c r="P108" s="440"/>
      <c r="Q108" s="440"/>
      <c r="R108" s="440"/>
      <c r="S108" s="440"/>
      <c r="T108" s="440"/>
    </row>
    <row r="109" spans="3:20" s="439" customFormat="1" x14ac:dyDescent="0.25">
      <c r="C109" s="440"/>
      <c r="D109" s="440"/>
      <c r="E109" s="440"/>
      <c r="F109" s="440"/>
      <c r="G109" s="440"/>
      <c r="H109" s="440"/>
      <c r="I109" s="440"/>
      <c r="J109" s="440"/>
      <c r="K109" s="440"/>
      <c r="M109" s="440"/>
      <c r="N109" s="440"/>
      <c r="O109" s="440"/>
      <c r="P109" s="440"/>
      <c r="Q109" s="440"/>
      <c r="R109" s="440"/>
      <c r="S109" s="440"/>
      <c r="T109" s="440"/>
    </row>
    <row r="110" spans="3:20" s="439" customFormat="1" x14ac:dyDescent="0.25">
      <c r="C110" s="440"/>
      <c r="D110" s="440"/>
      <c r="E110" s="440"/>
      <c r="F110" s="440"/>
      <c r="G110" s="440"/>
      <c r="H110" s="440"/>
      <c r="I110" s="440"/>
      <c r="J110" s="440"/>
      <c r="K110" s="440"/>
      <c r="M110" s="440"/>
      <c r="N110" s="440"/>
      <c r="O110" s="440"/>
      <c r="P110" s="440"/>
      <c r="Q110" s="440"/>
      <c r="R110" s="440"/>
      <c r="S110" s="440"/>
      <c r="T110" s="440"/>
    </row>
    <row r="111" spans="3:20" s="439" customFormat="1" x14ac:dyDescent="0.25">
      <c r="C111" s="440"/>
      <c r="D111" s="440"/>
      <c r="E111" s="440"/>
      <c r="F111" s="440"/>
      <c r="G111" s="440"/>
      <c r="H111" s="440"/>
      <c r="I111" s="440"/>
      <c r="J111" s="440"/>
      <c r="K111" s="440"/>
      <c r="M111" s="440"/>
      <c r="N111" s="440"/>
      <c r="O111" s="440"/>
      <c r="P111" s="440"/>
      <c r="Q111" s="440"/>
      <c r="R111" s="440"/>
      <c r="S111" s="440"/>
      <c r="T111" s="440"/>
    </row>
    <row r="112" spans="3:20" s="439" customFormat="1" x14ac:dyDescent="0.25">
      <c r="C112" s="440"/>
      <c r="D112" s="440"/>
      <c r="E112" s="440"/>
      <c r="F112" s="440"/>
      <c r="G112" s="440"/>
      <c r="H112" s="440"/>
      <c r="I112" s="440"/>
      <c r="J112" s="440"/>
      <c r="K112" s="440"/>
      <c r="M112" s="440"/>
      <c r="N112" s="440"/>
      <c r="O112" s="440"/>
      <c r="P112" s="440"/>
      <c r="Q112" s="440"/>
      <c r="R112" s="440"/>
      <c r="S112" s="440"/>
      <c r="T112" s="440"/>
    </row>
    <row r="113" spans="3:20" s="439" customFormat="1" x14ac:dyDescent="0.25">
      <c r="C113" s="440"/>
      <c r="D113" s="440"/>
      <c r="E113" s="440"/>
      <c r="F113" s="440"/>
      <c r="G113" s="440"/>
      <c r="H113" s="440"/>
      <c r="I113" s="440"/>
      <c r="J113" s="440"/>
      <c r="K113" s="440"/>
      <c r="M113" s="440"/>
      <c r="N113" s="440"/>
      <c r="O113" s="440"/>
      <c r="P113" s="440"/>
      <c r="Q113" s="440"/>
      <c r="R113" s="440"/>
      <c r="S113" s="440"/>
      <c r="T113" s="440"/>
    </row>
    <row r="114" spans="3:20" s="439" customFormat="1" x14ac:dyDescent="0.25">
      <c r="C114" s="440"/>
      <c r="D114" s="440"/>
      <c r="E114" s="440"/>
      <c r="F114" s="440"/>
      <c r="G114" s="440"/>
      <c r="H114" s="440"/>
      <c r="I114" s="440"/>
      <c r="J114" s="440"/>
      <c r="K114" s="440"/>
      <c r="M114" s="440"/>
      <c r="N114" s="440"/>
      <c r="O114" s="440"/>
      <c r="P114" s="440"/>
      <c r="Q114" s="440"/>
      <c r="R114" s="440"/>
      <c r="S114" s="440"/>
      <c r="T114" s="440"/>
    </row>
    <row r="115" spans="3:20" s="439" customFormat="1" x14ac:dyDescent="0.25">
      <c r="C115" s="440"/>
      <c r="D115" s="440"/>
      <c r="E115" s="440"/>
      <c r="F115" s="440"/>
      <c r="G115" s="440"/>
      <c r="H115" s="440"/>
      <c r="I115" s="440"/>
      <c r="J115" s="440"/>
      <c r="K115" s="440"/>
      <c r="M115"/>
      <c r="N115"/>
      <c r="O115"/>
      <c r="P115"/>
      <c r="Q115"/>
      <c r="R115"/>
      <c r="S115"/>
      <c r="T115"/>
    </row>
    <row r="116" spans="3:20" x14ac:dyDescent="0.25">
      <c r="C116" s="405"/>
      <c r="D116" s="405"/>
      <c r="E116" s="405"/>
      <c r="F116" s="405"/>
      <c r="G116" s="405"/>
      <c r="H116" s="405"/>
      <c r="I116" s="405"/>
      <c r="J116" s="405"/>
      <c r="K116" s="405"/>
    </row>
    <row r="117" spans="3:20" x14ac:dyDescent="0.25">
      <c r="C117" s="405"/>
      <c r="D117" s="405"/>
      <c r="E117" s="405"/>
      <c r="F117" s="405"/>
      <c r="G117" s="405"/>
      <c r="H117" s="405"/>
      <c r="I117" s="405"/>
      <c r="J117" s="405"/>
      <c r="K117" s="405"/>
    </row>
    <row r="118" spans="3:20" x14ac:dyDescent="0.25">
      <c r="C118" s="405"/>
      <c r="D118" s="405"/>
      <c r="E118" s="405"/>
      <c r="F118" s="405"/>
      <c r="G118" s="405"/>
      <c r="H118" s="405"/>
      <c r="I118" s="405"/>
      <c r="J118" s="405"/>
      <c r="K118" s="405"/>
    </row>
    <row r="119" spans="3:20" x14ac:dyDescent="0.25">
      <c r="C119" s="405"/>
      <c r="D119" s="405"/>
      <c r="E119" s="405"/>
      <c r="F119" s="405"/>
      <c r="G119" s="405"/>
      <c r="H119" s="405"/>
      <c r="I119" s="405"/>
      <c r="J119" s="405"/>
      <c r="K119" s="405"/>
    </row>
    <row r="120" spans="3:20" x14ac:dyDescent="0.25">
      <c r="C120" s="405"/>
      <c r="D120" s="405"/>
      <c r="E120" s="405"/>
      <c r="F120" s="405"/>
      <c r="G120" s="405"/>
      <c r="H120" s="405"/>
      <c r="I120" s="405"/>
      <c r="J120" s="405"/>
      <c r="K120" s="405"/>
    </row>
  </sheetData>
  <mergeCells count="2">
    <mergeCell ref="C3:K3"/>
    <mergeCell ref="M3:U3"/>
  </mergeCells>
  <pageMargins left="0.74803149606299202" right="0.74803149606299202" top="0.98425196850393704" bottom="0.98425196850393704" header="0.511811023622047" footer="0.511811023622047"/>
  <pageSetup paperSize="9" scale="60" orientation="landscape" r:id="rId1"/>
  <headerFooter>
    <oddFooter>&amp;L&amp;1#&amp;"Calibri"&amp;7&amp;K000000C2 General</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B63B9-0CB7-489E-BC72-02F51DF2344E}">
  <sheetPr>
    <tabColor rgb="FFE60000"/>
    <pageSetUpPr fitToPage="1"/>
  </sheetPr>
  <dimension ref="A1:O72"/>
  <sheetViews>
    <sheetView showGridLines="0" zoomScaleNormal="100" zoomScaleSheetLayoutView="100" workbookViewId="0"/>
  </sheetViews>
  <sheetFormatPr defaultRowHeight="12.5" x14ac:dyDescent="0.25"/>
  <cols>
    <col min="1" max="1" width="2.81640625" customWidth="1"/>
    <col min="2" max="2" width="26.1796875" customWidth="1"/>
    <col min="3" max="11" width="11.1796875" customWidth="1"/>
    <col min="12" max="12" width="3.453125" customWidth="1"/>
  </cols>
  <sheetData>
    <row r="1" spans="1:15" ht="17.5" x14ac:dyDescent="0.35">
      <c r="A1" s="438" t="s">
        <v>281</v>
      </c>
      <c r="B1" s="412"/>
      <c r="C1" s="412"/>
      <c r="D1" s="412"/>
      <c r="E1" s="412"/>
      <c r="F1" s="412"/>
      <c r="G1" s="412"/>
      <c r="H1" s="412"/>
      <c r="I1" s="412"/>
      <c r="J1" s="412"/>
      <c r="K1" s="412"/>
    </row>
    <row r="2" spans="1:15" ht="15.75" customHeight="1" x14ac:dyDescent="0.3">
      <c r="A2" s="493"/>
      <c r="B2" s="412"/>
      <c r="C2" s="498"/>
      <c r="D2" s="498"/>
      <c r="E2" s="498"/>
      <c r="F2" s="498"/>
      <c r="G2" s="498"/>
      <c r="H2" s="498"/>
      <c r="I2" s="498"/>
      <c r="J2" s="498"/>
      <c r="K2" s="498"/>
    </row>
    <row r="3" spans="1:15" ht="15.75" customHeight="1" x14ac:dyDescent="0.3">
      <c r="A3" s="493"/>
      <c r="B3" s="412"/>
      <c r="C3" s="806" t="s">
        <v>280</v>
      </c>
      <c r="D3" s="806"/>
      <c r="E3" s="806"/>
      <c r="F3" s="806"/>
      <c r="G3" s="806"/>
      <c r="H3" s="806"/>
      <c r="I3" s="806"/>
      <c r="J3" s="806"/>
      <c r="K3" s="806"/>
      <c r="N3" s="460"/>
    </row>
    <row r="4" spans="1:15" ht="15.75" customHeight="1" x14ac:dyDescent="0.3">
      <c r="A4" s="433"/>
      <c r="B4" s="459"/>
      <c r="C4" s="458" t="s">
        <v>260</v>
      </c>
      <c r="D4" s="458" t="s">
        <v>259</v>
      </c>
      <c r="E4" s="458" t="s">
        <v>258</v>
      </c>
      <c r="F4" s="458" t="s">
        <v>257</v>
      </c>
      <c r="G4" s="458" t="s">
        <v>256</v>
      </c>
      <c r="H4" s="458" t="s">
        <v>255</v>
      </c>
      <c r="I4" s="458" t="s">
        <v>254</v>
      </c>
      <c r="J4" s="458" t="s">
        <v>253</v>
      </c>
      <c r="K4" s="458" t="s">
        <v>252</v>
      </c>
    </row>
    <row r="5" spans="1:15" ht="15.75" customHeight="1" x14ac:dyDescent="0.3">
      <c r="A5" s="433"/>
      <c r="B5" s="432"/>
      <c r="C5" s="492" t="s">
        <v>278</v>
      </c>
      <c r="D5" s="492" t="s">
        <v>278</v>
      </c>
      <c r="E5" s="492" t="s">
        <v>278</v>
      </c>
      <c r="F5" s="491" t="s">
        <v>278</v>
      </c>
      <c r="G5" s="491" t="s">
        <v>278</v>
      </c>
      <c r="H5" s="491" t="s">
        <v>278</v>
      </c>
      <c r="I5" s="491" t="s">
        <v>278</v>
      </c>
      <c r="J5" s="491" t="s">
        <v>278</v>
      </c>
      <c r="K5" s="491" t="s">
        <v>278</v>
      </c>
    </row>
    <row r="6" spans="1:15" ht="15.75" customHeight="1" x14ac:dyDescent="0.3">
      <c r="A6" s="424"/>
      <c r="B6" s="417"/>
      <c r="C6" s="490"/>
      <c r="D6" s="490"/>
      <c r="E6" s="490"/>
      <c r="F6" s="490"/>
      <c r="G6" s="490"/>
      <c r="H6" s="490"/>
      <c r="I6" s="490"/>
      <c r="J6" s="490"/>
      <c r="K6" s="489"/>
    </row>
    <row r="7" spans="1:15" ht="15.75" customHeight="1" x14ac:dyDescent="0.3">
      <c r="A7" s="424"/>
      <c r="B7" s="488" t="s">
        <v>250</v>
      </c>
      <c r="C7" s="483">
        <v>24.3</v>
      </c>
      <c r="D7" s="483">
        <v>24.3</v>
      </c>
      <c r="E7" s="483">
        <v>24.3</v>
      </c>
      <c r="F7" s="483">
        <v>24.3</v>
      </c>
      <c r="G7" s="483">
        <v>24.4</v>
      </c>
      <c r="H7" s="483">
        <v>24.4</v>
      </c>
      <c r="I7" s="483">
        <v>24.4</v>
      </c>
      <c r="J7" s="483">
        <v>24.4</v>
      </c>
      <c r="K7" s="482">
        <v>24.5</v>
      </c>
      <c r="O7" s="464"/>
    </row>
    <row r="8" spans="1:15" ht="15.75" customHeight="1" x14ac:dyDescent="0.25">
      <c r="A8" s="454"/>
      <c r="B8" s="487" t="s">
        <v>249</v>
      </c>
      <c r="C8" s="484">
        <v>1.9</v>
      </c>
      <c r="D8" s="484">
        <v>1.8</v>
      </c>
      <c r="E8" s="484">
        <v>1.7</v>
      </c>
      <c r="F8" s="484">
        <v>1.6</v>
      </c>
      <c r="G8" s="483">
        <v>1.6</v>
      </c>
      <c r="H8" s="483">
        <v>1.6</v>
      </c>
      <c r="I8" s="483">
        <v>1.5</v>
      </c>
      <c r="J8" s="483">
        <v>1.2</v>
      </c>
      <c r="K8" s="482">
        <v>0.9</v>
      </c>
      <c r="O8" s="464"/>
    </row>
    <row r="9" spans="1:15" ht="15.75" customHeight="1" x14ac:dyDescent="0.3">
      <c r="A9" s="424"/>
      <c r="B9" s="486" t="s">
        <v>248</v>
      </c>
      <c r="C9" s="484">
        <v>0</v>
      </c>
      <c r="D9" s="484">
        <v>0</v>
      </c>
      <c r="E9" s="484">
        <v>0</v>
      </c>
      <c r="F9" s="484">
        <v>0</v>
      </c>
      <c r="G9" s="483">
        <v>0</v>
      </c>
      <c r="H9" s="483">
        <v>0</v>
      </c>
      <c r="I9" s="483">
        <v>0</v>
      </c>
      <c r="J9" s="483">
        <v>0</v>
      </c>
      <c r="K9" s="482">
        <v>0</v>
      </c>
      <c r="O9" s="464"/>
    </row>
    <row r="10" spans="1:15" ht="15.75" customHeight="1" x14ac:dyDescent="0.3">
      <c r="A10" s="445"/>
      <c r="B10" s="485" t="s">
        <v>272</v>
      </c>
      <c r="C10" s="484">
        <v>10.6</v>
      </c>
      <c r="D10" s="484">
        <v>10.6</v>
      </c>
      <c r="E10" s="484">
        <v>10.6</v>
      </c>
      <c r="F10" s="484">
        <v>10.6</v>
      </c>
      <c r="G10" s="483">
        <v>10.6</v>
      </c>
      <c r="H10" s="483">
        <v>10.6</v>
      </c>
      <c r="I10" s="483">
        <v>10.6</v>
      </c>
      <c r="J10" s="483">
        <v>10.6</v>
      </c>
      <c r="K10" s="482">
        <v>10.6</v>
      </c>
      <c r="O10" s="464"/>
    </row>
    <row r="11" spans="1:15" ht="15.75" customHeight="1" x14ac:dyDescent="0.3">
      <c r="A11" s="445"/>
      <c r="B11" s="485" t="s">
        <v>245</v>
      </c>
      <c r="C11" s="484">
        <v>3.5</v>
      </c>
      <c r="D11" s="484">
        <v>3.6</v>
      </c>
      <c r="E11" s="484">
        <v>3.7</v>
      </c>
      <c r="F11" s="484">
        <v>3.7</v>
      </c>
      <c r="G11" s="483">
        <v>3.7</v>
      </c>
      <c r="H11" s="483">
        <v>3.8</v>
      </c>
      <c r="I11" s="483">
        <v>3.8</v>
      </c>
      <c r="J11" s="483">
        <v>3.9</v>
      </c>
      <c r="K11" s="482">
        <v>4</v>
      </c>
      <c r="O11" s="464"/>
    </row>
    <row r="12" spans="1:15" ht="15.75" customHeight="1" x14ac:dyDescent="0.3">
      <c r="A12" s="445"/>
      <c r="B12" s="497" t="s">
        <v>277</v>
      </c>
      <c r="C12" s="496">
        <v>8.1</v>
      </c>
      <c r="D12" s="496">
        <v>8.1999999999999993</v>
      </c>
      <c r="E12" s="496">
        <v>8.1999999999999993</v>
      </c>
      <c r="F12" s="496">
        <v>8.3000000000000007</v>
      </c>
      <c r="G12" s="483">
        <v>8.3000000000000007</v>
      </c>
      <c r="H12" s="483">
        <v>8.5</v>
      </c>
      <c r="I12" s="483">
        <v>8.6</v>
      </c>
      <c r="J12" s="483">
        <v>6.7</v>
      </c>
      <c r="K12" s="482">
        <v>6.7</v>
      </c>
      <c r="O12" s="464"/>
    </row>
    <row r="13" spans="1:15" ht="15.75" customHeight="1" thickBot="1" x14ac:dyDescent="0.35">
      <c r="A13" s="445"/>
      <c r="B13" s="481" t="s">
        <v>239</v>
      </c>
      <c r="C13" s="480">
        <v>48.4</v>
      </c>
      <c r="D13" s="480">
        <v>48.5</v>
      </c>
      <c r="E13" s="480">
        <v>48.5</v>
      </c>
      <c r="F13" s="480">
        <v>48.5</v>
      </c>
      <c r="G13" s="480">
        <v>48.600000000000009</v>
      </c>
      <c r="H13" s="480">
        <v>48.9</v>
      </c>
      <c r="I13" s="480">
        <v>48.9</v>
      </c>
      <c r="J13" s="480">
        <v>46.8</v>
      </c>
      <c r="K13" s="495">
        <f>SUM(K7:K12)</f>
        <v>46.7</v>
      </c>
      <c r="N13" s="494"/>
      <c r="O13" s="464"/>
    </row>
    <row r="14" spans="1:15" ht="15.75" customHeight="1" x14ac:dyDescent="0.3">
      <c r="A14" s="424"/>
      <c r="B14" s="417"/>
      <c r="C14" s="478"/>
      <c r="D14" s="478"/>
      <c r="E14" s="478"/>
      <c r="F14" s="478"/>
      <c r="G14" s="478"/>
      <c r="H14" s="478"/>
      <c r="I14" s="478"/>
      <c r="J14" s="478"/>
      <c r="K14" s="477"/>
      <c r="O14" s="464"/>
    </row>
    <row r="15" spans="1:15" ht="15.75" customHeight="1" x14ac:dyDescent="0.3">
      <c r="A15" s="424"/>
      <c r="B15" s="476" t="s">
        <v>233</v>
      </c>
      <c r="C15" s="475"/>
      <c r="D15" s="475"/>
      <c r="E15" s="475"/>
      <c r="F15" s="475"/>
      <c r="G15" s="475"/>
      <c r="H15" s="475"/>
      <c r="I15" s="475"/>
      <c r="J15" s="475"/>
      <c r="K15" s="474"/>
      <c r="O15" s="464"/>
    </row>
    <row r="16" spans="1:15" ht="15.75" customHeight="1" x14ac:dyDescent="0.3">
      <c r="A16" s="424"/>
      <c r="B16" s="417" t="s">
        <v>232</v>
      </c>
      <c r="C16" s="471">
        <v>7.3</v>
      </c>
      <c r="D16" s="471">
        <v>7.3</v>
      </c>
      <c r="E16" s="471">
        <v>7.3</v>
      </c>
      <c r="F16" s="471">
        <v>7.3</v>
      </c>
      <c r="G16" s="471">
        <v>7.4</v>
      </c>
      <c r="H16" s="471">
        <v>7.4</v>
      </c>
      <c r="I16" s="471">
        <v>7.4</v>
      </c>
      <c r="J16" s="471">
        <v>7.4</v>
      </c>
      <c r="K16" s="473"/>
      <c r="O16" s="464"/>
    </row>
    <row r="17" spans="1:15" ht="15.75" customHeight="1" x14ac:dyDescent="0.3">
      <c r="A17" s="424"/>
      <c r="B17" s="417"/>
      <c r="C17" s="472"/>
      <c r="D17" s="472"/>
      <c r="E17" s="472"/>
      <c r="F17" s="472"/>
      <c r="G17" s="472"/>
      <c r="H17" s="472"/>
      <c r="I17" s="472"/>
      <c r="J17" s="472"/>
      <c r="K17" s="472"/>
      <c r="O17" s="464"/>
    </row>
    <row r="18" spans="1:15" ht="15.75" customHeight="1" x14ac:dyDescent="0.3">
      <c r="A18" s="493"/>
      <c r="B18" s="417"/>
      <c r="C18" s="806" t="s">
        <v>279</v>
      </c>
      <c r="D18" s="806"/>
      <c r="E18" s="806"/>
      <c r="F18" s="806"/>
      <c r="G18" s="806"/>
      <c r="H18" s="806"/>
      <c r="I18" s="806"/>
      <c r="J18" s="806"/>
      <c r="K18" s="806"/>
      <c r="N18" s="460"/>
      <c r="O18" s="464"/>
    </row>
    <row r="19" spans="1:15" ht="15.75" customHeight="1" x14ac:dyDescent="0.3">
      <c r="A19" s="433"/>
      <c r="B19" s="459"/>
      <c r="C19" s="458" t="s">
        <v>260</v>
      </c>
      <c r="D19" s="458" t="s">
        <v>259</v>
      </c>
      <c r="E19" s="458" t="s">
        <v>258</v>
      </c>
      <c r="F19" s="458" t="s">
        <v>257</v>
      </c>
      <c r="G19" s="458" t="s">
        <v>256</v>
      </c>
      <c r="H19" s="458" t="s">
        <v>255</v>
      </c>
      <c r="I19" s="458" t="s">
        <v>254</v>
      </c>
      <c r="J19" s="458" t="s">
        <v>253</v>
      </c>
      <c r="K19" s="458" t="s">
        <v>252</v>
      </c>
      <c r="O19" s="464"/>
    </row>
    <row r="20" spans="1:15" ht="15.75" customHeight="1" x14ac:dyDescent="0.3">
      <c r="A20" s="433"/>
      <c r="B20" s="432"/>
      <c r="C20" s="492" t="s">
        <v>278</v>
      </c>
      <c r="D20" s="492" t="s">
        <v>278</v>
      </c>
      <c r="E20" s="492" t="s">
        <v>278</v>
      </c>
      <c r="F20" s="491" t="s">
        <v>278</v>
      </c>
      <c r="G20" s="491" t="s">
        <v>278</v>
      </c>
      <c r="H20" s="491" t="s">
        <v>278</v>
      </c>
      <c r="I20" s="491" t="s">
        <v>278</v>
      </c>
      <c r="J20" s="491" t="s">
        <v>278</v>
      </c>
      <c r="K20" s="491" t="s">
        <v>278</v>
      </c>
      <c r="O20" s="464"/>
    </row>
    <row r="21" spans="1:15" ht="15.75" customHeight="1" x14ac:dyDescent="0.3">
      <c r="A21" s="424"/>
      <c r="B21" s="417"/>
      <c r="C21" s="490"/>
      <c r="D21" s="490"/>
      <c r="E21" s="490"/>
      <c r="F21" s="490"/>
      <c r="G21" s="490"/>
      <c r="H21" s="490"/>
      <c r="I21" s="490"/>
      <c r="J21" s="490"/>
      <c r="K21" s="489"/>
      <c r="O21" s="464"/>
    </row>
    <row r="22" spans="1:15" ht="15.75" customHeight="1" x14ac:dyDescent="0.3">
      <c r="A22" s="424"/>
      <c r="B22" s="488" t="s">
        <v>250</v>
      </c>
      <c r="C22" s="483">
        <v>12</v>
      </c>
      <c r="D22" s="483">
        <v>12.1</v>
      </c>
      <c r="E22" s="483">
        <v>12.1</v>
      </c>
      <c r="F22" s="483">
        <v>12.1</v>
      </c>
      <c r="G22" s="483">
        <v>12.2</v>
      </c>
      <c r="H22" s="483">
        <v>12.2</v>
      </c>
      <c r="I22" s="483">
        <v>12.1</v>
      </c>
      <c r="J22" s="483">
        <v>12.5</v>
      </c>
      <c r="K22" s="482">
        <v>12.1</v>
      </c>
      <c r="O22" s="464"/>
    </row>
    <row r="23" spans="1:15" ht="15.75" customHeight="1" x14ac:dyDescent="0.25">
      <c r="A23" s="454"/>
      <c r="B23" s="487" t="s">
        <v>249</v>
      </c>
      <c r="C23" s="484">
        <v>15.7</v>
      </c>
      <c r="D23" s="484">
        <v>15.8</v>
      </c>
      <c r="E23" s="484">
        <v>15.7</v>
      </c>
      <c r="F23" s="484">
        <v>16.8</v>
      </c>
      <c r="G23" s="483">
        <v>16.7</v>
      </c>
      <c r="H23" s="483">
        <v>16.600000000000001</v>
      </c>
      <c r="I23" s="483">
        <v>14</v>
      </c>
      <c r="J23" s="483">
        <v>14.2</v>
      </c>
      <c r="K23" s="482">
        <v>14.7</v>
      </c>
      <c r="O23" s="464"/>
    </row>
    <row r="24" spans="1:15" ht="15.75" customHeight="1" x14ac:dyDescent="0.3">
      <c r="A24" s="424"/>
      <c r="B24" s="486" t="s">
        <v>248</v>
      </c>
      <c r="C24" s="484">
        <v>28.8</v>
      </c>
      <c r="D24" s="484">
        <v>28.7</v>
      </c>
      <c r="E24" s="484">
        <v>28.4</v>
      </c>
      <c r="F24" s="484">
        <v>28.3</v>
      </c>
      <c r="G24" s="483">
        <v>28.2</v>
      </c>
      <c r="H24" s="483">
        <v>28</v>
      </c>
      <c r="I24" s="483">
        <v>27.5</v>
      </c>
      <c r="J24" s="483">
        <v>27.4</v>
      </c>
      <c r="K24" s="482">
        <v>27.1</v>
      </c>
      <c r="O24" s="464"/>
    </row>
    <row r="25" spans="1:15" ht="15.75" customHeight="1" x14ac:dyDescent="0.3">
      <c r="A25" s="445"/>
      <c r="B25" s="485" t="s">
        <v>272</v>
      </c>
      <c r="C25" s="484">
        <v>15.9</v>
      </c>
      <c r="D25" s="484">
        <v>16</v>
      </c>
      <c r="E25" s="484">
        <v>16.5</v>
      </c>
      <c r="F25" s="484">
        <v>17</v>
      </c>
      <c r="G25" s="483">
        <v>17.3</v>
      </c>
      <c r="H25" s="483">
        <v>17.600000000000001</v>
      </c>
      <c r="I25" s="483">
        <v>17.899999999999999</v>
      </c>
      <c r="J25" s="483">
        <v>18.3</v>
      </c>
      <c r="K25" s="482">
        <v>18.5</v>
      </c>
      <c r="L25" s="472"/>
      <c r="O25" s="464"/>
    </row>
    <row r="26" spans="1:15" ht="15.75" customHeight="1" x14ac:dyDescent="0.3">
      <c r="A26" s="445"/>
      <c r="B26" s="485" t="s">
        <v>277</v>
      </c>
      <c r="C26" s="484">
        <v>4.9000000000000004</v>
      </c>
      <c r="D26" s="484">
        <v>5.0999999999999996</v>
      </c>
      <c r="E26" s="484">
        <v>5</v>
      </c>
      <c r="F26" s="484">
        <v>5.4</v>
      </c>
      <c r="G26" s="483">
        <v>5.3</v>
      </c>
      <c r="H26" s="483">
        <v>5.3</v>
      </c>
      <c r="I26" s="483">
        <v>5.4</v>
      </c>
      <c r="J26" s="483">
        <v>4.2</v>
      </c>
      <c r="K26" s="482">
        <v>4.2</v>
      </c>
      <c r="O26" s="464"/>
    </row>
    <row r="27" spans="1:15" ht="15.75" customHeight="1" thickBot="1" x14ac:dyDescent="0.35">
      <c r="A27" s="424"/>
      <c r="B27" s="481" t="s">
        <v>239</v>
      </c>
      <c r="C27" s="480">
        <v>77.300000000000011</v>
      </c>
      <c r="D27" s="480">
        <v>77.699999999999989</v>
      </c>
      <c r="E27" s="480">
        <v>77.699999999999989</v>
      </c>
      <c r="F27" s="480">
        <v>79.600000000000009</v>
      </c>
      <c r="G27" s="480">
        <v>79.699999999999989</v>
      </c>
      <c r="H27" s="480">
        <v>79.7</v>
      </c>
      <c r="I27" s="480">
        <v>76.900000000000006</v>
      </c>
      <c r="J27" s="480">
        <v>76.599999999999994</v>
      </c>
      <c r="K27" s="479">
        <f>SUM(K22:K26)</f>
        <v>76.600000000000009</v>
      </c>
      <c r="O27" s="464"/>
    </row>
    <row r="28" spans="1:15" ht="15.75" customHeight="1" x14ac:dyDescent="0.3">
      <c r="A28" s="424"/>
      <c r="B28" s="417"/>
      <c r="C28" s="478"/>
      <c r="D28" s="478"/>
      <c r="E28" s="478"/>
      <c r="F28" s="478"/>
      <c r="G28" s="478"/>
      <c r="H28" s="478"/>
      <c r="I28" s="478"/>
      <c r="J28" s="478"/>
      <c r="K28" s="477"/>
      <c r="O28" s="464"/>
    </row>
    <row r="29" spans="1:15" ht="15.75" customHeight="1" x14ac:dyDescent="0.3">
      <c r="A29" s="424"/>
      <c r="B29" s="476" t="s">
        <v>233</v>
      </c>
      <c r="C29" s="475"/>
      <c r="D29" s="475"/>
      <c r="E29" s="475"/>
      <c r="F29" s="475"/>
      <c r="G29" s="475"/>
      <c r="H29" s="475"/>
      <c r="I29" s="475"/>
      <c r="J29" s="475"/>
      <c r="K29" s="474"/>
      <c r="O29" s="464"/>
    </row>
    <row r="30" spans="1:15" ht="15.75" customHeight="1" x14ac:dyDescent="0.3">
      <c r="A30" s="424"/>
      <c r="B30" s="417" t="s">
        <v>276</v>
      </c>
      <c r="C30" s="471">
        <v>6.5476799999999997</v>
      </c>
      <c r="D30" s="471">
        <v>6.8</v>
      </c>
      <c r="E30" s="471">
        <v>7.1</v>
      </c>
      <c r="F30" s="471">
        <v>7.4</v>
      </c>
      <c r="G30" s="471">
        <v>7.6</v>
      </c>
      <c r="H30" s="471">
        <v>7.7</v>
      </c>
      <c r="I30" s="471">
        <v>8</v>
      </c>
      <c r="J30" s="471">
        <v>8.1999999999999993</v>
      </c>
      <c r="K30" s="473">
        <v>8.1999999999999993</v>
      </c>
      <c r="L30" s="472"/>
      <c r="O30" s="464"/>
    </row>
    <row r="31" spans="1:15" ht="15.75" customHeight="1" x14ac:dyDescent="0.3">
      <c r="A31" s="424"/>
      <c r="B31" s="417"/>
      <c r="C31" s="471"/>
      <c r="D31" s="471"/>
      <c r="E31" s="471"/>
      <c r="F31" s="471"/>
      <c r="G31" s="471"/>
      <c r="H31" s="471"/>
      <c r="I31" s="471"/>
      <c r="J31" s="471"/>
      <c r="K31" s="471"/>
    </row>
    <row r="32" spans="1:15" ht="15.75" customHeight="1" x14ac:dyDescent="0.25">
      <c r="A32" s="470"/>
      <c r="B32" s="415"/>
      <c r="C32" s="469"/>
      <c r="D32" s="469"/>
      <c r="E32" s="469"/>
      <c r="F32" s="469"/>
      <c r="G32" s="469"/>
      <c r="H32" s="469"/>
      <c r="I32" s="469"/>
      <c r="J32" s="469"/>
      <c r="K32" s="469"/>
    </row>
    <row r="33" spans="1:12" ht="13" x14ac:dyDescent="0.3">
      <c r="A33" s="468"/>
      <c r="B33" s="466"/>
      <c r="C33" s="466"/>
      <c r="D33" s="466"/>
      <c r="E33" s="466"/>
      <c r="F33" s="466"/>
      <c r="G33" s="466"/>
      <c r="H33" s="466"/>
      <c r="I33" s="466"/>
      <c r="J33" s="466"/>
      <c r="K33" s="466"/>
    </row>
    <row r="34" spans="1:12" x14ac:dyDescent="0.25">
      <c r="C34" s="466"/>
      <c r="D34" s="466"/>
      <c r="E34" s="466"/>
      <c r="F34" s="466"/>
      <c r="G34" s="466"/>
      <c r="H34" s="466"/>
      <c r="I34" s="466"/>
      <c r="J34" s="466"/>
      <c r="K34" s="466"/>
      <c r="L34" s="464"/>
    </row>
    <row r="35" spans="1:12" x14ac:dyDescent="0.25">
      <c r="B35" s="444"/>
      <c r="C35" s="466"/>
      <c r="D35" s="466"/>
      <c r="E35" s="466"/>
      <c r="F35" s="466"/>
      <c r="G35" s="466"/>
      <c r="H35" s="466"/>
      <c r="I35" s="466"/>
      <c r="J35" s="466"/>
      <c r="K35" s="466"/>
      <c r="L35" s="464"/>
    </row>
    <row r="36" spans="1:12" x14ac:dyDescent="0.25">
      <c r="B36" s="444"/>
      <c r="C36" s="466"/>
      <c r="D36" s="466"/>
      <c r="E36" s="466"/>
      <c r="F36" s="466"/>
      <c r="G36" s="466"/>
      <c r="H36" s="466"/>
      <c r="I36" s="466"/>
      <c r="J36" s="466"/>
      <c r="K36" s="466"/>
      <c r="L36" s="412"/>
    </row>
    <row r="37" spans="1:12" x14ac:dyDescent="0.25">
      <c r="B37" s="444"/>
      <c r="C37" s="466"/>
      <c r="D37" s="466"/>
      <c r="E37" s="466"/>
      <c r="F37" s="466"/>
      <c r="G37" s="466"/>
      <c r="H37" s="466"/>
      <c r="I37" s="466"/>
      <c r="J37" s="466"/>
      <c r="K37" s="466"/>
      <c r="L37" s="467"/>
    </row>
    <row r="38" spans="1:12" x14ac:dyDescent="0.25">
      <c r="B38" s="444"/>
      <c r="C38" s="466"/>
      <c r="D38" s="466"/>
      <c r="E38" s="466"/>
      <c r="F38" s="466"/>
      <c r="G38" s="466"/>
      <c r="H38" s="466"/>
      <c r="I38" s="466"/>
      <c r="J38" s="466"/>
      <c r="K38" s="466"/>
      <c r="L38" s="412"/>
    </row>
    <row r="39" spans="1:12" x14ac:dyDescent="0.25">
      <c r="B39" s="444"/>
      <c r="C39" s="466"/>
      <c r="D39" s="466"/>
      <c r="E39" s="466"/>
      <c r="F39" s="466"/>
      <c r="G39" s="466"/>
      <c r="H39" s="466"/>
      <c r="I39" s="466"/>
      <c r="J39" s="466"/>
      <c r="K39" s="466"/>
      <c r="L39" s="412"/>
    </row>
    <row r="40" spans="1:12" ht="13" x14ac:dyDescent="0.3">
      <c r="B40" s="444"/>
      <c r="C40" s="466"/>
      <c r="D40" s="466"/>
      <c r="E40" s="466"/>
      <c r="F40" s="466"/>
      <c r="G40" s="466"/>
      <c r="H40" s="466"/>
      <c r="I40" s="466"/>
      <c r="J40" s="466"/>
      <c r="K40" s="466"/>
      <c r="L40" s="424"/>
    </row>
    <row r="41" spans="1:12" x14ac:dyDescent="0.25">
      <c r="B41" s="444"/>
      <c r="C41" s="466"/>
      <c r="D41" s="466"/>
      <c r="E41" s="466"/>
      <c r="F41" s="466"/>
      <c r="G41" s="466"/>
      <c r="H41" s="466"/>
      <c r="I41" s="466"/>
      <c r="J41" s="466"/>
      <c r="K41" s="466"/>
      <c r="L41" s="412"/>
    </row>
    <row r="42" spans="1:12" x14ac:dyDescent="0.25">
      <c r="B42" s="444"/>
      <c r="C42" s="464"/>
      <c r="D42" s="464"/>
      <c r="E42" s="464"/>
      <c r="F42" s="464"/>
      <c r="G42" s="464"/>
      <c r="H42" s="464"/>
      <c r="I42" s="464"/>
      <c r="J42" s="464"/>
      <c r="K42" s="464"/>
    </row>
    <row r="43" spans="1:12" x14ac:dyDescent="0.25">
      <c r="B43" s="444"/>
      <c r="C43" s="466"/>
      <c r="D43" s="466"/>
      <c r="E43" s="466"/>
      <c r="F43" s="466"/>
      <c r="G43" s="466"/>
      <c r="H43" s="466"/>
      <c r="I43" s="466"/>
      <c r="J43" s="466"/>
      <c r="K43" s="466"/>
      <c r="L43" s="464"/>
    </row>
    <row r="44" spans="1:12" x14ac:dyDescent="0.25">
      <c r="B44" s="444"/>
      <c r="C44" s="466"/>
      <c r="D44" s="466"/>
      <c r="E44" s="466"/>
      <c r="F44" s="466"/>
      <c r="G44" s="466"/>
      <c r="H44" s="466"/>
      <c r="I44" s="466"/>
      <c r="J44" s="466"/>
      <c r="K44" s="466"/>
      <c r="L44" s="464"/>
    </row>
    <row r="45" spans="1:12" x14ac:dyDescent="0.25">
      <c r="B45" s="444"/>
      <c r="C45" s="466"/>
      <c r="D45" s="466"/>
      <c r="E45" s="466"/>
      <c r="F45" s="466"/>
      <c r="G45" s="466"/>
      <c r="H45" s="466"/>
      <c r="I45" s="466"/>
      <c r="J45" s="466"/>
      <c r="K45" s="466"/>
      <c r="L45" s="464"/>
    </row>
    <row r="46" spans="1:12" x14ac:dyDescent="0.25">
      <c r="B46" s="444"/>
      <c r="C46" s="466"/>
      <c r="D46" s="466"/>
      <c r="E46" s="466"/>
      <c r="F46" s="466"/>
      <c r="G46" s="466"/>
      <c r="H46" s="466"/>
      <c r="I46" s="466"/>
      <c r="J46" s="466"/>
      <c r="K46" s="466"/>
      <c r="L46" s="464"/>
    </row>
    <row r="47" spans="1:12" x14ac:dyDescent="0.25">
      <c r="C47" s="464"/>
      <c r="D47" s="464"/>
      <c r="E47" s="464"/>
      <c r="F47" s="464"/>
      <c r="G47" s="464"/>
      <c r="H47" s="464"/>
      <c r="I47" s="464"/>
      <c r="J47" s="464"/>
      <c r="K47" s="464"/>
    </row>
    <row r="48" spans="1:12" x14ac:dyDescent="0.25">
      <c r="C48" s="464"/>
      <c r="D48" s="464"/>
      <c r="E48" s="464"/>
      <c r="F48" s="464"/>
      <c r="G48" s="464"/>
      <c r="H48" s="464"/>
      <c r="I48" s="464"/>
      <c r="J48" s="464"/>
      <c r="K48" s="464"/>
    </row>
    <row r="49" spans="2:11" x14ac:dyDescent="0.25">
      <c r="C49" s="465"/>
      <c r="D49" s="465"/>
      <c r="E49" s="465"/>
      <c r="F49" s="465"/>
      <c r="G49" s="465"/>
      <c r="H49" s="465"/>
      <c r="I49" s="465"/>
      <c r="J49" s="465"/>
      <c r="K49" s="465"/>
    </row>
    <row r="50" spans="2:11" x14ac:dyDescent="0.25">
      <c r="C50" s="465"/>
      <c r="D50" s="465"/>
      <c r="E50" s="465"/>
      <c r="F50" s="465"/>
      <c r="G50" s="465"/>
      <c r="H50" s="465"/>
      <c r="I50" s="465"/>
      <c r="J50" s="465"/>
      <c r="K50" s="465"/>
    </row>
    <row r="51" spans="2:11" x14ac:dyDescent="0.25">
      <c r="C51" s="464"/>
      <c r="D51" s="464"/>
      <c r="E51" s="464"/>
      <c r="F51" s="464"/>
      <c r="G51" s="464"/>
      <c r="H51" s="464"/>
      <c r="I51" s="464"/>
      <c r="J51" s="464"/>
      <c r="K51" s="464"/>
    </row>
    <row r="52" spans="2:11" x14ac:dyDescent="0.25">
      <c r="C52" s="464"/>
      <c r="D52" s="464"/>
      <c r="E52" s="464"/>
      <c r="F52" s="464"/>
      <c r="G52" s="464"/>
      <c r="H52" s="464"/>
      <c r="I52" s="464"/>
      <c r="J52" s="464"/>
      <c r="K52" s="464"/>
    </row>
    <row r="53" spans="2:11" x14ac:dyDescent="0.25">
      <c r="B53" s="444"/>
      <c r="C53" s="464"/>
      <c r="D53" s="464"/>
      <c r="E53" s="464"/>
      <c r="F53" s="464"/>
      <c r="G53" s="464"/>
      <c r="H53" s="464"/>
      <c r="I53" s="464"/>
      <c r="J53" s="464"/>
      <c r="K53" s="464"/>
    </row>
    <row r="54" spans="2:11" x14ac:dyDescent="0.25">
      <c r="C54" s="464"/>
      <c r="D54" s="464"/>
      <c r="E54" s="464"/>
      <c r="F54" s="464"/>
      <c r="G54" s="464"/>
      <c r="H54" s="464"/>
      <c r="I54" s="464"/>
      <c r="J54" s="464"/>
      <c r="K54" s="464"/>
    </row>
    <row r="55" spans="2:11" x14ac:dyDescent="0.25">
      <c r="C55" s="464"/>
      <c r="D55" s="464"/>
      <c r="E55" s="464"/>
      <c r="F55" s="464"/>
      <c r="G55" s="464"/>
      <c r="H55" s="464"/>
      <c r="I55" s="464"/>
      <c r="J55" s="464"/>
      <c r="K55" s="464"/>
    </row>
    <row r="56" spans="2:11" x14ac:dyDescent="0.25">
      <c r="C56" s="464"/>
      <c r="D56" s="464"/>
      <c r="E56" s="464"/>
      <c r="F56" s="464"/>
      <c r="G56" s="464"/>
      <c r="H56" s="464"/>
      <c r="I56" s="464"/>
      <c r="J56" s="464"/>
      <c r="K56" s="464"/>
    </row>
    <row r="57" spans="2:11" x14ac:dyDescent="0.25">
      <c r="C57" s="464"/>
      <c r="D57" s="464"/>
      <c r="E57" s="464"/>
      <c r="F57" s="464"/>
      <c r="G57" s="464"/>
      <c r="H57" s="464"/>
      <c r="I57" s="464"/>
      <c r="J57" s="464"/>
      <c r="K57" s="464"/>
    </row>
    <row r="58" spans="2:11" x14ac:dyDescent="0.25">
      <c r="C58" s="464"/>
      <c r="D58" s="464"/>
      <c r="E58" s="464"/>
      <c r="F58" s="464"/>
      <c r="G58" s="464"/>
      <c r="H58" s="464"/>
      <c r="I58" s="464"/>
      <c r="J58" s="464"/>
      <c r="K58" s="464"/>
    </row>
    <row r="59" spans="2:11" x14ac:dyDescent="0.25">
      <c r="C59" s="464"/>
      <c r="D59" s="464"/>
      <c r="E59" s="464"/>
      <c r="F59" s="464"/>
      <c r="G59" s="464"/>
      <c r="H59" s="464"/>
      <c r="I59" s="464"/>
      <c r="J59" s="464"/>
      <c r="K59" s="464"/>
    </row>
    <row r="60" spans="2:11" x14ac:dyDescent="0.25">
      <c r="C60" s="464"/>
      <c r="D60" s="464"/>
      <c r="E60" s="464"/>
      <c r="F60" s="464"/>
      <c r="G60" s="464"/>
      <c r="H60" s="464"/>
      <c r="I60" s="464"/>
      <c r="J60" s="464"/>
      <c r="K60" s="464"/>
    </row>
    <row r="61" spans="2:11" x14ac:dyDescent="0.25">
      <c r="C61" s="464"/>
      <c r="D61" s="464"/>
      <c r="E61" s="464"/>
      <c r="F61" s="464"/>
      <c r="G61" s="464"/>
      <c r="H61" s="464"/>
      <c r="I61" s="464"/>
      <c r="J61" s="464"/>
      <c r="K61" s="464"/>
    </row>
    <row r="62" spans="2:11" x14ac:dyDescent="0.25">
      <c r="C62" s="464"/>
      <c r="D62" s="464"/>
      <c r="E62" s="464"/>
      <c r="F62" s="464"/>
      <c r="G62" s="464"/>
      <c r="H62" s="464"/>
      <c r="I62" s="464"/>
      <c r="J62" s="464"/>
      <c r="K62" s="464"/>
    </row>
    <row r="65" spans="2:11" x14ac:dyDescent="0.25">
      <c r="B65" s="444"/>
      <c r="C65" s="463"/>
      <c r="D65" s="463"/>
      <c r="E65" s="463"/>
      <c r="F65" s="463"/>
      <c r="G65" s="463"/>
      <c r="H65" s="463"/>
      <c r="I65" s="463"/>
      <c r="J65" s="463"/>
      <c r="K65" s="463"/>
    </row>
    <row r="66" spans="2:11" x14ac:dyDescent="0.25">
      <c r="C66" s="463"/>
      <c r="D66" s="463"/>
      <c r="E66" s="463"/>
      <c r="F66" s="463"/>
      <c r="G66" s="463"/>
      <c r="H66" s="463"/>
      <c r="I66" s="463"/>
      <c r="J66" s="463"/>
      <c r="K66" s="463"/>
    </row>
    <row r="67" spans="2:11" x14ac:dyDescent="0.25">
      <c r="C67" s="463"/>
      <c r="D67" s="463"/>
      <c r="E67" s="463"/>
      <c r="F67" s="463"/>
      <c r="G67" s="463"/>
      <c r="H67" s="463"/>
      <c r="I67" s="463"/>
      <c r="J67" s="463"/>
      <c r="K67" s="463"/>
    </row>
    <row r="68" spans="2:11" x14ac:dyDescent="0.25">
      <c r="C68" s="463"/>
      <c r="D68" s="463"/>
      <c r="E68" s="463"/>
      <c r="F68" s="463"/>
      <c r="G68" s="463"/>
      <c r="H68" s="463"/>
      <c r="I68" s="463"/>
      <c r="J68" s="463"/>
      <c r="K68" s="463"/>
    </row>
    <row r="69" spans="2:11" x14ac:dyDescent="0.25">
      <c r="C69" s="463"/>
      <c r="D69" s="463"/>
      <c r="E69" s="463"/>
      <c r="F69" s="463"/>
      <c r="G69" s="463"/>
      <c r="H69" s="463"/>
      <c r="I69" s="463"/>
      <c r="J69" s="463"/>
      <c r="K69" s="463"/>
    </row>
    <row r="70" spans="2:11" x14ac:dyDescent="0.25">
      <c r="C70" s="463"/>
      <c r="D70" s="463"/>
      <c r="E70" s="463"/>
      <c r="F70" s="463"/>
      <c r="G70" s="463"/>
      <c r="H70" s="463"/>
      <c r="I70" s="463"/>
      <c r="J70" s="463"/>
      <c r="K70" s="463"/>
    </row>
    <row r="71" spans="2:11" x14ac:dyDescent="0.25">
      <c r="C71" s="462"/>
      <c r="D71" s="462"/>
      <c r="E71" s="462"/>
      <c r="F71" s="462"/>
      <c r="G71" s="462"/>
      <c r="H71" s="462"/>
      <c r="I71" s="462"/>
      <c r="J71" s="462"/>
      <c r="K71" s="462"/>
    </row>
    <row r="72" spans="2:11" x14ac:dyDescent="0.25">
      <c r="C72" s="461"/>
      <c r="D72" s="461"/>
      <c r="E72" s="461"/>
      <c r="F72" s="461"/>
      <c r="G72" s="461"/>
      <c r="H72" s="461"/>
      <c r="I72" s="461"/>
      <c r="J72" s="461"/>
      <c r="K72" s="461"/>
    </row>
  </sheetData>
  <mergeCells count="2">
    <mergeCell ref="C3:K3"/>
    <mergeCell ref="C18:K18"/>
  </mergeCells>
  <pageMargins left="0.74803149606299202" right="0.74803149606299202" top="0.98425196850393704" bottom="0.98425196850393704" header="0.511811023622047" footer="0.511811023622047"/>
  <pageSetup paperSize="9" scale="97" orientation="landscape" r:id="rId1"/>
  <headerFooter>
    <oddFooter>&amp;L&amp;1#&amp;"Calibri"&amp;7&amp;K000000C2 General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0CB35-FD61-4528-BAF3-BB62C3516C04}">
  <sheetPr>
    <tabColor rgb="FFE60000"/>
    <pageSetUpPr fitToPage="1"/>
  </sheetPr>
  <dimension ref="A1:AD83"/>
  <sheetViews>
    <sheetView showGridLines="0" zoomScaleNormal="100" zoomScaleSheetLayoutView="100" workbookViewId="0"/>
  </sheetViews>
  <sheetFormatPr defaultRowHeight="12.5" x14ac:dyDescent="0.25"/>
  <cols>
    <col min="1" max="1" width="2.81640625" customWidth="1"/>
    <col min="2" max="2" width="26.1796875" customWidth="1"/>
    <col min="3" max="11" width="10.54296875" customWidth="1"/>
    <col min="12" max="12" width="3.54296875" customWidth="1"/>
    <col min="13" max="21" width="10.54296875" customWidth="1"/>
  </cols>
  <sheetData>
    <row r="1" spans="1:26" ht="17.5" x14ac:dyDescent="0.35">
      <c r="A1" s="438" t="s">
        <v>290</v>
      </c>
      <c r="B1" s="412"/>
      <c r="C1" s="412"/>
      <c r="D1" s="412"/>
      <c r="E1" s="412"/>
      <c r="F1" s="412"/>
      <c r="G1" s="412"/>
      <c r="H1" s="412"/>
      <c r="I1" s="412"/>
      <c r="J1" s="412"/>
      <c r="K1" s="412"/>
      <c r="L1" s="412"/>
      <c r="M1" s="412"/>
      <c r="N1" s="412"/>
      <c r="O1" s="412"/>
      <c r="P1" s="412"/>
      <c r="Q1" s="412"/>
      <c r="R1" s="412"/>
      <c r="S1" s="412"/>
      <c r="T1" s="412"/>
      <c r="U1" s="412"/>
    </row>
    <row r="2" spans="1:26" ht="15.75" customHeight="1" x14ac:dyDescent="0.3">
      <c r="A2" s="493"/>
      <c r="B2" s="412"/>
      <c r="C2" s="498"/>
      <c r="D2" s="498"/>
      <c r="E2" s="498"/>
      <c r="F2" s="498"/>
      <c r="G2" s="498"/>
      <c r="H2" s="498"/>
      <c r="I2" s="498"/>
      <c r="J2" s="498"/>
      <c r="K2" s="498"/>
      <c r="L2" s="460"/>
      <c r="M2" s="498"/>
      <c r="N2" s="498"/>
      <c r="O2" s="498"/>
      <c r="P2" s="498"/>
      <c r="Q2" s="498"/>
      <c r="R2" s="498"/>
      <c r="S2" s="498"/>
      <c r="T2" s="498"/>
      <c r="U2" s="498"/>
    </row>
    <row r="3" spans="1:26" ht="15.75" customHeight="1" x14ac:dyDescent="0.3">
      <c r="A3" s="493"/>
      <c r="B3" s="412"/>
      <c r="C3" s="806" t="s">
        <v>289</v>
      </c>
      <c r="D3" s="806"/>
      <c r="E3" s="806"/>
      <c r="F3" s="806"/>
      <c r="G3" s="806"/>
      <c r="H3" s="806"/>
      <c r="I3" s="806"/>
      <c r="J3" s="806"/>
      <c r="K3" s="806"/>
      <c r="L3" s="460"/>
      <c r="M3" s="806" t="s">
        <v>274</v>
      </c>
      <c r="N3" s="806"/>
      <c r="O3" s="806"/>
      <c r="P3" s="806"/>
      <c r="Q3" s="806"/>
      <c r="R3" s="806"/>
      <c r="S3" s="806"/>
      <c r="T3" s="806"/>
      <c r="U3" s="806"/>
    </row>
    <row r="4" spans="1:26" ht="15.75" customHeight="1" x14ac:dyDescent="0.3">
      <c r="A4" s="433"/>
      <c r="B4" s="459"/>
      <c r="C4" s="458" t="s">
        <v>260</v>
      </c>
      <c r="D4" s="458" t="s">
        <v>259</v>
      </c>
      <c r="E4" s="458" t="s">
        <v>258</v>
      </c>
      <c r="F4" s="458" t="s">
        <v>257</v>
      </c>
      <c r="G4" s="458" t="s">
        <v>256</v>
      </c>
      <c r="H4" s="458" t="s">
        <v>255</v>
      </c>
      <c r="I4" s="458" t="s">
        <v>254</v>
      </c>
      <c r="J4" s="458" t="s">
        <v>253</v>
      </c>
      <c r="K4" s="458" t="s">
        <v>252</v>
      </c>
      <c r="L4" s="457"/>
      <c r="M4" s="458" t="s">
        <v>260</v>
      </c>
      <c r="N4" s="458" t="s">
        <v>259</v>
      </c>
      <c r="O4" s="458" t="s">
        <v>258</v>
      </c>
      <c r="P4" s="458" t="s">
        <v>257</v>
      </c>
      <c r="Q4" s="458" t="s">
        <v>256</v>
      </c>
      <c r="R4" s="458" t="s">
        <v>255</v>
      </c>
      <c r="S4" s="458" t="s">
        <v>254</v>
      </c>
      <c r="T4" s="458" t="s">
        <v>253</v>
      </c>
      <c r="U4" s="458" t="s">
        <v>252</v>
      </c>
    </row>
    <row r="5" spans="1:26" ht="15.75" customHeight="1" x14ac:dyDescent="0.3">
      <c r="A5" s="433"/>
      <c r="B5" s="432"/>
      <c r="C5" s="430" t="s">
        <v>251</v>
      </c>
      <c r="D5" s="430" t="s">
        <v>251</v>
      </c>
      <c r="E5" s="430" t="s">
        <v>251</v>
      </c>
      <c r="F5" s="430" t="s">
        <v>251</v>
      </c>
      <c r="G5" s="430" t="s">
        <v>251</v>
      </c>
      <c r="H5" s="430" t="s">
        <v>251</v>
      </c>
      <c r="I5" s="430" t="s">
        <v>251</v>
      </c>
      <c r="J5" s="430" t="s">
        <v>251</v>
      </c>
      <c r="K5" s="430" t="s">
        <v>251</v>
      </c>
      <c r="L5" s="457"/>
      <c r="M5" s="430" t="s">
        <v>251</v>
      </c>
      <c r="N5" s="430" t="s">
        <v>251</v>
      </c>
      <c r="O5" s="430" t="s">
        <v>251</v>
      </c>
      <c r="P5" s="430" t="s">
        <v>251</v>
      </c>
      <c r="Q5" s="430" t="s">
        <v>251</v>
      </c>
      <c r="R5" s="430" t="s">
        <v>251</v>
      </c>
      <c r="S5" s="430" t="s">
        <v>251</v>
      </c>
      <c r="T5" s="430" t="s">
        <v>251</v>
      </c>
      <c r="U5" s="430" t="s">
        <v>251</v>
      </c>
    </row>
    <row r="6" spans="1:26" ht="15.75" customHeight="1" x14ac:dyDescent="0.3">
      <c r="A6" s="424"/>
      <c r="B6" s="417"/>
      <c r="C6" s="490"/>
      <c r="D6" s="490"/>
      <c r="E6" s="490"/>
      <c r="F6" s="490"/>
      <c r="G6" s="490"/>
      <c r="H6" s="490"/>
      <c r="I6" s="490"/>
      <c r="J6" s="490"/>
      <c r="K6" s="489"/>
      <c r="L6" s="456"/>
      <c r="M6" s="490"/>
      <c r="N6" s="490"/>
      <c r="O6" s="490"/>
      <c r="P6" s="490"/>
      <c r="Q6" s="490"/>
      <c r="R6" s="490"/>
      <c r="S6" s="490"/>
      <c r="T6" s="490"/>
      <c r="U6" s="489"/>
      <c r="V6" s="414"/>
    </row>
    <row r="7" spans="1:26" ht="15.75" customHeight="1" x14ac:dyDescent="0.3">
      <c r="A7" s="424"/>
      <c r="B7" s="488" t="s">
        <v>288</v>
      </c>
      <c r="C7" s="528">
        <v>13406</v>
      </c>
      <c r="D7" s="528">
        <v>13380</v>
      </c>
      <c r="E7" s="528">
        <v>13305</v>
      </c>
      <c r="F7" s="528">
        <v>13172</v>
      </c>
      <c r="G7" s="528">
        <v>13093</v>
      </c>
      <c r="H7" s="528">
        <v>13007</v>
      </c>
      <c r="I7" s="528">
        <v>12895</v>
      </c>
      <c r="J7" s="528">
        <v>12760</v>
      </c>
      <c r="K7" s="527">
        <v>12640</v>
      </c>
      <c r="L7" s="456"/>
      <c r="M7" s="528">
        <v>-75</v>
      </c>
      <c r="N7" s="528">
        <v>-26</v>
      </c>
      <c r="O7" s="528">
        <v>-75</v>
      </c>
      <c r="P7" s="528">
        <v>-133</v>
      </c>
      <c r="Q7" s="528">
        <v>-79</v>
      </c>
      <c r="R7" s="528">
        <v>-86</v>
      </c>
      <c r="S7" s="528">
        <v>-112</v>
      </c>
      <c r="T7" s="528">
        <v>-135</v>
      </c>
      <c r="U7" s="527">
        <v>-120</v>
      </c>
      <c r="V7" s="414"/>
      <c r="Y7" s="405"/>
      <c r="Z7" s="405"/>
    </row>
    <row r="8" spans="1:26" ht="15.75" customHeight="1" x14ac:dyDescent="0.25">
      <c r="A8" s="454"/>
      <c r="B8" s="487" t="s">
        <v>249</v>
      </c>
      <c r="C8" s="531">
        <v>306</v>
      </c>
      <c r="D8" s="531">
        <v>299</v>
      </c>
      <c r="E8" s="531">
        <v>287</v>
      </c>
      <c r="F8" s="531">
        <v>291</v>
      </c>
      <c r="G8" s="528">
        <v>290</v>
      </c>
      <c r="H8" s="528">
        <v>280</v>
      </c>
      <c r="I8" s="528">
        <v>263</v>
      </c>
      <c r="J8" s="528">
        <v>248</v>
      </c>
      <c r="K8" s="527">
        <v>235</v>
      </c>
      <c r="L8" s="456"/>
      <c r="M8" s="531">
        <v>4</v>
      </c>
      <c r="N8" s="531">
        <v>-7</v>
      </c>
      <c r="O8" s="531">
        <v>-12</v>
      </c>
      <c r="P8" s="531">
        <v>4</v>
      </c>
      <c r="Q8" s="528">
        <v>-1</v>
      </c>
      <c r="R8" s="528">
        <v>-10</v>
      </c>
      <c r="S8" s="528">
        <v>-17</v>
      </c>
      <c r="T8" s="528">
        <v>-15</v>
      </c>
      <c r="U8" s="527">
        <v>-13</v>
      </c>
      <c r="V8" s="414"/>
      <c r="Y8" s="405"/>
      <c r="Z8" s="405"/>
    </row>
    <row r="9" spans="1:26" ht="15.75" customHeight="1" x14ac:dyDescent="0.3">
      <c r="A9" s="424"/>
      <c r="B9" s="486" t="s">
        <v>248</v>
      </c>
      <c r="C9" s="531">
        <v>0</v>
      </c>
      <c r="D9" s="531">
        <v>0</v>
      </c>
      <c r="E9" s="531">
        <v>0</v>
      </c>
      <c r="F9" s="531">
        <v>0</v>
      </c>
      <c r="G9" s="528">
        <v>0</v>
      </c>
      <c r="H9" s="528">
        <v>0</v>
      </c>
      <c r="I9" s="528">
        <v>0</v>
      </c>
      <c r="J9" s="528">
        <v>0</v>
      </c>
      <c r="K9" s="527">
        <v>0</v>
      </c>
      <c r="L9" s="456"/>
      <c r="M9" s="531">
        <v>0</v>
      </c>
      <c r="N9" s="531">
        <v>0</v>
      </c>
      <c r="O9" s="531">
        <v>0</v>
      </c>
      <c r="P9" s="531">
        <v>0</v>
      </c>
      <c r="Q9" s="528">
        <v>0</v>
      </c>
      <c r="R9" s="528">
        <v>0</v>
      </c>
      <c r="S9" s="528">
        <v>0</v>
      </c>
      <c r="T9" s="528">
        <v>0</v>
      </c>
      <c r="U9" s="527">
        <v>0</v>
      </c>
      <c r="V9" s="414"/>
      <c r="Y9" s="405"/>
      <c r="Z9" s="405"/>
    </row>
    <row r="10" spans="1:26" ht="15.75" customHeight="1" x14ac:dyDescent="0.3">
      <c r="A10" s="445"/>
      <c r="B10" s="485" t="s">
        <v>287</v>
      </c>
      <c r="C10" s="531">
        <v>1599</v>
      </c>
      <c r="D10" s="531">
        <v>1565</v>
      </c>
      <c r="E10" s="531">
        <v>1521</v>
      </c>
      <c r="F10" s="531">
        <v>1515</v>
      </c>
      <c r="G10" s="528">
        <v>1515</v>
      </c>
      <c r="H10" s="528">
        <v>1505</v>
      </c>
      <c r="I10" s="528">
        <v>1496</v>
      </c>
      <c r="J10" s="528">
        <v>1459</v>
      </c>
      <c r="K10" s="527">
        <v>1426</v>
      </c>
      <c r="L10" s="456"/>
      <c r="M10" s="531">
        <v>-4</v>
      </c>
      <c r="N10" s="531">
        <v>-34</v>
      </c>
      <c r="O10" s="531">
        <v>-44</v>
      </c>
      <c r="P10" s="531">
        <v>-6</v>
      </c>
      <c r="Q10" s="528">
        <v>0</v>
      </c>
      <c r="R10" s="528">
        <v>-10</v>
      </c>
      <c r="S10" s="528">
        <v>-9</v>
      </c>
      <c r="T10" s="528">
        <v>-37</v>
      </c>
      <c r="U10" s="527">
        <v>-33</v>
      </c>
      <c r="V10" s="414"/>
      <c r="Y10" s="405"/>
      <c r="Z10" s="405"/>
    </row>
    <row r="11" spans="1:26" ht="15.75" customHeight="1" x14ac:dyDescent="0.3">
      <c r="A11" s="424"/>
      <c r="B11" s="486" t="s">
        <v>245</v>
      </c>
      <c r="C11" s="531">
        <v>764</v>
      </c>
      <c r="D11" s="531">
        <v>780</v>
      </c>
      <c r="E11" s="531">
        <v>796</v>
      </c>
      <c r="F11" s="531">
        <v>808</v>
      </c>
      <c r="G11" s="528">
        <v>819</v>
      </c>
      <c r="H11" s="528">
        <v>833</v>
      </c>
      <c r="I11" s="528">
        <v>846</v>
      </c>
      <c r="J11" s="528">
        <v>852</v>
      </c>
      <c r="K11" s="527">
        <v>861</v>
      </c>
      <c r="L11" s="456"/>
      <c r="M11" s="531">
        <v>15</v>
      </c>
      <c r="N11" s="531">
        <v>16</v>
      </c>
      <c r="O11" s="531">
        <v>16</v>
      </c>
      <c r="P11" s="531">
        <v>12</v>
      </c>
      <c r="Q11" s="528">
        <v>11</v>
      </c>
      <c r="R11" s="528">
        <v>14</v>
      </c>
      <c r="S11" s="528">
        <v>13</v>
      </c>
      <c r="T11" s="528">
        <v>6</v>
      </c>
      <c r="U11" s="527">
        <v>9</v>
      </c>
      <c r="V11" s="414"/>
      <c r="Y11" s="405"/>
      <c r="Z11" s="405"/>
    </row>
    <row r="12" spans="1:26" ht="15.75" customHeight="1" x14ac:dyDescent="0.3">
      <c r="A12" s="445"/>
      <c r="B12" s="530" t="s">
        <v>286</v>
      </c>
      <c r="C12" s="529">
        <v>2425</v>
      </c>
      <c r="D12" s="529">
        <v>2425</v>
      </c>
      <c r="E12" s="529">
        <v>2424</v>
      </c>
      <c r="F12" s="529">
        <v>2419</v>
      </c>
      <c r="G12" s="528">
        <v>2420</v>
      </c>
      <c r="H12" s="528">
        <v>2433</v>
      </c>
      <c r="I12" s="528">
        <v>2418</v>
      </c>
      <c r="J12" s="528">
        <v>1733</v>
      </c>
      <c r="K12" s="527">
        <v>1728</v>
      </c>
      <c r="L12" s="456"/>
      <c r="M12" s="529">
        <v>27</v>
      </c>
      <c r="N12" s="529">
        <v>0</v>
      </c>
      <c r="O12" s="529">
        <v>-1</v>
      </c>
      <c r="P12" s="529">
        <v>-5</v>
      </c>
      <c r="Q12" s="528">
        <v>1</v>
      </c>
      <c r="R12" s="528">
        <v>13</v>
      </c>
      <c r="S12" s="528">
        <v>-15</v>
      </c>
      <c r="T12" s="528">
        <v>-5</v>
      </c>
      <c r="U12" s="527">
        <v>-5</v>
      </c>
      <c r="V12" s="414"/>
      <c r="Y12" s="405"/>
      <c r="Z12" s="405"/>
    </row>
    <row r="13" spans="1:26" ht="15.75" customHeight="1" thickBot="1" x14ac:dyDescent="0.35">
      <c r="A13" s="445"/>
      <c r="B13" s="481" t="s">
        <v>239</v>
      </c>
      <c r="C13" s="525">
        <v>18500</v>
      </c>
      <c r="D13" s="525">
        <v>18449</v>
      </c>
      <c r="E13" s="525">
        <v>18333</v>
      </c>
      <c r="F13" s="525">
        <v>18205</v>
      </c>
      <c r="G13" s="525">
        <v>18137</v>
      </c>
      <c r="H13" s="525">
        <v>18058</v>
      </c>
      <c r="I13" s="525">
        <v>17918</v>
      </c>
      <c r="J13" s="525">
        <v>17052</v>
      </c>
      <c r="K13" s="524">
        <f>SUM(K7:K12)</f>
        <v>16890</v>
      </c>
      <c r="L13" s="526"/>
      <c r="M13" s="525">
        <v>-33</v>
      </c>
      <c r="N13" s="525">
        <v>-51</v>
      </c>
      <c r="O13" s="525">
        <v>-116</v>
      </c>
      <c r="P13" s="525">
        <v>-128</v>
      </c>
      <c r="Q13" s="525">
        <v>-68</v>
      </c>
      <c r="R13" s="525">
        <v>-79</v>
      </c>
      <c r="S13" s="525">
        <v>-140</v>
      </c>
      <c r="T13" s="525">
        <v>-186</v>
      </c>
      <c r="U13" s="524">
        <f>SUM(U7:U12)</f>
        <v>-162</v>
      </c>
      <c r="V13" s="414"/>
      <c r="Y13" s="405"/>
      <c r="Z13" s="405"/>
    </row>
    <row r="14" spans="1:26" ht="15.75" customHeight="1" x14ac:dyDescent="0.3">
      <c r="A14" s="424"/>
      <c r="B14" s="417"/>
      <c r="C14" s="518"/>
      <c r="D14" s="518"/>
      <c r="E14" s="518"/>
      <c r="F14" s="518"/>
      <c r="G14" s="518"/>
      <c r="H14" s="518"/>
      <c r="I14" s="518"/>
      <c r="J14" s="518"/>
      <c r="K14" s="523"/>
      <c r="L14" s="456"/>
      <c r="M14" s="518"/>
      <c r="N14" s="518"/>
      <c r="O14" s="518"/>
      <c r="P14" s="518"/>
      <c r="Q14" s="518"/>
      <c r="R14" s="518"/>
      <c r="S14" s="518"/>
      <c r="T14" s="518"/>
      <c r="U14" s="523"/>
      <c r="V14" s="414"/>
      <c r="Y14" s="405"/>
      <c r="Z14" s="405"/>
    </row>
    <row r="15" spans="1:26" ht="15.75" customHeight="1" x14ac:dyDescent="0.3">
      <c r="A15" s="445"/>
      <c r="B15" s="522" t="s">
        <v>233</v>
      </c>
      <c r="C15" s="519"/>
      <c r="D15" s="519"/>
      <c r="E15" s="519"/>
      <c r="F15" s="519"/>
      <c r="G15" s="519"/>
      <c r="H15" s="519"/>
      <c r="I15" s="519"/>
      <c r="J15" s="519"/>
      <c r="K15" s="521"/>
      <c r="L15" s="456"/>
      <c r="M15" s="519"/>
      <c r="N15" s="519"/>
      <c r="O15" s="519"/>
      <c r="P15" s="519"/>
      <c r="Q15" s="519"/>
      <c r="R15" s="519"/>
      <c r="S15" s="519"/>
      <c r="T15" s="519"/>
      <c r="U15" s="521"/>
      <c r="V15" s="414"/>
      <c r="Y15" s="405"/>
      <c r="Z15" s="405"/>
    </row>
    <row r="16" spans="1:26" ht="15.75" customHeight="1" x14ac:dyDescent="0.3">
      <c r="A16" s="454"/>
      <c r="B16" s="520" t="s">
        <v>285</v>
      </c>
      <c r="C16" s="519">
        <v>3788</v>
      </c>
      <c r="D16" s="519">
        <v>3755</v>
      </c>
      <c r="E16" s="519">
        <v>3730</v>
      </c>
      <c r="F16" s="519">
        <v>3705</v>
      </c>
      <c r="G16" s="518">
        <v>3691</v>
      </c>
      <c r="H16" s="518">
        <v>3670</v>
      </c>
      <c r="I16" s="518">
        <v>3665</v>
      </c>
      <c r="J16" s="518">
        <v>3645</v>
      </c>
      <c r="K16" s="517"/>
      <c r="L16" s="456"/>
      <c r="M16" s="519">
        <v>-23</v>
      </c>
      <c r="N16" s="519">
        <v>-23</v>
      </c>
      <c r="O16" s="519">
        <v>-25</v>
      </c>
      <c r="P16" s="519">
        <v>-25</v>
      </c>
      <c r="Q16" s="518">
        <v>-14</v>
      </c>
      <c r="R16" s="518">
        <v>-21</v>
      </c>
      <c r="S16" s="518">
        <v>-5</v>
      </c>
      <c r="T16" s="518">
        <v>-20</v>
      </c>
      <c r="U16" s="517"/>
      <c r="V16" s="414"/>
      <c r="Y16" s="405"/>
      <c r="Z16" s="405"/>
    </row>
    <row r="17" spans="1:22" ht="15.75" customHeight="1" x14ac:dyDescent="0.3">
      <c r="A17" s="424"/>
      <c r="B17" s="412"/>
      <c r="C17" s="516"/>
      <c r="D17" s="516"/>
      <c r="E17" s="516"/>
      <c r="F17" s="516"/>
      <c r="G17" s="516"/>
      <c r="H17" s="516"/>
      <c r="I17" s="516"/>
      <c r="J17" s="516"/>
      <c r="K17" s="516"/>
      <c r="L17" s="456"/>
      <c r="M17" s="412"/>
      <c r="N17" s="412"/>
      <c r="O17" s="412"/>
      <c r="P17" s="412"/>
      <c r="Q17" s="412"/>
      <c r="R17" s="412"/>
      <c r="S17" s="412"/>
      <c r="T17" s="412"/>
      <c r="U17" s="412"/>
      <c r="V17" s="414"/>
    </row>
    <row r="18" spans="1:22" ht="15.75" customHeight="1" x14ac:dyDescent="0.3">
      <c r="A18" s="423" t="s">
        <v>230</v>
      </c>
      <c r="B18" s="420"/>
      <c r="C18" s="515"/>
      <c r="D18" s="515"/>
      <c r="E18" s="515"/>
      <c r="F18" s="515"/>
      <c r="G18" s="515"/>
      <c r="H18" s="515"/>
      <c r="I18" s="515"/>
      <c r="J18" s="515"/>
      <c r="K18" s="515"/>
      <c r="L18" s="515"/>
      <c r="M18" s="514"/>
      <c r="N18" s="514"/>
      <c r="O18" s="514"/>
      <c r="P18" s="514"/>
      <c r="Q18" s="514"/>
      <c r="R18" s="514"/>
      <c r="S18" s="514"/>
      <c r="T18" s="514"/>
      <c r="U18" s="514"/>
    </row>
    <row r="19" spans="1:22" x14ac:dyDescent="0.25">
      <c r="A19" s="513" t="s">
        <v>284</v>
      </c>
      <c r="B19" s="417" t="s">
        <v>283</v>
      </c>
      <c r="C19" s="502"/>
      <c r="D19" s="502"/>
      <c r="E19" s="502"/>
      <c r="F19" s="502"/>
      <c r="G19" s="502"/>
      <c r="H19" s="502"/>
      <c r="I19" s="502"/>
      <c r="J19" s="502"/>
      <c r="K19" s="502"/>
      <c r="L19" s="511"/>
      <c r="M19" s="514"/>
      <c r="N19" s="514"/>
      <c r="O19" s="514"/>
      <c r="P19" s="514"/>
      <c r="Q19" s="514"/>
      <c r="R19" s="514"/>
      <c r="S19" s="514"/>
      <c r="T19" s="514"/>
      <c r="U19" s="514"/>
    </row>
    <row r="20" spans="1:22" x14ac:dyDescent="0.25">
      <c r="A20" s="513" t="s">
        <v>269</v>
      </c>
      <c r="B20" s="417" t="s">
        <v>282</v>
      </c>
      <c r="C20" s="502"/>
      <c r="D20" s="502"/>
      <c r="E20" s="502"/>
      <c r="F20" s="502"/>
      <c r="G20" s="502"/>
      <c r="H20" s="502"/>
      <c r="I20" s="502"/>
      <c r="J20" s="502"/>
      <c r="K20" s="502"/>
      <c r="L20" s="511"/>
      <c r="M20" s="512"/>
      <c r="N20" s="512"/>
      <c r="O20" s="512"/>
      <c r="P20" s="512"/>
      <c r="Q20" s="512"/>
      <c r="R20" s="512"/>
      <c r="S20" s="512"/>
      <c r="T20" s="512"/>
      <c r="U20" s="512"/>
    </row>
    <row r="21" spans="1:22" ht="15.75" customHeight="1" x14ac:dyDescent="0.25">
      <c r="A21" s="414"/>
      <c r="B21" s="414"/>
      <c r="C21" s="502"/>
      <c r="D21" s="502"/>
      <c r="E21" s="502"/>
      <c r="F21" s="502"/>
      <c r="G21" s="502"/>
      <c r="H21" s="502"/>
      <c r="I21" s="502"/>
      <c r="J21" s="502"/>
      <c r="K21" s="502"/>
      <c r="L21" s="414"/>
      <c r="M21" s="499"/>
      <c r="N21" s="499"/>
      <c r="O21" s="499"/>
      <c r="P21" s="499"/>
      <c r="Q21" s="499"/>
      <c r="R21" s="499"/>
      <c r="S21" s="499"/>
      <c r="T21" s="499"/>
      <c r="U21" s="499"/>
    </row>
    <row r="22" spans="1:22" x14ac:dyDescent="0.25">
      <c r="A22" s="414"/>
      <c r="B22" s="414"/>
      <c r="C22" s="499"/>
      <c r="D22" s="499"/>
      <c r="E22" s="499"/>
      <c r="F22" s="499"/>
      <c r="G22" s="499"/>
      <c r="H22" s="499"/>
      <c r="I22" s="499"/>
      <c r="J22" s="499"/>
      <c r="K22" s="499"/>
      <c r="L22" s="499"/>
      <c r="M22" s="499"/>
      <c r="N22" s="499"/>
      <c r="O22" s="499"/>
      <c r="P22" s="499"/>
      <c r="Q22" s="499"/>
      <c r="R22" s="499"/>
      <c r="S22" s="499"/>
      <c r="T22" s="499"/>
      <c r="U22" s="499"/>
    </row>
    <row r="23" spans="1:22" x14ac:dyDescent="0.25">
      <c r="A23" s="414"/>
      <c r="B23" s="414"/>
      <c r="C23" s="502"/>
      <c r="D23" s="502"/>
      <c r="E23" s="502"/>
      <c r="F23" s="502"/>
      <c r="G23" s="502"/>
      <c r="H23" s="502"/>
      <c r="I23" s="502"/>
      <c r="J23" s="502"/>
      <c r="K23" s="502"/>
      <c r="L23" s="502"/>
      <c r="M23" s="499"/>
      <c r="N23" s="499"/>
      <c r="O23" s="499"/>
      <c r="P23" s="499"/>
      <c r="Q23" s="499"/>
      <c r="R23" s="499"/>
      <c r="S23" s="499"/>
      <c r="T23" s="499"/>
      <c r="U23" s="499"/>
    </row>
    <row r="24" spans="1:22" x14ac:dyDescent="0.25">
      <c r="A24" s="414"/>
      <c r="B24" s="414"/>
      <c r="C24" s="502"/>
      <c r="D24" s="502"/>
      <c r="E24" s="502"/>
      <c r="F24" s="502"/>
      <c r="G24" s="502"/>
      <c r="H24" s="502"/>
      <c r="I24" s="502"/>
      <c r="J24" s="502"/>
      <c r="K24" s="502"/>
      <c r="L24" s="502"/>
      <c r="M24" s="499"/>
      <c r="N24" s="499"/>
      <c r="O24" s="499"/>
      <c r="P24" s="499"/>
      <c r="Q24" s="499"/>
      <c r="R24" s="499"/>
      <c r="S24" s="499"/>
      <c r="T24" s="499"/>
      <c r="U24" s="499"/>
    </row>
    <row r="25" spans="1:22" x14ac:dyDescent="0.25">
      <c r="A25" s="414"/>
      <c r="B25" s="414"/>
      <c r="C25" s="502"/>
      <c r="D25" s="502"/>
      <c r="E25" s="502"/>
      <c r="F25" s="502"/>
      <c r="G25" s="502"/>
      <c r="H25" s="502"/>
      <c r="I25" s="502"/>
      <c r="J25" s="502"/>
      <c r="K25" s="502"/>
      <c r="L25" s="502"/>
      <c r="M25" s="499"/>
      <c r="N25" s="499"/>
      <c r="O25" s="499"/>
      <c r="P25" s="499"/>
      <c r="Q25" s="499"/>
      <c r="R25" s="499"/>
      <c r="S25" s="499"/>
      <c r="T25" s="499"/>
      <c r="U25" s="499"/>
    </row>
    <row r="26" spans="1:22" x14ac:dyDescent="0.25">
      <c r="A26" s="414"/>
      <c r="B26" s="414"/>
      <c r="C26" s="502"/>
      <c r="D26" s="502"/>
      <c r="E26" s="502"/>
      <c r="F26" s="502"/>
      <c r="G26" s="502"/>
      <c r="H26" s="502"/>
      <c r="I26" s="502"/>
      <c r="J26" s="502"/>
      <c r="K26" s="502"/>
      <c r="L26" s="502"/>
      <c r="M26" s="499"/>
      <c r="N26" s="499"/>
      <c r="O26" s="499"/>
      <c r="P26" s="499"/>
      <c r="Q26" s="499"/>
      <c r="R26" s="499"/>
      <c r="S26" s="499"/>
      <c r="T26" s="499"/>
      <c r="U26" s="499"/>
    </row>
    <row r="27" spans="1:22" x14ac:dyDescent="0.25">
      <c r="A27" s="414"/>
      <c r="B27" s="414"/>
      <c r="C27" s="502"/>
      <c r="D27" s="502"/>
      <c r="E27" s="502"/>
      <c r="F27" s="502"/>
      <c r="G27" s="502"/>
      <c r="H27" s="502"/>
      <c r="I27" s="502"/>
      <c r="J27" s="502"/>
      <c r="K27" s="502"/>
      <c r="L27" s="502"/>
      <c r="M27" s="499"/>
      <c r="N27" s="499"/>
      <c r="O27" s="499"/>
      <c r="P27" s="499"/>
      <c r="Q27" s="499"/>
      <c r="R27" s="499"/>
      <c r="S27" s="499"/>
      <c r="T27" s="499"/>
      <c r="U27" s="499"/>
    </row>
    <row r="28" spans="1:22" x14ac:dyDescent="0.25">
      <c r="A28" s="414"/>
      <c r="B28" s="414"/>
      <c r="C28" s="502"/>
      <c r="D28" s="502"/>
      <c r="E28" s="502"/>
      <c r="F28" s="502"/>
      <c r="G28" s="502"/>
      <c r="H28" s="502"/>
      <c r="I28" s="502"/>
      <c r="J28" s="502"/>
      <c r="K28" s="502"/>
      <c r="L28" s="502"/>
      <c r="M28" s="499"/>
      <c r="N28" s="499"/>
      <c r="O28" s="499"/>
      <c r="P28" s="499"/>
      <c r="Q28" s="499"/>
      <c r="R28" s="499"/>
      <c r="S28" s="499"/>
      <c r="T28" s="499"/>
      <c r="U28" s="499"/>
    </row>
    <row r="29" spans="1:22" x14ac:dyDescent="0.25">
      <c r="A29" s="511"/>
      <c r="B29" s="506"/>
      <c r="C29" s="502"/>
      <c r="D29" s="502"/>
      <c r="E29" s="502"/>
      <c r="F29" s="502"/>
      <c r="G29" s="502"/>
      <c r="H29" s="502"/>
      <c r="I29" s="502"/>
      <c r="J29" s="502"/>
      <c r="K29" s="502"/>
      <c r="L29" s="502"/>
      <c r="M29" s="499"/>
      <c r="N29" s="499"/>
      <c r="O29" s="499"/>
      <c r="P29" s="499"/>
      <c r="Q29" s="499"/>
      <c r="R29" s="499"/>
      <c r="S29" s="499"/>
      <c r="T29" s="499"/>
      <c r="U29" s="499"/>
    </row>
    <row r="30" spans="1:22" x14ac:dyDescent="0.25">
      <c r="A30" s="510"/>
      <c r="B30" s="506"/>
      <c r="C30" s="499"/>
      <c r="D30" s="499"/>
      <c r="E30" s="499"/>
      <c r="F30" s="499"/>
      <c r="G30" s="499"/>
      <c r="H30" s="499"/>
      <c r="I30" s="499"/>
      <c r="J30" s="499"/>
      <c r="K30" s="499"/>
      <c r="L30" s="499"/>
      <c r="M30" s="499"/>
      <c r="N30" s="499"/>
      <c r="O30" s="499"/>
      <c r="P30" s="499"/>
      <c r="Q30" s="499"/>
      <c r="R30" s="499"/>
      <c r="S30" s="499"/>
      <c r="T30" s="499"/>
      <c r="U30" s="499"/>
    </row>
    <row r="31" spans="1:22" x14ac:dyDescent="0.25">
      <c r="A31" s="510"/>
      <c r="B31" s="506"/>
      <c r="C31" s="499"/>
      <c r="D31" s="499"/>
      <c r="E31" s="499"/>
      <c r="F31" s="499"/>
      <c r="G31" s="499"/>
      <c r="H31" s="499"/>
      <c r="I31" s="499"/>
      <c r="J31" s="499"/>
      <c r="K31" s="499"/>
      <c r="L31" s="499"/>
      <c r="M31" s="499"/>
      <c r="N31" s="499"/>
      <c r="O31" s="499"/>
      <c r="P31" s="499"/>
      <c r="Q31" s="499"/>
      <c r="R31" s="499"/>
      <c r="S31" s="499"/>
      <c r="T31" s="499"/>
      <c r="U31" s="499"/>
    </row>
    <row r="32" spans="1:22" x14ac:dyDescent="0.25">
      <c r="A32" s="510"/>
      <c r="B32" s="506"/>
      <c r="C32" s="499"/>
      <c r="D32" s="499"/>
      <c r="E32" s="499"/>
      <c r="F32" s="499"/>
      <c r="G32" s="499"/>
      <c r="H32" s="499"/>
      <c r="I32" s="499"/>
      <c r="J32" s="499"/>
      <c r="K32" s="499"/>
      <c r="L32" s="499"/>
      <c r="M32" s="499"/>
      <c r="N32" s="499"/>
      <c r="O32" s="499"/>
      <c r="P32" s="499"/>
      <c r="Q32" s="499"/>
      <c r="R32" s="499"/>
      <c r="S32" s="499"/>
      <c r="T32" s="499"/>
      <c r="U32" s="499"/>
    </row>
    <row r="33" spans="1:21" x14ac:dyDescent="0.25">
      <c r="A33" s="510"/>
      <c r="B33" s="506"/>
      <c r="C33" s="499"/>
      <c r="D33" s="499"/>
      <c r="E33" s="499"/>
      <c r="F33" s="499"/>
      <c r="G33" s="499"/>
      <c r="H33" s="499"/>
      <c r="I33" s="499"/>
      <c r="J33" s="499"/>
      <c r="K33" s="499"/>
      <c r="L33" s="499"/>
      <c r="M33" s="499"/>
      <c r="N33" s="499"/>
      <c r="O33" s="499"/>
      <c r="P33" s="499"/>
      <c r="Q33" s="499"/>
      <c r="R33" s="499"/>
      <c r="S33" s="499"/>
      <c r="T33" s="499"/>
      <c r="U33" s="499"/>
    </row>
    <row r="34" spans="1:21" x14ac:dyDescent="0.25">
      <c r="A34" s="510"/>
      <c r="B34" s="506"/>
      <c r="C34" s="499"/>
      <c r="D34" s="499"/>
      <c r="E34" s="499"/>
      <c r="F34" s="499"/>
      <c r="G34" s="499"/>
      <c r="H34" s="499"/>
      <c r="I34" s="499"/>
      <c r="J34" s="499"/>
      <c r="K34" s="499"/>
      <c r="L34" s="499"/>
      <c r="M34" s="499"/>
      <c r="N34" s="499"/>
      <c r="O34" s="499"/>
      <c r="P34" s="499"/>
      <c r="Q34" s="499"/>
      <c r="R34" s="499"/>
      <c r="S34" s="499"/>
      <c r="T34" s="499"/>
      <c r="U34" s="499"/>
    </row>
    <row r="35" spans="1:21" x14ac:dyDescent="0.25">
      <c r="A35" s="510"/>
      <c r="B35" s="506"/>
      <c r="C35" s="499"/>
      <c r="D35" s="499"/>
      <c r="E35" s="499"/>
      <c r="F35" s="499"/>
      <c r="G35" s="499"/>
      <c r="H35" s="499"/>
      <c r="I35" s="499"/>
      <c r="J35" s="499"/>
      <c r="K35" s="499"/>
      <c r="L35" s="499"/>
      <c r="M35" s="499"/>
      <c r="N35" s="499"/>
      <c r="O35" s="499"/>
      <c r="P35" s="499"/>
      <c r="Q35" s="499"/>
      <c r="R35" s="499"/>
      <c r="S35" s="499"/>
      <c r="T35" s="499"/>
      <c r="U35" s="499"/>
    </row>
    <row r="36" spans="1:21" x14ac:dyDescent="0.25">
      <c r="A36" s="510"/>
      <c r="B36" s="509"/>
      <c r="C36" s="499"/>
      <c r="D36" s="499"/>
      <c r="E36" s="499"/>
      <c r="F36" s="499"/>
      <c r="G36" s="499"/>
      <c r="H36" s="499"/>
      <c r="I36" s="499"/>
      <c r="J36" s="499"/>
      <c r="K36" s="499"/>
      <c r="L36" s="499"/>
      <c r="M36" s="499"/>
      <c r="N36" s="499"/>
      <c r="O36" s="499"/>
      <c r="P36" s="499"/>
      <c r="Q36" s="499"/>
      <c r="R36" s="499"/>
      <c r="S36" s="499"/>
      <c r="T36" s="499"/>
      <c r="U36" s="499"/>
    </row>
    <row r="37" spans="1:21" x14ac:dyDescent="0.25">
      <c r="A37" s="507"/>
      <c r="B37" s="508"/>
      <c r="C37" s="499"/>
      <c r="D37" s="499"/>
      <c r="E37" s="499"/>
      <c r="F37" s="499"/>
      <c r="G37" s="499"/>
      <c r="H37" s="499"/>
      <c r="I37" s="499"/>
      <c r="J37" s="499"/>
      <c r="K37" s="499"/>
      <c r="L37" s="499"/>
      <c r="M37" s="499"/>
      <c r="N37" s="499"/>
      <c r="O37" s="499"/>
      <c r="P37" s="499"/>
      <c r="Q37" s="499"/>
      <c r="R37" s="499"/>
      <c r="S37" s="499"/>
      <c r="T37" s="499"/>
      <c r="U37" s="499"/>
    </row>
    <row r="38" spans="1:21" s="444" customFormat="1" x14ac:dyDescent="0.25">
      <c r="B38" s="505"/>
      <c r="C38" s="499"/>
      <c r="D38" s="499"/>
      <c r="E38" s="499"/>
      <c r="F38" s="499"/>
      <c r="G38" s="499"/>
      <c r="H38" s="499"/>
      <c r="I38" s="499"/>
      <c r="J38" s="499"/>
      <c r="K38" s="499"/>
      <c r="L38" s="499"/>
      <c r="M38" s="499"/>
      <c r="N38" s="499"/>
      <c r="O38" s="499"/>
      <c r="P38" s="499"/>
      <c r="Q38" s="499"/>
      <c r="R38" s="499"/>
      <c r="S38" s="499"/>
      <c r="T38" s="499"/>
      <c r="U38" s="499"/>
    </row>
    <row r="39" spans="1:21" x14ac:dyDescent="0.25">
      <c r="A39" s="507"/>
      <c r="B39" s="506"/>
      <c r="C39" s="499"/>
      <c r="D39" s="499"/>
      <c r="E39" s="499"/>
      <c r="F39" s="499"/>
      <c r="G39" s="499"/>
      <c r="H39" s="499"/>
      <c r="I39" s="499"/>
      <c r="J39" s="499"/>
      <c r="K39" s="499"/>
      <c r="L39" s="499"/>
      <c r="M39" s="499"/>
      <c r="N39" s="499"/>
      <c r="O39" s="499"/>
      <c r="P39" s="499"/>
      <c r="Q39" s="499"/>
      <c r="R39" s="499"/>
      <c r="S39" s="499"/>
      <c r="T39" s="499"/>
      <c r="U39" s="499"/>
    </row>
    <row r="40" spans="1:21" s="444" customFormat="1" x14ac:dyDescent="0.25">
      <c r="B40" s="505"/>
      <c r="C40" s="499"/>
      <c r="D40" s="499"/>
      <c r="E40" s="499"/>
      <c r="F40" s="499"/>
      <c r="G40" s="499"/>
      <c r="H40" s="499"/>
      <c r="I40" s="499"/>
      <c r="J40" s="499"/>
      <c r="K40" s="499"/>
      <c r="L40" s="499"/>
      <c r="M40" s="499"/>
      <c r="N40" s="499"/>
      <c r="O40" s="499"/>
      <c r="P40" s="499"/>
      <c r="Q40" s="499"/>
      <c r="R40" s="499"/>
      <c r="S40" s="499"/>
      <c r="T40" s="499"/>
      <c r="U40" s="499"/>
    </row>
    <row r="41" spans="1:21" s="444" customFormat="1" x14ac:dyDescent="0.25">
      <c r="C41" s="499"/>
      <c r="D41" s="499"/>
      <c r="E41" s="499"/>
      <c r="F41" s="499"/>
      <c r="G41" s="499"/>
      <c r="H41" s="499"/>
      <c r="I41" s="499"/>
      <c r="J41" s="499"/>
      <c r="K41" s="499"/>
      <c r="M41" s="499"/>
      <c r="N41" s="499"/>
      <c r="O41" s="499"/>
      <c r="P41" s="499"/>
      <c r="Q41" s="499"/>
      <c r="R41" s="499"/>
      <c r="S41" s="499"/>
      <c r="T41" s="499"/>
      <c r="U41" s="499"/>
    </row>
    <row r="42" spans="1:21" s="444" customFormat="1" x14ac:dyDescent="0.25">
      <c r="C42" s="499"/>
      <c r="D42" s="499"/>
      <c r="E42" s="499"/>
      <c r="F42" s="499"/>
      <c r="G42" s="502"/>
      <c r="H42" s="502"/>
      <c r="I42" s="502"/>
      <c r="J42" s="502"/>
      <c r="K42" s="502"/>
      <c r="M42" s="499"/>
      <c r="N42" s="499"/>
      <c r="O42" s="499"/>
      <c r="P42" s="499"/>
      <c r="Q42" s="502"/>
      <c r="R42" s="502"/>
      <c r="S42" s="502"/>
      <c r="T42" s="502"/>
      <c r="U42" s="502"/>
    </row>
    <row r="43" spans="1:21" s="444" customFormat="1" x14ac:dyDescent="0.25">
      <c r="C43" s="499"/>
      <c r="D43" s="499"/>
      <c r="E43" s="499"/>
      <c r="F43" s="499"/>
      <c r="G43" s="502"/>
      <c r="H43" s="502"/>
      <c r="I43" s="502"/>
      <c r="J43" s="502"/>
      <c r="K43" s="502"/>
      <c r="M43" s="499"/>
      <c r="N43" s="499"/>
      <c r="O43" s="499"/>
      <c r="P43" s="499"/>
      <c r="Q43" s="502"/>
      <c r="R43" s="502"/>
      <c r="S43" s="502"/>
      <c r="T43" s="502"/>
      <c r="U43" s="502"/>
    </row>
    <row r="44" spans="1:21" s="444" customFormat="1" x14ac:dyDescent="0.25">
      <c r="C44" s="499"/>
      <c r="D44" s="499"/>
      <c r="E44" s="499"/>
      <c r="F44" s="499"/>
      <c r="G44" s="502"/>
      <c r="H44" s="502"/>
      <c r="I44" s="502"/>
      <c r="J44" s="502"/>
      <c r="K44" s="502"/>
      <c r="M44" s="499"/>
      <c r="N44" s="499"/>
      <c r="O44" s="499"/>
      <c r="P44" s="499"/>
      <c r="Q44" s="502"/>
      <c r="R44" s="502"/>
      <c r="S44" s="502"/>
      <c r="T44" s="502"/>
      <c r="U44" s="502"/>
    </row>
    <row r="45" spans="1:21" s="444" customFormat="1" x14ac:dyDescent="0.25">
      <c r="C45" s="504"/>
      <c r="D45" s="504"/>
      <c r="E45" s="504"/>
      <c r="F45" s="504"/>
      <c r="G45" s="502"/>
      <c r="H45" s="502"/>
      <c r="I45" s="502"/>
      <c r="J45" s="502"/>
      <c r="K45" s="502"/>
      <c r="M45" s="499"/>
      <c r="N45" s="499"/>
      <c r="O45" s="499"/>
      <c r="P45" s="499"/>
      <c r="Q45" s="502"/>
      <c r="R45" s="502"/>
      <c r="S45" s="502"/>
      <c r="T45" s="502"/>
      <c r="U45" s="502"/>
    </row>
    <row r="46" spans="1:21" s="444" customFormat="1" x14ac:dyDescent="0.25">
      <c r="C46" s="504"/>
      <c r="D46" s="504"/>
      <c r="E46" s="504"/>
      <c r="F46" s="504"/>
      <c r="G46" s="502"/>
      <c r="H46" s="502"/>
      <c r="I46" s="502"/>
      <c r="J46" s="502"/>
      <c r="K46" s="502"/>
      <c r="M46" s="499"/>
      <c r="N46" s="499"/>
      <c r="O46" s="499"/>
      <c r="P46" s="499"/>
      <c r="Q46" s="502"/>
      <c r="R46" s="502"/>
      <c r="S46" s="502"/>
      <c r="T46" s="502"/>
      <c r="U46" s="502"/>
    </row>
    <row r="47" spans="1:21" s="444" customFormat="1" x14ac:dyDescent="0.25">
      <c r="C47" s="504"/>
      <c r="D47" s="504"/>
      <c r="E47" s="504"/>
      <c r="F47" s="504"/>
      <c r="G47" s="502"/>
      <c r="H47" s="502"/>
      <c r="I47" s="502"/>
      <c r="J47" s="502"/>
      <c r="K47" s="502"/>
      <c r="M47" s="499"/>
      <c r="N47" s="499"/>
      <c r="O47" s="499"/>
      <c r="P47" s="499"/>
      <c r="Q47" s="502"/>
      <c r="R47" s="502"/>
      <c r="S47" s="502"/>
      <c r="T47" s="502"/>
      <c r="U47" s="502"/>
    </row>
    <row r="48" spans="1:21" s="444" customFormat="1" x14ac:dyDescent="0.25">
      <c r="C48" s="504"/>
      <c r="D48" s="504"/>
      <c r="E48" s="504"/>
      <c r="F48" s="504"/>
      <c r="G48" s="502"/>
      <c r="H48" s="502"/>
      <c r="I48" s="502"/>
      <c r="J48" s="502"/>
      <c r="K48" s="502"/>
      <c r="M48" s="499"/>
      <c r="N48" s="499"/>
      <c r="O48" s="499"/>
      <c r="P48" s="499"/>
      <c r="Q48" s="502"/>
      <c r="R48" s="502"/>
      <c r="S48" s="502"/>
      <c r="T48" s="502"/>
      <c r="U48" s="502"/>
    </row>
    <row r="49" spans="3:30" s="444" customFormat="1" x14ac:dyDescent="0.25">
      <c r="C49" s="504"/>
      <c r="D49" s="504"/>
      <c r="E49" s="504"/>
      <c r="F49" s="504"/>
      <c r="G49" s="502"/>
      <c r="H49" s="502"/>
      <c r="I49" s="502"/>
      <c r="J49" s="502"/>
      <c r="K49" s="502"/>
      <c r="M49" s="499"/>
      <c r="N49" s="499"/>
      <c r="O49" s="499"/>
      <c r="P49" s="499"/>
      <c r="Q49" s="502"/>
      <c r="R49" s="502"/>
      <c r="S49" s="502"/>
      <c r="T49" s="502"/>
      <c r="U49" s="502"/>
    </row>
    <row r="50" spans="3:30" s="444" customFormat="1" x14ac:dyDescent="0.25">
      <c r="C50" s="504"/>
      <c r="D50" s="504"/>
      <c r="E50" s="504"/>
      <c r="F50" s="504"/>
      <c r="G50" s="502"/>
      <c r="H50" s="502"/>
      <c r="I50" s="502"/>
      <c r="J50" s="502"/>
      <c r="K50" s="502"/>
      <c r="M50" s="503"/>
      <c r="N50" s="503"/>
      <c r="O50" s="503"/>
      <c r="P50" s="503"/>
      <c r="Q50" s="503"/>
      <c r="R50" s="503"/>
      <c r="S50" s="503"/>
      <c r="T50" s="503"/>
      <c r="U50" s="503"/>
    </row>
    <row r="51" spans="3:30" x14ac:dyDescent="0.25">
      <c r="C51" s="499"/>
      <c r="D51" s="499"/>
      <c r="E51" s="499"/>
      <c r="F51" s="499"/>
      <c r="G51" s="502"/>
      <c r="H51" s="502"/>
      <c r="I51" s="502"/>
      <c r="J51" s="502"/>
      <c r="K51" s="502"/>
      <c r="M51" s="406"/>
      <c r="N51" s="406"/>
      <c r="O51" s="406"/>
      <c r="P51" s="406"/>
      <c r="Q51" s="501"/>
      <c r="R51" s="501"/>
      <c r="S51" s="501"/>
      <c r="T51" s="501"/>
      <c r="U51" s="501"/>
    </row>
    <row r="52" spans="3:30" ht="14.5" customHeight="1" x14ac:dyDescent="0.35">
      <c r="C52" s="499"/>
      <c r="D52" s="499"/>
      <c r="E52" s="499"/>
      <c r="F52" s="499"/>
      <c r="G52" s="499"/>
      <c r="H52" s="499"/>
      <c r="I52" s="499"/>
      <c r="J52" s="499"/>
      <c r="K52" s="499"/>
      <c r="M52" s="406"/>
      <c r="N52" s="406"/>
      <c r="O52" s="406"/>
      <c r="P52" s="406"/>
      <c r="Q52" s="406"/>
      <c r="R52" s="406"/>
      <c r="S52" s="406"/>
      <c r="T52" s="406"/>
      <c r="U52" s="406"/>
      <c r="V52" s="500"/>
      <c r="W52" s="500"/>
      <c r="X52" s="500"/>
      <c r="Y52" s="500"/>
      <c r="Z52" s="500"/>
      <c r="AA52" s="500"/>
      <c r="AB52" s="500"/>
      <c r="AC52" s="500"/>
      <c r="AD52" s="500"/>
    </row>
    <row r="53" spans="3:30" ht="12.65" customHeight="1" x14ac:dyDescent="0.35">
      <c r="C53" s="499"/>
      <c r="D53" s="499"/>
      <c r="E53" s="499"/>
      <c r="F53" s="499"/>
      <c r="G53" s="499"/>
      <c r="H53" s="499"/>
      <c r="I53" s="499"/>
      <c r="J53" s="499"/>
      <c r="K53" s="499"/>
      <c r="M53" s="406"/>
      <c r="N53" s="406"/>
      <c r="O53" s="406"/>
      <c r="P53" s="406"/>
      <c r="Q53" s="406"/>
      <c r="R53" s="406"/>
      <c r="S53" s="406"/>
      <c r="T53" s="406"/>
      <c r="U53" s="406"/>
      <c r="V53" s="500"/>
      <c r="W53" s="500"/>
      <c r="X53" s="500"/>
      <c r="Y53" s="500"/>
      <c r="Z53" s="500"/>
      <c r="AA53" s="500"/>
      <c r="AB53" s="500"/>
      <c r="AC53" s="500"/>
      <c r="AD53" s="500"/>
    </row>
    <row r="54" spans="3:30" ht="12.65" customHeight="1" x14ac:dyDescent="0.35">
      <c r="C54" s="499"/>
      <c r="D54" s="499"/>
      <c r="E54" s="499"/>
      <c r="F54" s="499"/>
      <c r="G54" s="499"/>
      <c r="H54" s="499"/>
      <c r="I54" s="499"/>
      <c r="J54" s="499"/>
      <c r="K54" s="499"/>
      <c r="M54" s="406"/>
      <c r="N54" s="406"/>
      <c r="O54" s="406"/>
      <c r="P54" s="406"/>
      <c r="Q54" s="406"/>
      <c r="R54" s="406"/>
      <c r="S54" s="406"/>
      <c r="T54" s="406"/>
      <c r="U54" s="406"/>
      <c r="V54" s="500"/>
      <c r="W54" s="500"/>
      <c r="X54" s="500"/>
      <c r="Y54" s="500"/>
      <c r="Z54" s="500"/>
      <c r="AA54" s="500"/>
      <c r="AB54" s="500"/>
      <c r="AC54" s="500"/>
      <c r="AD54" s="500"/>
    </row>
    <row r="55" spans="3:30" x14ac:dyDescent="0.25">
      <c r="C55" s="499"/>
      <c r="D55" s="499"/>
      <c r="E55" s="499"/>
      <c r="F55" s="499"/>
      <c r="G55" s="499"/>
      <c r="H55" s="499"/>
      <c r="I55" s="499"/>
      <c r="J55" s="499"/>
      <c r="K55" s="499"/>
      <c r="M55" s="406"/>
      <c r="N55" s="406"/>
      <c r="O55" s="406"/>
      <c r="P55" s="406"/>
      <c r="Q55" s="406"/>
      <c r="R55" s="406"/>
      <c r="S55" s="406"/>
      <c r="T55" s="406"/>
      <c r="U55" s="406"/>
    </row>
    <row r="56" spans="3:30" x14ac:dyDescent="0.25">
      <c r="C56" s="499"/>
      <c r="D56" s="499"/>
      <c r="E56" s="499"/>
      <c r="F56" s="499"/>
      <c r="G56" s="499"/>
      <c r="H56" s="499"/>
      <c r="I56" s="499"/>
      <c r="J56" s="499"/>
      <c r="K56" s="499"/>
      <c r="M56" s="406"/>
      <c r="N56" s="406"/>
      <c r="O56" s="406"/>
      <c r="P56" s="406"/>
      <c r="Q56" s="406"/>
      <c r="R56" s="406"/>
      <c r="S56" s="406"/>
      <c r="T56" s="406"/>
      <c r="U56" s="406"/>
    </row>
    <row r="57" spans="3:30" x14ac:dyDescent="0.25">
      <c r="C57" s="499"/>
      <c r="D57" s="499"/>
      <c r="E57" s="499"/>
      <c r="F57" s="499"/>
      <c r="G57" s="499"/>
      <c r="H57" s="499"/>
      <c r="I57" s="499"/>
      <c r="J57" s="499"/>
      <c r="K57" s="499"/>
      <c r="M57" s="406"/>
      <c r="N57" s="406"/>
      <c r="O57" s="406"/>
      <c r="P57" s="406"/>
      <c r="Q57" s="406"/>
      <c r="R57" s="406"/>
      <c r="S57" s="406"/>
      <c r="T57" s="406"/>
      <c r="U57" s="406"/>
    </row>
    <row r="58" spans="3:30" x14ac:dyDescent="0.25">
      <c r="C58" s="499"/>
      <c r="D58" s="499"/>
      <c r="E58" s="499"/>
      <c r="F58" s="499"/>
      <c r="G58" s="499"/>
      <c r="H58" s="499"/>
      <c r="I58" s="499"/>
      <c r="J58" s="499"/>
      <c r="K58" s="499"/>
      <c r="M58" s="406"/>
      <c r="N58" s="406"/>
      <c r="O58" s="406"/>
      <c r="P58" s="406"/>
      <c r="Q58" s="406"/>
      <c r="R58" s="406"/>
      <c r="S58" s="406"/>
      <c r="T58" s="406"/>
      <c r="U58" s="406"/>
    </row>
    <row r="59" spans="3:30" x14ac:dyDescent="0.25">
      <c r="C59" s="499"/>
      <c r="D59" s="499"/>
      <c r="E59" s="499"/>
      <c r="F59" s="499"/>
      <c r="G59" s="499"/>
      <c r="H59" s="499"/>
      <c r="I59" s="499"/>
      <c r="J59" s="499"/>
      <c r="K59" s="499"/>
      <c r="M59" s="406"/>
      <c r="N59" s="406"/>
      <c r="O59" s="406"/>
      <c r="P59" s="406"/>
      <c r="Q59" s="406"/>
      <c r="R59" s="406"/>
      <c r="S59" s="406"/>
      <c r="T59" s="406"/>
      <c r="U59" s="406"/>
    </row>
    <row r="60" spans="3:30" x14ac:dyDescent="0.25">
      <c r="C60" s="499"/>
      <c r="D60" s="499"/>
      <c r="E60" s="499"/>
      <c r="F60" s="499"/>
      <c r="G60" s="499"/>
      <c r="H60" s="499"/>
      <c r="I60" s="499"/>
      <c r="J60" s="499"/>
      <c r="K60" s="499"/>
      <c r="M60" s="406"/>
      <c r="N60" s="406"/>
      <c r="O60" s="406"/>
      <c r="P60" s="406"/>
      <c r="Q60" s="406"/>
      <c r="R60" s="406"/>
      <c r="S60" s="406"/>
      <c r="T60" s="406"/>
      <c r="U60" s="406"/>
    </row>
    <row r="61" spans="3:30" x14ac:dyDescent="0.25">
      <c r="C61" s="499"/>
      <c r="D61" s="499"/>
      <c r="E61" s="499"/>
      <c r="F61" s="499"/>
      <c r="G61" s="499"/>
      <c r="H61" s="499"/>
      <c r="I61" s="499"/>
      <c r="J61" s="499"/>
      <c r="K61" s="499"/>
      <c r="L61" s="405"/>
      <c r="M61" s="406"/>
      <c r="N61" s="406"/>
      <c r="O61" s="406"/>
      <c r="P61" s="406"/>
      <c r="Q61" s="406"/>
      <c r="R61" s="406"/>
      <c r="S61" s="406"/>
      <c r="T61" s="406"/>
      <c r="U61" s="406"/>
    </row>
    <row r="62" spans="3:30" x14ac:dyDescent="0.25">
      <c r="C62" s="499"/>
      <c r="D62" s="499"/>
      <c r="E62" s="499"/>
      <c r="F62" s="499"/>
      <c r="G62" s="499"/>
      <c r="H62" s="499"/>
      <c r="I62" s="499"/>
      <c r="J62" s="499"/>
      <c r="K62" s="499"/>
      <c r="L62" s="405"/>
      <c r="M62" s="406"/>
      <c r="N62" s="406"/>
      <c r="O62" s="406"/>
      <c r="P62" s="406"/>
      <c r="Q62" s="406"/>
      <c r="R62" s="406"/>
      <c r="S62" s="406"/>
      <c r="T62" s="406"/>
      <c r="U62" s="406"/>
    </row>
    <row r="63" spans="3:30" x14ac:dyDescent="0.25">
      <c r="C63" s="499"/>
      <c r="D63" s="499"/>
      <c r="E63" s="499"/>
      <c r="F63" s="499"/>
      <c r="G63" s="499"/>
      <c r="H63" s="499"/>
      <c r="I63" s="499"/>
      <c r="J63" s="499"/>
      <c r="K63" s="499"/>
      <c r="L63" s="405"/>
      <c r="M63" s="406"/>
      <c r="N63" s="406"/>
      <c r="O63" s="406"/>
      <c r="P63" s="406"/>
      <c r="Q63" s="406"/>
      <c r="R63" s="406"/>
      <c r="S63" s="406"/>
      <c r="T63" s="406"/>
      <c r="U63" s="406"/>
    </row>
    <row r="64" spans="3:30" x14ac:dyDescent="0.25">
      <c r="C64" s="499"/>
      <c r="D64" s="499"/>
      <c r="E64" s="499"/>
      <c r="F64" s="499"/>
      <c r="G64" s="499"/>
      <c r="H64" s="499"/>
      <c r="I64" s="499"/>
      <c r="J64" s="499"/>
      <c r="K64" s="499"/>
      <c r="L64" s="405"/>
      <c r="M64" s="406"/>
      <c r="N64" s="406"/>
      <c r="O64" s="406"/>
      <c r="P64" s="406"/>
      <c r="Q64" s="406"/>
      <c r="R64" s="406"/>
      <c r="S64" s="406"/>
      <c r="T64" s="406"/>
      <c r="U64" s="406"/>
    </row>
    <row r="65" spans="3:21" x14ac:dyDescent="0.25">
      <c r="C65" s="499"/>
      <c r="D65" s="499"/>
      <c r="E65" s="499"/>
      <c r="F65" s="499"/>
      <c r="G65" s="499"/>
      <c r="H65" s="499"/>
      <c r="I65" s="499"/>
      <c r="J65" s="499"/>
      <c r="K65" s="499"/>
      <c r="L65" s="405"/>
      <c r="M65" s="406"/>
      <c r="N65" s="406"/>
      <c r="O65" s="406"/>
      <c r="P65" s="406"/>
      <c r="Q65" s="406"/>
      <c r="R65" s="406"/>
      <c r="S65" s="406"/>
      <c r="T65" s="406"/>
      <c r="U65" s="406"/>
    </row>
    <row r="66" spans="3:21" x14ac:dyDescent="0.25">
      <c r="C66" s="499"/>
      <c r="D66" s="499"/>
      <c r="E66" s="499"/>
      <c r="F66" s="499"/>
      <c r="G66" s="499"/>
      <c r="H66" s="499"/>
      <c r="I66" s="499"/>
      <c r="J66" s="499"/>
      <c r="K66" s="499"/>
      <c r="L66" s="405"/>
      <c r="M66" s="406"/>
      <c r="N66" s="406"/>
      <c r="O66" s="406"/>
      <c r="P66" s="406"/>
      <c r="Q66" s="406"/>
      <c r="R66" s="406"/>
      <c r="S66" s="406"/>
      <c r="T66" s="406"/>
      <c r="U66" s="406"/>
    </row>
    <row r="67" spans="3:21" x14ac:dyDescent="0.25">
      <c r="C67" s="499"/>
      <c r="D67" s="499"/>
      <c r="E67" s="499"/>
      <c r="F67" s="499"/>
      <c r="G67" s="499"/>
      <c r="H67" s="499"/>
      <c r="I67" s="499"/>
      <c r="J67" s="499"/>
      <c r="K67" s="499"/>
      <c r="L67" s="405"/>
      <c r="M67" s="406"/>
      <c r="N67" s="406"/>
      <c r="O67" s="406"/>
      <c r="P67" s="406"/>
      <c r="Q67" s="406"/>
      <c r="R67" s="406"/>
      <c r="S67" s="406"/>
      <c r="T67" s="406"/>
      <c r="U67" s="406"/>
    </row>
    <row r="68" spans="3:21" x14ac:dyDescent="0.25">
      <c r="C68" s="499"/>
      <c r="D68" s="499"/>
      <c r="E68" s="499"/>
      <c r="F68" s="499"/>
      <c r="G68" s="499"/>
      <c r="H68" s="499"/>
      <c r="I68" s="499"/>
      <c r="J68" s="499"/>
      <c r="K68" s="499"/>
      <c r="L68" s="405"/>
      <c r="M68" s="406"/>
      <c r="N68" s="406"/>
      <c r="O68" s="406"/>
      <c r="P68" s="406"/>
      <c r="Q68" s="406"/>
      <c r="R68" s="406"/>
      <c r="S68" s="406"/>
      <c r="T68" s="406"/>
      <c r="U68" s="406"/>
    </row>
    <row r="69" spans="3:21" x14ac:dyDescent="0.25">
      <c r="C69" s="499"/>
      <c r="D69" s="499"/>
      <c r="E69" s="499"/>
      <c r="F69" s="499"/>
      <c r="G69" s="499"/>
      <c r="H69" s="499"/>
      <c r="I69" s="499"/>
      <c r="J69" s="499"/>
      <c r="K69" s="499"/>
      <c r="L69" s="405"/>
      <c r="M69" s="406"/>
      <c r="N69" s="406"/>
      <c r="O69" s="406"/>
      <c r="P69" s="406"/>
      <c r="Q69" s="406"/>
      <c r="R69" s="406"/>
      <c r="S69" s="406"/>
      <c r="T69" s="406"/>
      <c r="U69" s="406"/>
    </row>
    <row r="70" spans="3:21" x14ac:dyDescent="0.25">
      <c r="C70" s="499"/>
      <c r="D70" s="499"/>
      <c r="E70" s="499"/>
      <c r="F70" s="499"/>
      <c r="G70" s="499"/>
      <c r="H70" s="499"/>
      <c r="I70" s="499"/>
      <c r="J70" s="499"/>
      <c r="K70" s="499"/>
      <c r="L70" s="405"/>
      <c r="M70" s="406"/>
      <c r="N70" s="406"/>
      <c r="O70" s="406"/>
      <c r="P70" s="406"/>
      <c r="Q70" s="406"/>
      <c r="R70" s="406"/>
      <c r="S70" s="406"/>
      <c r="T70" s="406"/>
      <c r="U70" s="406"/>
    </row>
    <row r="71" spans="3:21" x14ac:dyDescent="0.25">
      <c r="C71" s="499"/>
      <c r="D71" s="499"/>
      <c r="E71" s="499"/>
      <c r="F71" s="499"/>
      <c r="G71" s="499"/>
      <c r="H71" s="499"/>
      <c r="I71" s="499"/>
      <c r="J71" s="499"/>
      <c r="K71" s="499"/>
      <c r="M71" s="406"/>
      <c r="N71" s="406"/>
      <c r="O71" s="406"/>
      <c r="P71" s="406"/>
      <c r="Q71" s="406"/>
      <c r="R71" s="406"/>
      <c r="S71" s="406"/>
      <c r="T71" s="406"/>
      <c r="U71" s="406"/>
    </row>
    <row r="72" spans="3:21" x14ac:dyDescent="0.25">
      <c r="C72" s="499"/>
      <c r="D72" s="499"/>
      <c r="E72" s="499"/>
      <c r="F72" s="499"/>
      <c r="G72" s="499"/>
      <c r="H72" s="499"/>
      <c r="I72" s="499"/>
      <c r="J72" s="499"/>
      <c r="K72" s="499"/>
      <c r="M72" s="406"/>
      <c r="N72" s="406"/>
      <c r="O72" s="406"/>
      <c r="P72" s="406"/>
      <c r="Q72" s="406"/>
      <c r="R72" s="406"/>
      <c r="S72" s="406"/>
      <c r="T72" s="406"/>
      <c r="U72" s="406"/>
    </row>
    <row r="73" spans="3:21" x14ac:dyDescent="0.25">
      <c r="C73" s="499"/>
      <c r="D73" s="499"/>
      <c r="E73" s="499"/>
      <c r="F73" s="499"/>
      <c r="G73" s="499"/>
      <c r="H73" s="499"/>
      <c r="I73" s="499"/>
      <c r="J73" s="499"/>
      <c r="K73" s="499"/>
      <c r="L73" s="405"/>
      <c r="M73" s="406"/>
      <c r="N73" s="406"/>
      <c r="O73" s="406"/>
      <c r="P73" s="406"/>
      <c r="Q73" s="406"/>
      <c r="R73" s="406"/>
      <c r="S73" s="406"/>
      <c r="T73" s="406"/>
      <c r="U73" s="406"/>
    </row>
    <row r="74" spans="3:21" x14ac:dyDescent="0.25">
      <c r="C74" s="499"/>
      <c r="D74" s="499"/>
      <c r="E74" s="499"/>
      <c r="F74" s="499"/>
      <c r="G74" s="499"/>
      <c r="H74" s="499"/>
      <c r="I74" s="499"/>
      <c r="J74" s="499"/>
      <c r="K74" s="499"/>
      <c r="L74" s="405"/>
      <c r="M74" s="406"/>
      <c r="N74" s="406"/>
      <c r="O74" s="406"/>
      <c r="P74" s="406"/>
      <c r="Q74" s="406"/>
      <c r="R74" s="406"/>
      <c r="S74" s="406"/>
      <c r="T74" s="406"/>
      <c r="U74" s="406"/>
    </row>
    <row r="75" spans="3:21" x14ac:dyDescent="0.25">
      <c r="L75" s="405"/>
      <c r="M75" s="406"/>
      <c r="N75" s="406"/>
      <c r="O75" s="406"/>
      <c r="P75" s="406"/>
      <c r="Q75" s="406"/>
      <c r="R75" s="406"/>
      <c r="S75" s="406"/>
      <c r="T75" s="406"/>
      <c r="U75" s="406"/>
    </row>
    <row r="76" spans="3:21" x14ac:dyDescent="0.25">
      <c r="L76" s="405"/>
    </row>
    <row r="77" spans="3:21" x14ac:dyDescent="0.25">
      <c r="L77" s="405"/>
    </row>
    <row r="78" spans="3:21" x14ac:dyDescent="0.25">
      <c r="L78" s="405"/>
    </row>
    <row r="79" spans="3:21" x14ac:dyDescent="0.25">
      <c r="L79" s="405"/>
    </row>
    <row r="80" spans="3:21" x14ac:dyDescent="0.25">
      <c r="L80" s="405"/>
    </row>
    <row r="81" spans="12:12" x14ac:dyDescent="0.25">
      <c r="L81" s="405"/>
    </row>
    <row r="82" spans="12:12" x14ac:dyDescent="0.25">
      <c r="L82" s="405"/>
    </row>
    <row r="83" spans="12:12" x14ac:dyDescent="0.25">
      <c r="L83" s="405"/>
    </row>
  </sheetData>
  <mergeCells count="2">
    <mergeCell ref="C3:K3"/>
    <mergeCell ref="M3:U3"/>
  </mergeCells>
  <pageMargins left="0.74803149606299202" right="0.74803149606299202" top="0.98425196850393704" bottom="0.98425196850393704" header="0.511811023622047" footer="0.511811023622047"/>
  <pageSetup paperSize="9" scale="59" orientation="landscape" r:id="rId1"/>
  <headerFooter>
    <oddFooter>&amp;L&amp;1#&amp;"Calibri"&amp;7&amp;K000000C2 General</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FAC30-1AB1-4727-BCCE-495E16E689EB}">
  <sheetPr>
    <tabColor rgb="FFE60000"/>
    <pageSetUpPr fitToPage="1"/>
  </sheetPr>
  <dimension ref="A1:Z66"/>
  <sheetViews>
    <sheetView showGridLines="0" zoomScaleNormal="100" zoomScaleSheetLayoutView="100" workbookViewId="0"/>
  </sheetViews>
  <sheetFormatPr defaultRowHeight="12.5" x14ac:dyDescent="0.25"/>
  <cols>
    <col min="1" max="1" width="2.81640625" customWidth="1"/>
    <col min="2" max="2" width="26.1796875" customWidth="1"/>
    <col min="3" max="11" width="10.81640625" customWidth="1"/>
    <col min="12" max="12" width="3.54296875" customWidth="1"/>
    <col min="13" max="21" width="10.81640625" customWidth="1"/>
  </cols>
  <sheetData>
    <row r="1" spans="1:26" ht="17.5" x14ac:dyDescent="0.35">
      <c r="A1" s="438" t="s">
        <v>295</v>
      </c>
      <c r="B1" s="412"/>
      <c r="C1" s="412"/>
      <c r="D1" s="412"/>
      <c r="E1" s="412"/>
      <c r="F1" s="412"/>
      <c r="G1" s="412"/>
      <c r="H1" s="412"/>
      <c r="I1" s="412"/>
      <c r="J1" s="412"/>
      <c r="K1" s="412"/>
      <c r="L1" s="412"/>
      <c r="M1" s="412"/>
      <c r="N1" s="412"/>
      <c r="O1" s="412"/>
      <c r="P1" s="412"/>
      <c r="Q1" s="412"/>
      <c r="R1" s="412"/>
      <c r="S1" s="412"/>
      <c r="T1" s="412"/>
      <c r="U1" s="412"/>
    </row>
    <row r="2" spans="1:26" ht="15.75" customHeight="1" x14ac:dyDescent="0.3">
      <c r="A2" s="493"/>
      <c r="B2" s="412"/>
      <c r="C2" s="498"/>
      <c r="D2" s="498"/>
      <c r="E2" s="498"/>
      <c r="F2" s="498"/>
      <c r="G2" s="498"/>
      <c r="H2" s="498"/>
      <c r="I2" s="498"/>
      <c r="J2" s="498"/>
      <c r="K2" s="498"/>
      <c r="L2" s="460"/>
      <c r="M2" s="498"/>
      <c r="N2" s="498"/>
      <c r="O2" s="498"/>
      <c r="P2" s="498"/>
      <c r="Q2" s="498"/>
      <c r="R2" s="498"/>
      <c r="S2" s="498"/>
      <c r="T2" s="498"/>
      <c r="U2" s="498"/>
    </row>
    <row r="3" spans="1:26" ht="15.75" customHeight="1" x14ac:dyDescent="0.3">
      <c r="A3" s="493"/>
      <c r="B3" s="412"/>
      <c r="C3" s="806" t="s">
        <v>294</v>
      </c>
      <c r="D3" s="806"/>
      <c r="E3" s="806"/>
      <c r="F3" s="806"/>
      <c r="G3" s="806"/>
      <c r="H3" s="806"/>
      <c r="I3" s="806"/>
      <c r="J3" s="806"/>
      <c r="K3" s="806"/>
      <c r="L3" s="460"/>
      <c r="M3" s="806" t="s">
        <v>274</v>
      </c>
      <c r="N3" s="806"/>
      <c r="O3" s="806"/>
      <c r="P3" s="806"/>
      <c r="Q3" s="806"/>
      <c r="R3" s="806"/>
      <c r="S3" s="806"/>
      <c r="T3" s="806"/>
      <c r="U3" s="806"/>
    </row>
    <row r="4" spans="1:26" ht="15.75" customHeight="1" x14ac:dyDescent="0.3">
      <c r="A4" s="433"/>
      <c r="B4" s="459"/>
      <c r="C4" s="458" t="s">
        <v>260</v>
      </c>
      <c r="D4" s="458" t="s">
        <v>259</v>
      </c>
      <c r="E4" s="458" t="s">
        <v>258</v>
      </c>
      <c r="F4" s="458" t="s">
        <v>257</v>
      </c>
      <c r="G4" s="458" t="s">
        <v>256</v>
      </c>
      <c r="H4" s="458" t="s">
        <v>255</v>
      </c>
      <c r="I4" s="458" t="s">
        <v>254</v>
      </c>
      <c r="J4" s="458" t="s">
        <v>253</v>
      </c>
      <c r="K4" s="458" t="s">
        <v>252</v>
      </c>
      <c r="L4" s="457"/>
      <c r="M4" s="458" t="s">
        <v>260</v>
      </c>
      <c r="N4" s="458" t="s">
        <v>259</v>
      </c>
      <c r="O4" s="458" t="s">
        <v>258</v>
      </c>
      <c r="P4" s="458" t="s">
        <v>257</v>
      </c>
      <c r="Q4" s="458" t="s">
        <v>256</v>
      </c>
      <c r="R4" s="458" t="s">
        <v>255</v>
      </c>
      <c r="S4" s="458" t="s">
        <v>254</v>
      </c>
      <c r="T4" s="458" t="s">
        <v>253</v>
      </c>
      <c r="U4" s="458" t="s">
        <v>252</v>
      </c>
    </row>
    <row r="5" spans="1:26" ht="15.75" customHeight="1" x14ac:dyDescent="0.3">
      <c r="A5" s="433"/>
      <c r="B5" s="432"/>
      <c r="C5" s="430" t="s">
        <v>251</v>
      </c>
      <c r="D5" s="430" t="s">
        <v>251</v>
      </c>
      <c r="E5" s="430" t="s">
        <v>251</v>
      </c>
      <c r="F5" s="430" t="s">
        <v>251</v>
      </c>
      <c r="G5" s="430" t="s">
        <v>251</v>
      </c>
      <c r="H5" s="430" t="s">
        <v>251</v>
      </c>
      <c r="I5" s="430" t="s">
        <v>251</v>
      </c>
      <c r="J5" s="430" t="s">
        <v>251</v>
      </c>
      <c r="K5" s="430" t="s">
        <v>251</v>
      </c>
      <c r="L5" s="457"/>
      <c r="M5" s="430" t="s">
        <v>251</v>
      </c>
      <c r="N5" s="430" t="s">
        <v>251</v>
      </c>
      <c r="O5" s="430" t="s">
        <v>251</v>
      </c>
      <c r="P5" s="430" t="s">
        <v>251</v>
      </c>
      <c r="Q5" s="430" t="s">
        <v>251</v>
      </c>
      <c r="R5" s="430" t="s">
        <v>251</v>
      </c>
      <c r="S5" s="430" t="s">
        <v>251</v>
      </c>
      <c r="T5" s="430" t="s">
        <v>251</v>
      </c>
      <c r="U5" s="430" t="s">
        <v>251</v>
      </c>
    </row>
    <row r="6" spans="1:26" ht="15.75" customHeight="1" x14ac:dyDescent="0.3">
      <c r="A6" s="424"/>
      <c r="B6" s="417"/>
      <c r="C6" s="490"/>
      <c r="D6" s="490"/>
      <c r="E6" s="490"/>
      <c r="F6" s="490"/>
      <c r="G6" s="490"/>
      <c r="H6" s="490"/>
      <c r="I6" s="490"/>
      <c r="J6" s="490"/>
      <c r="K6" s="489"/>
      <c r="L6" s="456"/>
      <c r="M6" s="490"/>
      <c r="N6" s="490"/>
      <c r="O6" s="490"/>
      <c r="P6" s="490"/>
      <c r="Q6" s="490"/>
      <c r="R6" s="490"/>
      <c r="S6" s="490"/>
      <c r="T6" s="490"/>
      <c r="U6" s="489"/>
      <c r="V6" s="414"/>
    </row>
    <row r="7" spans="1:26" ht="15.75" customHeight="1" x14ac:dyDescent="0.3">
      <c r="A7" s="424"/>
      <c r="B7" s="488" t="s">
        <v>250</v>
      </c>
      <c r="C7" s="528">
        <v>1669</v>
      </c>
      <c r="D7" s="528">
        <v>1970</v>
      </c>
      <c r="E7" s="528">
        <v>2208</v>
      </c>
      <c r="F7" s="528">
        <v>2358</v>
      </c>
      <c r="G7" s="528">
        <v>2350</v>
      </c>
      <c r="H7" s="528">
        <v>2291</v>
      </c>
      <c r="I7" s="528">
        <v>2293</v>
      </c>
      <c r="J7" s="528">
        <v>2306</v>
      </c>
      <c r="K7" s="527">
        <v>2301</v>
      </c>
      <c r="L7" s="456"/>
      <c r="M7" s="528">
        <v>29</v>
      </c>
      <c r="N7" s="528">
        <v>301</v>
      </c>
      <c r="O7" s="528">
        <v>238</v>
      </c>
      <c r="P7" s="528">
        <v>150</v>
      </c>
      <c r="Q7" s="528">
        <v>-8</v>
      </c>
      <c r="R7" s="528">
        <v>-59</v>
      </c>
      <c r="S7" s="528">
        <v>2</v>
      </c>
      <c r="T7" s="528">
        <v>13</v>
      </c>
      <c r="U7" s="527">
        <v>-5</v>
      </c>
      <c r="V7" s="414"/>
      <c r="Y7" s="405"/>
      <c r="Z7" s="405"/>
    </row>
    <row r="8" spans="1:26" ht="15.75" customHeight="1" x14ac:dyDescent="0.3">
      <c r="A8" s="424"/>
      <c r="B8" s="487" t="s">
        <v>249</v>
      </c>
      <c r="C8" s="531">
        <v>1178</v>
      </c>
      <c r="D8" s="531">
        <v>1195</v>
      </c>
      <c r="E8" s="531">
        <v>1211</v>
      </c>
      <c r="F8" s="531">
        <v>1317</v>
      </c>
      <c r="G8" s="528">
        <v>1317</v>
      </c>
      <c r="H8" s="528">
        <v>1348</v>
      </c>
      <c r="I8" s="528">
        <v>1349</v>
      </c>
      <c r="J8" s="528">
        <v>1353</v>
      </c>
      <c r="K8" s="527">
        <v>1334</v>
      </c>
      <c r="L8" s="456"/>
      <c r="M8" s="531">
        <v>24</v>
      </c>
      <c r="N8" s="531">
        <v>17</v>
      </c>
      <c r="O8" s="531">
        <v>16</v>
      </c>
      <c r="P8" s="531">
        <v>106</v>
      </c>
      <c r="Q8" s="528">
        <v>0</v>
      </c>
      <c r="R8" s="528">
        <v>31</v>
      </c>
      <c r="S8" s="528">
        <v>1</v>
      </c>
      <c r="T8" s="528">
        <v>4</v>
      </c>
      <c r="U8" s="527">
        <v>-19</v>
      </c>
      <c r="V8" s="414"/>
      <c r="Y8" s="405"/>
      <c r="Z8" s="405"/>
    </row>
    <row r="9" spans="1:26" ht="15.75" customHeight="1" x14ac:dyDescent="0.3">
      <c r="A9" s="424"/>
      <c r="B9" s="486" t="s">
        <v>248</v>
      </c>
      <c r="C9" s="531">
        <v>467</v>
      </c>
      <c r="D9" s="531">
        <v>482</v>
      </c>
      <c r="E9" s="531">
        <v>496</v>
      </c>
      <c r="F9" s="531">
        <v>527</v>
      </c>
      <c r="G9" s="528">
        <v>542</v>
      </c>
      <c r="H9" s="528">
        <v>565</v>
      </c>
      <c r="I9" s="528">
        <v>583</v>
      </c>
      <c r="J9" s="528">
        <v>541</v>
      </c>
      <c r="K9" s="527">
        <v>558</v>
      </c>
      <c r="L9" s="456"/>
      <c r="M9" s="531">
        <v>8</v>
      </c>
      <c r="N9" s="531">
        <v>15</v>
      </c>
      <c r="O9" s="531">
        <v>14</v>
      </c>
      <c r="P9" s="531">
        <v>31</v>
      </c>
      <c r="Q9" s="528">
        <v>15</v>
      </c>
      <c r="R9" s="528">
        <v>23</v>
      </c>
      <c r="S9" s="528">
        <v>18</v>
      </c>
      <c r="T9" s="528">
        <v>-42</v>
      </c>
      <c r="U9" s="527">
        <v>17</v>
      </c>
      <c r="V9" s="414"/>
      <c r="Y9" s="405"/>
      <c r="Z9" s="405"/>
    </row>
    <row r="10" spans="1:26" ht="15.75" customHeight="1" x14ac:dyDescent="0.3">
      <c r="A10" s="424"/>
      <c r="B10" s="485" t="s">
        <v>272</v>
      </c>
      <c r="C10" s="531">
        <v>2274</v>
      </c>
      <c r="D10" s="531">
        <v>2248</v>
      </c>
      <c r="E10" s="531">
        <v>2226</v>
      </c>
      <c r="F10" s="531">
        <v>2212</v>
      </c>
      <c r="G10" s="528">
        <v>2211</v>
      </c>
      <c r="H10" s="528">
        <v>2219</v>
      </c>
      <c r="I10" s="528">
        <v>2213</v>
      </c>
      <c r="J10" s="528">
        <v>2185</v>
      </c>
      <c r="K10" s="527">
        <v>2153</v>
      </c>
      <c r="L10" s="456"/>
      <c r="M10" s="531">
        <v>-28</v>
      </c>
      <c r="N10" s="531">
        <v>-26</v>
      </c>
      <c r="O10" s="531">
        <v>-22</v>
      </c>
      <c r="P10" s="531">
        <v>-14</v>
      </c>
      <c r="Q10" s="528">
        <v>-1</v>
      </c>
      <c r="R10" s="528">
        <v>8</v>
      </c>
      <c r="S10" s="528">
        <v>-6</v>
      </c>
      <c r="T10" s="528">
        <v>-28</v>
      </c>
      <c r="U10" s="527">
        <v>-32</v>
      </c>
      <c r="V10" s="414"/>
      <c r="Y10" s="405"/>
      <c r="Z10" s="405"/>
    </row>
    <row r="11" spans="1:26" ht="15.75" customHeight="1" x14ac:dyDescent="0.3">
      <c r="A11" s="424"/>
      <c r="B11" s="486" t="s">
        <v>245</v>
      </c>
      <c r="C11" s="531">
        <v>250</v>
      </c>
      <c r="D11" s="531">
        <v>261</v>
      </c>
      <c r="E11" s="531">
        <v>274</v>
      </c>
      <c r="F11" s="531">
        <v>288</v>
      </c>
      <c r="G11" s="528">
        <v>300</v>
      </c>
      <c r="H11" s="528">
        <v>314</v>
      </c>
      <c r="I11" s="528">
        <v>327</v>
      </c>
      <c r="J11" s="528">
        <v>337</v>
      </c>
      <c r="K11" s="527">
        <v>346</v>
      </c>
      <c r="L11" s="456"/>
      <c r="M11" s="531">
        <v>9</v>
      </c>
      <c r="N11" s="531">
        <v>11</v>
      </c>
      <c r="O11" s="531">
        <v>13</v>
      </c>
      <c r="P11" s="531">
        <v>14</v>
      </c>
      <c r="Q11" s="528">
        <v>12</v>
      </c>
      <c r="R11" s="528">
        <v>14</v>
      </c>
      <c r="S11" s="528">
        <v>13</v>
      </c>
      <c r="T11" s="528">
        <v>10</v>
      </c>
      <c r="U11" s="527">
        <v>9</v>
      </c>
      <c r="V11" s="414"/>
      <c r="Y11" s="405"/>
      <c r="Z11" s="405"/>
    </row>
    <row r="12" spans="1:26" ht="15.75" customHeight="1" x14ac:dyDescent="0.3">
      <c r="A12" s="424"/>
      <c r="B12" s="497" t="s">
        <v>293</v>
      </c>
      <c r="C12" s="528">
        <v>654</v>
      </c>
      <c r="D12" s="528">
        <v>685</v>
      </c>
      <c r="E12" s="528">
        <v>730</v>
      </c>
      <c r="F12" s="528">
        <v>791</v>
      </c>
      <c r="G12" s="528">
        <v>981</v>
      </c>
      <c r="H12" s="528">
        <v>1007</v>
      </c>
      <c r="I12" s="528">
        <v>1028</v>
      </c>
      <c r="J12" s="528">
        <v>883</v>
      </c>
      <c r="K12" s="527">
        <v>897</v>
      </c>
      <c r="L12" s="456"/>
      <c r="M12" s="528">
        <v>38</v>
      </c>
      <c r="N12" s="528">
        <v>31</v>
      </c>
      <c r="O12" s="528">
        <v>45</v>
      </c>
      <c r="P12" s="528">
        <v>61</v>
      </c>
      <c r="Q12" s="528">
        <v>53</v>
      </c>
      <c r="R12" s="528">
        <v>26</v>
      </c>
      <c r="S12" s="528">
        <v>21</v>
      </c>
      <c r="T12" s="528">
        <v>5</v>
      </c>
      <c r="U12" s="527">
        <v>14</v>
      </c>
      <c r="V12" s="414"/>
      <c r="Y12" s="405"/>
      <c r="Z12" s="405"/>
    </row>
    <row r="13" spans="1:26" ht="15.75" customHeight="1" x14ac:dyDescent="0.3">
      <c r="A13" s="424"/>
      <c r="B13" s="552" t="s">
        <v>239</v>
      </c>
      <c r="C13" s="551">
        <v>6492</v>
      </c>
      <c r="D13" s="551">
        <v>6841</v>
      </c>
      <c r="E13" s="551">
        <v>7145</v>
      </c>
      <c r="F13" s="551">
        <v>7493</v>
      </c>
      <c r="G13" s="551">
        <v>7701</v>
      </c>
      <c r="H13" s="551">
        <v>7744</v>
      </c>
      <c r="I13" s="551">
        <v>7793</v>
      </c>
      <c r="J13" s="551">
        <v>7605</v>
      </c>
      <c r="K13" s="550">
        <f>SUM(K7:K12)</f>
        <v>7589</v>
      </c>
      <c r="L13" s="526"/>
      <c r="M13" s="551">
        <v>80</v>
      </c>
      <c r="N13" s="551">
        <v>349</v>
      </c>
      <c r="O13" s="551">
        <v>304</v>
      </c>
      <c r="P13" s="551">
        <v>348</v>
      </c>
      <c r="Q13" s="551">
        <v>71</v>
      </c>
      <c r="R13" s="551">
        <v>43</v>
      </c>
      <c r="S13" s="551">
        <v>49</v>
      </c>
      <c r="T13" s="551">
        <v>-38</v>
      </c>
      <c r="U13" s="550">
        <f>SUM(U7:U12)</f>
        <v>-16</v>
      </c>
      <c r="V13" s="414"/>
      <c r="Y13" s="405"/>
      <c r="Z13" s="405"/>
    </row>
    <row r="14" spans="1:26" ht="15.75" customHeight="1" x14ac:dyDescent="0.3">
      <c r="A14" s="424"/>
      <c r="B14" s="476"/>
      <c r="C14" s="549"/>
      <c r="D14" s="549"/>
      <c r="E14" s="549"/>
      <c r="F14" s="549"/>
      <c r="G14" s="549"/>
      <c r="H14" s="549"/>
      <c r="I14" s="549"/>
      <c r="J14" s="549"/>
      <c r="K14" s="548"/>
      <c r="L14" s="526"/>
      <c r="M14" s="549"/>
      <c r="N14" s="549"/>
      <c r="O14" s="549"/>
      <c r="P14" s="549"/>
      <c r="Q14" s="549"/>
      <c r="R14" s="549"/>
      <c r="S14" s="549"/>
      <c r="T14" s="549"/>
      <c r="U14" s="548"/>
      <c r="V14" s="414"/>
      <c r="Y14" s="405"/>
      <c r="Z14" s="405"/>
    </row>
    <row r="15" spans="1:26" ht="15.75" customHeight="1" x14ac:dyDescent="0.3">
      <c r="A15" s="424"/>
      <c r="B15" s="476" t="s">
        <v>237</v>
      </c>
      <c r="C15" s="549">
        <v>239</v>
      </c>
      <c r="D15" s="549">
        <v>234</v>
      </c>
      <c r="E15" s="549">
        <v>252</v>
      </c>
      <c r="F15" s="549">
        <v>245</v>
      </c>
      <c r="G15" s="549">
        <v>238</v>
      </c>
      <c r="H15" s="549">
        <v>227</v>
      </c>
      <c r="I15" s="549">
        <v>264</v>
      </c>
      <c r="J15" s="549">
        <v>221</v>
      </c>
      <c r="K15" s="548">
        <v>229</v>
      </c>
      <c r="L15" s="526"/>
      <c r="M15" s="549">
        <v>21</v>
      </c>
      <c r="N15" s="549">
        <v>-5</v>
      </c>
      <c r="O15" s="549">
        <v>18</v>
      </c>
      <c r="P15" s="549">
        <v>-7</v>
      </c>
      <c r="Q15" s="549">
        <v>-7</v>
      </c>
      <c r="R15" s="549">
        <v>-11</v>
      </c>
      <c r="S15" s="549">
        <v>37</v>
      </c>
      <c r="T15" s="549">
        <v>-43</v>
      </c>
      <c r="U15" s="548">
        <v>8</v>
      </c>
      <c r="V15" s="414"/>
      <c r="Y15" s="405"/>
      <c r="Z15" s="405"/>
    </row>
    <row r="16" spans="1:26" ht="15.75" customHeight="1" x14ac:dyDescent="0.3">
      <c r="A16" s="424"/>
      <c r="B16" s="417"/>
      <c r="C16" s="547"/>
      <c r="D16" s="547"/>
      <c r="E16" s="547"/>
      <c r="F16" s="547"/>
      <c r="G16" s="547"/>
      <c r="H16" s="547"/>
      <c r="I16" s="547"/>
      <c r="J16" s="547"/>
      <c r="K16" s="546"/>
      <c r="L16" s="456"/>
      <c r="M16" s="547"/>
      <c r="N16" s="547"/>
      <c r="O16" s="547"/>
      <c r="P16" s="547"/>
      <c r="Q16" s="547"/>
      <c r="R16" s="547"/>
      <c r="S16" s="547"/>
      <c r="T16" s="547"/>
      <c r="U16" s="546"/>
      <c r="V16" s="414"/>
      <c r="Y16" s="405"/>
      <c r="Z16" s="405"/>
    </row>
    <row r="17" spans="1:26" ht="15.75" customHeight="1" thickBot="1" x14ac:dyDescent="0.35">
      <c r="A17" s="424"/>
      <c r="B17" s="481" t="s">
        <v>234</v>
      </c>
      <c r="C17" s="525">
        <v>6731</v>
      </c>
      <c r="D17" s="525">
        <v>7075</v>
      </c>
      <c r="E17" s="525">
        <v>7397</v>
      </c>
      <c r="F17" s="525">
        <v>7738</v>
      </c>
      <c r="G17" s="525">
        <v>7939</v>
      </c>
      <c r="H17" s="525">
        <v>7971</v>
      </c>
      <c r="I17" s="525">
        <v>8057</v>
      </c>
      <c r="J17" s="525">
        <v>7826</v>
      </c>
      <c r="K17" s="545">
        <f>SUM(K13,K15)</f>
        <v>7818</v>
      </c>
      <c r="L17" s="526"/>
      <c r="M17" s="525">
        <v>101</v>
      </c>
      <c r="N17" s="525">
        <v>344</v>
      </c>
      <c r="O17" s="525">
        <v>322</v>
      </c>
      <c r="P17" s="525">
        <v>341</v>
      </c>
      <c r="Q17" s="525">
        <v>64</v>
      </c>
      <c r="R17" s="525">
        <v>32</v>
      </c>
      <c r="S17" s="525">
        <v>86</v>
      </c>
      <c r="T17" s="525">
        <v>-81</v>
      </c>
      <c r="U17" s="545">
        <f>SUM(U13,U15)</f>
        <v>-8</v>
      </c>
      <c r="V17" s="414"/>
      <c r="Y17" s="405"/>
      <c r="Z17" s="405"/>
    </row>
    <row r="18" spans="1:26" ht="15.75" customHeight="1" x14ac:dyDescent="0.3">
      <c r="A18" s="424"/>
      <c r="B18" s="476"/>
      <c r="C18" s="544"/>
      <c r="D18" s="544"/>
      <c r="E18" s="544"/>
      <c r="F18" s="544"/>
      <c r="G18" s="544"/>
      <c r="H18" s="544"/>
      <c r="I18" s="544"/>
      <c r="J18" s="544"/>
      <c r="K18" s="543"/>
      <c r="L18" s="526"/>
      <c r="M18" s="544"/>
      <c r="N18" s="544"/>
      <c r="O18" s="544"/>
      <c r="P18" s="544"/>
      <c r="Q18" s="544"/>
      <c r="R18" s="544"/>
      <c r="S18" s="544"/>
      <c r="T18" s="544"/>
      <c r="U18" s="543"/>
      <c r="V18" s="414"/>
      <c r="Y18" s="405"/>
      <c r="Z18" s="405"/>
    </row>
    <row r="19" spans="1:26" ht="15.75" customHeight="1" x14ac:dyDescent="0.3">
      <c r="A19" s="424"/>
      <c r="B19" s="476" t="s">
        <v>233</v>
      </c>
      <c r="C19" s="518"/>
      <c r="D19" s="518"/>
      <c r="E19" s="518"/>
      <c r="F19" s="518"/>
      <c r="G19" s="518"/>
      <c r="H19" s="518"/>
      <c r="I19" s="518"/>
      <c r="J19" s="518"/>
      <c r="K19" s="517"/>
      <c r="L19" s="456"/>
      <c r="M19" s="518"/>
      <c r="N19" s="518"/>
      <c r="O19" s="518"/>
      <c r="P19" s="518"/>
      <c r="Q19" s="518"/>
      <c r="R19" s="518"/>
      <c r="S19" s="518"/>
      <c r="T19" s="518"/>
      <c r="U19" s="517"/>
      <c r="V19" s="414"/>
      <c r="Y19" s="405"/>
      <c r="Z19" s="405"/>
    </row>
    <row r="20" spans="1:26" ht="15.75" customHeight="1" x14ac:dyDescent="0.3">
      <c r="A20" s="424"/>
      <c r="B20" s="542" t="s">
        <v>285</v>
      </c>
      <c r="C20" s="518">
        <v>1479</v>
      </c>
      <c r="D20" s="518">
        <v>1488</v>
      </c>
      <c r="E20" s="518">
        <v>1490</v>
      </c>
      <c r="F20" s="518">
        <v>1490</v>
      </c>
      <c r="G20" s="518">
        <v>1490</v>
      </c>
      <c r="H20" s="518">
        <v>1501</v>
      </c>
      <c r="I20" s="518">
        <v>1504</v>
      </c>
      <c r="J20" s="518">
        <v>1511</v>
      </c>
      <c r="K20" s="517"/>
      <c r="L20" s="456"/>
      <c r="M20" s="518">
        <v>14</v>
      </c>
      <c r="N20" s="518">
        <v>9</v>
      </c>
      <c r="O20" s="518">
        <v>2</v>
      </c>
      <c r="P20" s="518">
        <v>0</v>
      </c>
      <c r="Q20" s="518">
        <v>0</v>
      </c>
      <c r="R20" s="518">
        <v>11</v>
      </c>
      <c r="S20" s="518">
        <v>3</v>
      </c>
      <c r="T20" s="518">
        <v>7</v>
      </c>
      <c r="U20" s="517"/>
      <c r="V20" s="414"/>
      <c r="Y20" s="405"/>
      <c r="Z20" s="405"/>
    </row>
    <row r="21" spans="1:26" ht="15.75" customHeight="1" x14ac:dyDescent="0.3">
      <c r="A21" s="424"/>
      <c r="B21" s="412"/>
      <c r="C21" s="526"/>
      <c r="D21" s="526"/>
      <c r="E21" s="526"/>
      <c r="F21" s="526"/>
      <c r="G21" s="526"/>
      <c r="H21" s="526"/>
      <c r="I21" s="526"/>
      <c r="J21" s="526"/>
      <c r="K21" s="526"/>
      <c r="L21" s="456"/>
      <c r="M21" s="526"/>
      <c r="N21" s="526"/>
      <c r="O21" s="526"/>
      <c r="P21" s="526"/>
      <c r="Q21" s="526"/>
      <c r="R21" s="526"/>
      <c r="S21" s="526"/>
      <c r="T21" s="526"/>
      <c r="U21" s="526"/>
    </row>
    <row r="22" spans="1:26" ht="12" customHeight="1" x14ac:dyDescent="0.3">
      <c r="A22" s="423" t="s">
        <v>230</v>
      </c>
      <c r="B22" s="420"/>
      <c r="C22" s="541"/>
      <c r="D22" s="541"/>
      <c r="E22" s="541"/>
      <c r="F22" s="541"/>
      <c r="G22" s="541"/>
      <c r="H22" s="541"/>
      <c r="I22" s="541"/>
      <c r="J22" s="541"/>
      <c r="K22" s="541"/>
      <c r="L22" s="541"/>
      <c r="M22" s="541"/>
      <c r="N22" s="541"/>
      <c r="O22" s="541"/>
      <c r="P22" s="541"/>
      <c r="Q22" s="541"/>
      <c r="R22" s="541"/>
      <c r="S22" s="541"/>
      <c r="T22" s="541"/>
      <c r="U22" s="541"/>
    </row>
    <row r="23" spans="1:26" ht="12" customHeight="1" x14ac:dyDescent="0.25">
      <c r="A23" s="762">
        <v>1</v>
      </c>
      <c r="B23" s="763" t="s">
        <v>292</v>
      </c>
      <c r="C23" s="540"/>
      <c r="D23" s="540"/>
      <c r="E23" s="540"/>
      <c r="F23" s="540"/>
      <c r="G23" s="540"/>
      <c r="H23" s="540"/>
      <c r="I23" s="540"/>
      <c r="J23" s="540"/>
      <c r="K23" s="540"/>
      <c r="L23" s="539"/>
      <c r="M23" s="538"/>
      <c r="N23" s="538"/>
      <c r="O23" s="538"/>
      <c r="P23" s="538"/>
      <c r="Q23" s="538"/>
      <c r="R23" s="538"/>
      <c r="S23" s="538"/>
      <c r="T23" s="538"/>
      <c r="U23" s="538"/>
    </row>
    <row r="24" spans="1:26" ht="12" customHeight="1" x14ac:dyDescent="0.25">
      <c r="A24" s="762" t="s">
        <v>269</v>
      </c>
      <c r="B24" s="763" t="s">
        <v>291</v>
      </c>
      <c r="C24" s="414"/>
      <c r="D24" s="414"/>
      <c r="E24" s="414"/>
      <c r="F24" s="414"/>
      <c r="G24" s="414"/>
      <c r="H24" s="414"/>
      <c r="I24" s="414"/>
      <c r="J24" s="414"/>
      <c r="K24" s="414"/>
      <c r="L24" s="511"/>
      <c r="M24" s="511"/>
      <c r="N24" s="511"/>
      <c r="O24" s="511"/>
      <c r="P24" s="511"/>
      <c r="Q24" s="511"/>
      <c r="R24" s="511"/>
      <c r="S24" s="511"/>
      <c r="T24" s="511"/>
      <c r="U24" s="511"/>
    </row>
    <row r="25" spans="1:26" ht="12.75" customHeight="1" x14ac:dyDescent="0.25">
      <c r="A25" s="470"/>
      <c r="B25" s="511"/>
      <c r="C25" s="501"/>
      <c r="D25" s="501"/>
      <c r="E25" s="501"/>
      <c r="F25" s="501"/>
      <c r="G25" s="501"/>
      <c r="H25" s="501"/>
      <c r="I25" s="501"/>
      <c r="J25" s="501"/>
      <c r="K25" s="501"/>
      <c r="L25" s="511"/>
      <c r="M25" s="406"/>
      <c r="N25" s="406"/>
      <c r="O25" s="406"/>
      <c r="P25" s="406"/>
      <c r="Q25" s="406"/>
      <c r="R25" s="406"/>
      <c r="S25" s="406"/>
      <c r="T25" s="406"/>
      <c r="U25" s="406"/>
    </row>
    <row r="26" spans="1:26" ht="12.75" customHeight="1" x14ac:dyDescent="0.25">
      <c r="A26" s="470"/>
      <c r="B26" s="511"/>
      <c r="C26" s="501"/>
      <c r="D26" s="501"/>
      <c r="E26" s="501"/>
      <c r="F26" s="501"/>
      <c r="G26" s="501"/>
      <c r="H26" s="501"/>
      <c r="I26" s="501"/>
      <c r="J26" s="501"/>
      <c r="K26" s="501"/>
      <c r="L26" s="511"/>
      <c r="M26" s="406"/>
      <c r="N26" s="406"/>
      <c r="O26" s="406"/>
      <c r="P26" s="406"/>
      <c r="Q26" s="406"/>
      <c r="R26" s="406"/>
      <c r="S26" s="406"/>
      <c r="T26" s="406"/>
      <c r="U26" s="406"/>
    </row>
    <row r="27" spans="1:26" ht="12.75" customHeight="1" x14ac:dyDescent="0.25">
      <c r="A27" s="511"/>
      <c r="B27" s="511"/>
      <c r="C27" s="501"/>
      <c r="D27" s="501"/>
      <c r="E27" s="406"/>
      <c r="F27" s="406"/>
      <c r="G27" s="406"/>
      <c r="H27" s="406"/>
      <c r="I27" s="406"/>
      <c r="J27" s="406"/>
      <c r="K27" s="406"/>
      <c r="L27" s="511"/>
      <c r="M27" s="406"/>
      <c r="N27" s="406"/>
      <c r="O27" s="406"/>
      <c r="P27" s="406"/>
      <c r="Q27" s="406"/>
      <c r="R27" s="406"/>
      <c r="S27" s="406"/>
      <c r="T27" s="406"/>
      <c r="U27" s="406"/>
    </row>
    <row r="28" spans="1:26" ht="12.75" customHeight="1" x14ac:dyDescent="0.25">
      <c r="A28" s="511"/>
      <c r="B28" s="511"/>
      <c r="C28" s="501"/>
      <c r="D28" s="501"/>
      <c r="E28" s="406"/>
      <c r="F28" s="406"/>
      <c r="G28" s="406"/>
      <c r="H28" s="406"/>
      <c r="I28" s="406"/>
      <c r="J28" s="406"/>
      <c r="K28" s="406"/>
      <c r="L28" s="511"/>
      <c r="M28" s="406"/>
      <c r="N28" s="406"/>
      <c r="O28" s="406"/>
      <c r="P28" s="406"/>
      <c r="Q28" s="406"/>
      <c r="R28" s="406"/>
      <c r="S28" s="406"/>
      <c r="T28" s="406"/>
      <c r="U28" s="406"/>
    </row>
    <row r="29" spans="1:26" ht="12.75" customHeight="1" x14ac:dyDescent="0.25">
      <c r="A29" s="511"/>
      <c r="B29" s="511"/>
      <c r="C29" s="501"/>
      <c r="D29" s="501"/>
      <c r="E29" s="501"/>
      <c r="F29" s="501"/>
      <c r="G29" s="501"/>
      <c r="H29" s="501"/>
      <c r="I29" s="501"/>
      <c r="J29" s="501"/>
      <c r="K29" s="406"/>
      <c r="L29" s="511"/>
      <c r="M29" s="406"/>
      <c r="N29" s="406"/>
      <c r="O29" s="406"/>
      <c r="P29" s="406"/>
      <c r="Q29" s="406"/>
      <c r="R29" s="406"/>
      <c r="S29" s="406"/>
      <c r="T29" s="406"/>
      <c r="U29" s="406"/>
    </row>
    <row r="30" spans="1:26" ht="12.75" customHeight="1" x14ac:dyDescent="0.25">
      <c r="A30" s="511"/>
      <c r="B30" s="414"/>
      <c r="C30" s="501"/>
      <c r="D30" s="501"/>
      <c r="E30" s="501"/>
      <c r="F30" s="501"/>
      <c r="G30" s="501"/>
      <c r="H30" s="501"/>
      <c r="I30" s="501"/>
      <c r="J30" s="501"/>
      <c r="K30" s="406"/>
      <c r="L30" s="511"/>
      <c r="M30" s="406"/>
      <c r="N30" s="406"/>
      <c r="O30" s="406"/>
      <c r="P30" s="406"/>
      <c r="Q30" s="406"/>
      <c r="R30" s="406"/>
      <c r="S30" s="406"/>
      <c r="T30" s="406"/>
      <c r="U30" s="406"/>
    </row>
    <row r="31" spans="1:26" x14ac:dyDescent="0.25">
      <c r="A31" s="414"/>
      <c r="B31" s="506"/>
      <c r="C31" s="501"/>
      <c r="D31" s="501"/>
      <c r="E31" s="501"/>
      <c r="F31" s="501"/>
      <c r="G31" s="501"/>
      <c r="H31" s="501"/>
      <c r="I31" s="501"/>
      <c r="J31" s="501"/>
      <c r="K31" s="501"/>
      <c r="L31" s="511"/>
      <c r="M31" s="406"/>
      <c r="N31" s="406"/>
      <c r="O31" s="406"/>
      <c r="P31" s="406"/>
      <c r="Q31" s="406"/>
      <c r="R31" s="406"/>
      <c r="S31" s="406"/>
      <c r="T31" s="406"/>
      <c r="U31" s="406"/>
    </row>
    <row r="32" spans="1:26" x14ac:dyDescent="0.25">
      <c r="B32" s="537"/>
      <c r="C32" s="406"/>
      <c r="D32" s="406"/>
      <c r="E32" s="406"/>
      <c r="F32" s="406"/>
      <c r="G32" s="406"/>
      <c r="H32" s="406"/>
      <c r="I32" s="406"/>
      <c r="J32" s="406"/>
      <c r="K32" s="406"/>
      <c r="L32" s="511"/>
      <c r="M32" s="406"/>
      <c r="N32" s="406"/>
      <c r="O32" s="406"/>
      <c r="P32" s="406"/>
      <c r="Q32" s="406"/>
      <c r="R32" s="406"/>
      <c r="S32" s="406"/>
      <c r="T32" s="406"/>
      <c r="U32" s="406"/>
    </row>
    <row r="33" spans="2:22" x14ac:dyDescent="0.25">
      <c r="B33" s="506"/>
      <c r="C33" s="406"/>
      <c r="D33" s="406"/>
      <c r="E33" s="406"/>
      <c r="F33" s="406"/>
      <c r="G33" s="406"/>
      <c r="H33" s="406"/>
      <c r="I33" s="406"/>
      <c r="J33" s="406"/>
      <c r="K33" s="406"/>
      <c r="L33" s="511"/>
      <c r="M33" s="406"/>
      <c r="N33" s="406"/>
      <c r="O33" s="406"/>
      <c r="P33" s="406"/>
      <c r="Q33" s="406"/>
      <c r="R33" s="406"/>
      <c r="S33" s="406"/>
      <c r="T33" s="406"/>
      <c r="U33" s="406"/>
    </row>
    <row r="34" spans="2:22" x14ac:dyDescent="0.25">
      <c r="B34" s="506"/>
      <c r="C34" s="406"/>
      <c r="D34" s="406"/>
      <c r="E34" s="406"/>
      <c r="F34" s="406"/>
      <c r="G34" s="406"/>
      <c r="H34" s="406"/>
      <c r="I34" s="406"/>
      <c r="J34" s="406"/>
      <c r="K34" s="406"/>
      <c r="L34" s="511"/>
      <c r="M34" s="406"/>
      <c r="N34" s="406"/>
      <c r="O34" s="406"/>
      <c r="P34" s="406"/>
      <c r="Q34" s="406"/>
      <c r="R34" s="406"/>
      <c r="S34" s="406"/>
      <c r="T34" s="406"/>
      <c r="U34" s="406"/>
    </row>
    <row r="35" spans="2:22" x14ac:dyDescent="0.25">
      <c r="B35" s="536"/>
      <c r="C35" s="406"/>
      <c r="D35" s="406"/>
      <c r="E35" s="406"/>
      <c r="F35" s="406"/>
      <c r="G35" s="406"/>
      <c r="H35" s="406"/>
      <c r="I35" s="406"/>
      <c r="J35" s="406"/>
      <c r="K35" s="406"/>
      <c r="L35" s="533"/>
      <c r="M35" s="406"/>
      <c r="N35" s="406"/>
      <c r="O35" s="406"/>
      <c r="P35" s="406"/>
      <c r="Q35" s="406"/>
      <c r="R35" s="406"/>
      <c r="S35" s="406"/>
      <c r="T35" s="406"/>
      <c r="U35" s="406"/>
    </row>
    <row r="36" spans="2:22" x14ac:dyDescent="0.25">
      <c r="B36" s="508"/>
      <c r="C36" s="406"/>
      <c r="D36" s="406"/>
      <c r="E36" s="406"/>
      <c r="F36" s="406"/>
      <c r="G36" s="406"/>
      <c r="H36" s="406"/>
      <c r="I36" s="406"/>
      <c r="J36" s="406"/>
      <c r="K36" s="406"/>
      <c r="L36" s="533"/>
      <c r="M36" s="406"/>
      <c r="N36" s="406"/>
      <c r="O36" s="406"/>
      <c r="P36" s="406"/>
      <c r="Q36" s="406"/>
      <c r="R36" s="406"/>
      <c r="S36" s="406"/>
      <c r="T36" s="406"/>
      <c r="U36" s="406"/>
    </row>
    <row r="37" spans="2:22" x14ac:dyDescent="0.25">
      <c r="B37" s="439"/>
      <c r="C37" s="406"/>
      <c r="D37" s="406"/>
      <c r="E37" s="406"/>
      <c r="F37" s="406"/>
      <c r="G37" s="406"/>
      <c r="H37" s="406"/>
      <c r="I37" s="406"/>
      <c r="J37" s="406"/>
      <c r="K37" s="406"/>
      <c r="L37" s="533"/>
      <c r="M37" s="406"/>
      <c r="N37" s="406"/>
      <c r="O37" s="406"/>
      <c r="P37" s="406"/>
      <c r="Q37" s="406"/>
      <c r="R37" s="406"/>
      <c r="S37" s="406"/>
      <c r="T37" s="406"/>
      <c r="U37" s="406"/>
    </row>
    <row r="38" spans="2:22" x14ac:dyDescent="0.25">
      <c r="B38" s="439"/>
      <c r="C38" s="406"/>
      <c r="D38" s="406"/>
      <c r="E38" s="406"/>
      <c r="F38" s="406"/>
      <c r="G38" s="406"/>
      <c r="H38" s="406"/>
      <c r="I38" s="406"/>
      <c r="J38" s="406"/>
      <c r="K38" s="406"/>
      <c r="L38" s="533"/>
      <c r="M38" s="406"/>
      <c r="N38" s="406"/>
      <c r="O38" s="406"/>
      <c r="P38" s="406"/>
      <c r="Q38" s="406"/>
      <c r="R38" s="406"/>
      <c r="S38" s="406"/>
      <c r="T38" s="406"/>
      <c r="U38" s="406"/>
    </row>
    <row r="39" spans="2:22" x14ac:dyDescent="0.25">
      <c r="B39" s="439"/>
      <c r="C39" s="406"/>
      <c r="D39" s="406"/>
      <c r="E39" s="406"/>
      <c r="F39" s="406"/>
      <c r="G39" s="406"/>
      <c r="H39" s="406"/>
      <c r="I39" s="406"/>
      <c r="J39" s="406"/>
      <c r="K39" s="406"/>
      <c r="L39" s="533"/>
      <c r="M39" s="406"/>
      <c r="N39" s="406"/>
      <c r="O39" s="406"/>
      <c r="P39" s="406"/>
      <c r="Q39" s="406"/>
      <c r="R39" s="406"/>
      <c r="S39" s="406"/>
      <c r="T39" s="406"/>
      <c r="U39" s="406"/>
    </row>
    <row r="40" spans="2:22" ht="13" x14ac:dyDescent="0.3">
      <c r="B40" s="439"/>
      <c r="C40" s="406"/>
      <c r="D40" s="406"/>
      <c r="E40" s="406"/>
      <c r="F40" s="406"/>
      <c r="G40" s="406"/>
      <c r="H40" s="406"/>
      <c r="I40" s="406"/>
      <c r="J40" s="406"/>
      <c r="K40" s="406"/>
      <c r="L40" s="535"/>
      <c r="M40" s="406"/>
      <c r="N40" s="406"/>
      <c r="O40" s="406"/>
      <c r="P40" s="406"/>
      <c r="Q40" s="406"/>
      <c r="R40" s="406"/>
      <c r="S40" s="406"/>
      <c r="T40" s="406"/>
      <c r="U40" s="406"/>
    </row>
    <row r="41" spans="2:22" x14ac:dyDescent="0.25">
      <c r="B41" s="439"/>
      <c r="C41" s="406"/>
      <c r="D41" s="406"/>
      <c r="E41" s="406"/>
      <c r="F41" s="406"/>
      <c r="G41" s="406"/>
      <c r="H41" s="406"/>
      <c r="I41" s="406"/>
      <c r="J41" s="406"/>
      <c r="K41" s="406"/>
      <c r="L41" s="533"/>
      <c r="M41" s="406"/>
      <c r="N41" s="406"/>
      <c r="O41" s="406"/>
      <c r="P41" s="406"/>
      <c r="Q41" s="406"/>
      <c r="R41" s="406"/>
      <c r="S41" s="406"/>
      <c r="T41" s="406"/>
      <c r="U41" s="406"/>
    </row>
    <row r="42" spans="2:22" x14ac:dyDescent="0.25">
      <c r="C42" s="534"/>
      <c r="D42" s="534"/>
      <c r="E42" s="534"/>
      <c r="F42" s="534"/>
      <c r="G42" s="534"/>
      <c r="H42" s="534"/>
      <c r="I42" s="534"/>
      <c r="J42" s="534"/>
      <c r="K42" s="534"/>
      <c r="L42" s="533"/>
      <c r="M42" s="406"/>
      <c r="N42" s="406"/>
      <c r="O42" s="406"/>
      <c r="P42" s="406"/>
      <c r="Q42" s="406"/>
      <c r="R42" s="406"/>
      <c r="S42" s="406"/>
      <c r="T42" s="406"/>
      <c r="U42" s="406"/>
    </row>
    <row r="43" spans="2:22" x14ac:dyDescent="0.25">
      <c r="C43" s="534"/>
      <c r="D43" s="534"/>
      <c r="E43" s="534"/>
      <c r="F43" s="534"/>
      <c r="G43" s="534"/>
      <c r="H43" s="534"/>
      <c r="I43" s="534"/>
      <c r="J43" s="534"/>
      <c r="K43" s="534"/>
      <c r="L43" s="533"/>
      <c r="M43" s="406"/>
      <c r="N43" s="406"/>
      <c r="O43" s="406"/>
      <c r="P43" s="406"/>
      <c r="Q43" s="406"/>
      <c r="R43" s="406"/>
      <c r="S43" s="406"/>
      <c r="T43" s="406"/>
      <c r="U43" s="406"/>
    </row>
    <row r="44" spans="2:22" x14ac:dyDescent="0.25">
      <c r="C44" s="406"/>
      <c r="D44" s="406"/>
      <c r="E44" s="406"/>
      <c r="F44" s="406"/>
      <c r="G44" s="501"/>
      <c r="H44" s="501"/>
      <c r="I44" s="501"/>
      <c r="J44" s="501"/>
      <c r="K44" s="501"/>
      <c r="L44" s="444"/>
      <c r="M44" s="406"/>
      <c r="N44" s="406"/>
      <c r="O44" s="406"/>
      <c r="P44" s="406"/>
      <c r="Q44" s="406"/>
      <c r="R44" s="406"/>
      <c r="S44" s="406"/>
      <c r="T44" s="406"/>
      <c r="U44" s="406"/>
      <c r="V44" s="405"/>
    </row>
    <row r="45" spans="2:22" x14ac:dyDescent="0.25">
      <c r="C45" s="406"/>
      <c r="D45" s="406"/>
      <c r="E45" s="406"/>
      <c r="F45" s="406"/>
      <c r="G45" s="501"/>
      <c r="H45" s="501"/>
      <c r="I45" s="501"/>
      <c r="J45" s="501"/>
      <c r="K45" s="501"/>
      <c r="L45" s="444"/>
      <c r="M45" s="406"/>
      <c r="N45" s="406"/>
      <c r="O45" s="406"/>
      <c r="P45" s="406"/>
      <c r="Q45" s="406"/>
      <c r="R45" s="406"/>
      <c r="S45" s="406"/>
      <c r="T45" s="406"/>
      <c r="U45" s="406"/>
      <c r="V45" s="405"/>
    </row>
    <row r="46" spans="2:22" x14ac:dyDescent="0.25">
      <c r="C46" s="406"/>
      <c r="D46" s="406"/>
      <c r="E46" s="406"/>
      <c r="F46" s="406"/>
      <c r="G46" s="501"/>
      <c r="H46" s="501"/>
      <c r="I46" s="501"/>
      <c r="J46" s="501"/>
      <c r="K46" s="501"/>
      <c r="L46" s="444"/>
      <c r="M46" s="406"/>
      <c r="N46" s="406"/>
      <c r="O46" s="406"/>
      <c r="P46" s="406"/>
      <c r="Q46" s="406"/>
      <c r="R46" s="406"/>
      <c r="S46" s="406"/>
      <c r="T46" s="406"/>
      <c r="U46" s="406"/>
      <c r="V46" s="405"/>
    </row>
    <row r="47" spans="2:22" x14ac:dyDescent="0.25">
      <c r="C47" s="406"/>
      <c r="D47" s="406"/>
      <c r="E47" s="406"/>
      <c r="F47" s="406"/>
      <c r="G47" s="501"/>
      <c r="H47" s="501"/>
      <c r="I47" s="501"/>
      <c r="J47" s="501"/>
      <c r="K47" s="501"/>
      <c r="M47" s="406"/>
      <c r="N47" s="406"/>
      <c r="O47" s="406"/>
      <c r="P47" s="406"/>
      <c r="Q47" s="406"/>
      <c r="R47" s="406"/>
      <c r="S47" s="406"/>
      <c r="T47" s="406"/>
      <c r="U47" s="406"/>
      <c r="V47" s="405"/>
    </row>
    <row r="48" spans="2:22" x14ac:dyDescent="0.25">
      <c r="C48" s="406"/>
      <c r="D48" s="406"/>
      <c r="E48" s="406"/>
      <c r="F48" s="406"/>
      <c r="G48" s="501"/>
      <c r="H48" s="501"/>
      <c r="I48" s="501"/>
      <c r="J48" s="501"/>
      <c r="K48" s="501"/>
      <c r="M48" s="406"/>
      <c r="N48" s="406"/>
      <c r="O48" s="406"/>
      <c r="P48" s="406"/>
      <c r="Q48" s="406"/>
      <c r="R48" s="406"/>
      <c r="S48" s="406"/>
      <c r="T48" s="406"/>
      <c r="U48" s="406"/>
      <c r="V48" s="405"/>
    </row>
    <row r="49" spans="3:22" x14ac:dyDescent="0.25">
      <c r="C49" s="406"/>
      <c r="D49" s="406"/>
      <c r="E49" s="406"/>
      <c r="F49" s="406"/>
      <c r="G49" s="501"/>
      <c r="H49" s="501"/>
      <c r="I49" s="501"/>
      <c r="J49" s="501"/>
      <c r="K49" s="501"/>
      <c r="Q49" s="414"/>
      <c r="R49" s="414"/>
      <c r="S49" s="414"/>
      <c r="T49" s="414"/>
      <c r="U49" s="414"/>
      <c r="V49" s="405"/>
    </row>
    <row r="50" spans="3:22" x14ac:dyDescent="0.25">
      <c r="C50" s="406"/>
      <c r="D50" s="406"/>
      <c r="E50" s="406"/>
      <c r="F50" s="406"/>
      <c r="G50" s="501"/>
      <c r="H50" s="501"/>
      <c r="I50" s="501"/>
      <c r="J50" s="501"/>
      <c r="K50" s="501"/>
      <c r="M50" s="501"/>
      <c r="N50" s="501"/>
      <c r="O50" s="501"/>
      <c r="P50" s="501"/>
      <c r="Q50" s="501"/>
      <c r="R50" s="501"/>
      <c r="S50" s="501"/>
      <c r="T50" s="501"/>
      <c r="U50" s="501"/>
      <c r="V50" s="405"/>
    </row>
    <row r="51" spans="3:22" x14ac:dyDescent="0.25">
      <c r="G51" s="414"/>
      <c r="H51" s="414"/>
      <c r="I51" s="414"/>
      <c r="J51" s="414"/>
      <c r="K51" s="414"/>
      <c r="M51" s="501"/>
      <c r="N51" s="501"/>
      <c r="O51" s="501"/>
      <c r="P51" s="501"/>
      <c r="Q51" s="501"/>
      <c r="R51" s="501"/>
      <c r="S51" s="501"/>
      <c r="T51" s="501"/>
      <c r="U51" s="501"/>
      <c r="V51" s="405"/>
    </row>
    <row r="52" spans="3:22" x14ac:dyDescent="0.25">
      <c r="C52" s="532"/>
      <c r="D52" s="532"/>
      <c r="E52" s="532"/>
      <c r="F52" s="532"/>
      <c r="G52" s="443"/>
      <c r="H52" s="443"/>
      <c r="I52" s="443"/>
      <c r="J52" s="443"/>
      <c r="K52" s="443"/>
      <c r="M52" s="501"/>
      <c r="N52" s="501"/>
      <c r="O52" s="501"/>
      <c r="P52" s="501"/>
      <c r="Q52" s="501"/>
      <c r="R52" s="501"/>
      <c r="S52" s="501"/>
      <c r="T52" s="501"/>
      <c r="U52" s="501"/>
      <c r="V52" s="405"/>
    </row>
    <row r="53" spans="3:22" x14ac:dyDescent="0.25">
      <c r="G53" s="414"/>
      <c r="H53" s="414"/>
      <c r="I53" s="414"/>
      <c r="J53" s="414"/>
      <c r="K53" s="414"/>
      <c r="L53" s="405"/>
      <c r="M53" s="501"/>
      <c r="N53" s="501"/>
      <c r="O53" s="501"/>
      <c r="P53" s="501"/>
      <c r="Q53" s="501"/>
      <c r="R53" s="501"/>
      <c r="S53" s="501"/>
      <c r="T53" s="501"/>
      <c r="U53" s="501"/>
      <c r="V53" s="405"/>
    </row>
    <row r="54" spans="3:22" x14ac:dyDescent="0.25">
      <c r="G54" s="414"/>
      <c r="H54" s="414"/>
      <c r="I54" s="414"/>
      <c r="J54" s="414"/>
      <c r="K54" s="414"/>
      <c r="L54" s="405"/>
      <c r="M54" s="501"/>
      <c r="N54" s="501"/>
      <c r="O54" s="501"/>
      <c r="P54" s="501"/>
      <c r="Q54" s="501"/>
      <c r="R54" s="501"/>
      <c r="S54" s="501"/>
      <c r="T54" s="501"/>
      <c r="U54" s="501"/>
      <c r="V54" s="405"/>
    </row>
    <row r="55" spans="3:22" x14ac:dyDescent="0.25">
      <c r="G55" s="414"/>
      <c r="H55" s="414"/>
      <c r="I55" s="414"/>
      <c r="J55" s="414"/>
      <c r="K55" s="414"/>
      <c r="L55" s="405"/>
      <c r="M55" s="501"/>
      <c r="N55" s="501"/>
      <c r="O55" s="501"/>
      <c r="P55" s="501"/>
      <c r="Q55" s="501"/>
      <c r="R55" s="501"/>
      <c r="S55" s="501"/>
      <c r="T55" s="501"/>
      <c r="U55" s="501"/>
      <c r="V55" s="405"/>
    </row>
    <row r="56" spans="3:22" x14ac:dyDescent="0.25">
      <c r="G56" s="414"/>
      <c r="H56" s="414"/>
      <c r="I56" s="414"/>
      <c r="J56" s="414"/>
      <c r="K56" s="414"/>
      <c r="L56" s="405"/>
      <c r="M56" s="501"/>
      <c r="N56" s="501"/>
      <c r="O56" s="501"/>
      <c r="P56" s="501"/>
      <c r="Q56" s="501"/>
      <c r="R56" s="501"/>
      <c r="S56" s="501"/>
      <c r="T56" s="501"/>
      <c r="U56" s="501"/>
      <c r="V56" s="405"/>
    </row>
    <row r="57" spans="3:22" x14ac:dyDescent="0.25">
      <c r="G57" s="414"/>
      <c r="H57" s="414"/>
      <c r="I57" s="414"/>
      <c r="J57" s="414"/>
      <c r="K57" s="414"/>
      <c r="L57" s="405"/>
      <c r="M57" s="501"/>
      <c r="N57" s="501"/>
      <c r="O57" s="501"/>
      <c r="P57" s="501"/>
      <c r="Q57" s="501"/>
      <c r="R57" s="501"/>
      <c r="S57" s="501"/>
      <c r="T57" s="501"/>
      <c r="U57" s="501"/>
      <c r="V57" s="405"/>
    </row>
    <row r="58" spans="3:22" x14ac:dyDescent="0.25">
      <c r="L58" s="405"/>
      <c r="M58" s="501"/>
      <c r="N58" s="501"/>
      <c r="O58" s="501"/>
      <c r="P58" s="501"/>
      <c r="Q58" s="501"/>
      <c r="R58" s="501"/>
      <c r="S58" s="501"/>
      <c r="T58" s="501"/>
      <c r="U58" s="501"/>
    </row>
    <row r="59" spans="3:22" x14ac:dyDescent="0.25">
      <c r="L59" s="405"/>
      <c r="M59" s="501"/>
      <c r="N59" s="501"/>
      <c r="O59" s="501"/>
      <c r="P59" s="501"/>
      <c r="Q59" s="501"/>
      <c r="R59" s="501"/>
      <c r="S59" s="501"/>
      <c r="T59" s="501"/>
      <c r="U59" s="501"/>
    </row>
    <row r="60" spans="3:22" x14ac:dyDescent="0.25">
      <c r="L60" s="405"/>
      <c r="M60" s="501"/>
      <c r="N60" s="501"/>
      <c r="O60" s="501"/>
      <c r="P60" s="501"/>
      <c r="Q60" s="501"/>
      <c r="R60" s="501"/>
      <c r="S60" s="501"/>
      <c r="T60" s="501"/>
      <c r="U60" s="501"/>
    </row>
    <row r="61" spans="3:22" x14ac:dyDescent="0.25">
      <c r="L61" s="405"/>
    </row>
    <row r="62" spans="3:22" x14ac:dyDescent="0.25">
      <c r="L62" s="405"/>
    </row>
    <row r="63" spans="3:22" x14ac:dyDescent="0.25">
      <c r="L63" s="405"/>
    </row>
    <row r="64" spans="3:22" x14ac:dyDescent="0.25">
      <c r="L64" s="405"/>
    </row>
    <row r="65" spans="12:12" x14ac:dyDescent="0.25">
      <c r="L65" s="405"/>
    </row>
    <row r="66" spans="12:12" x14ac:dyDescent="0.25">
      <c r="L66" s="405"/>
    </row>
  </sheetData>
  <mergeCells count="2">
    <mergeCell ref="C3:K3"/>
    <mergeCell ref="M3:U3"/>
  </mergeCells>
  <pageMargins left="0.70866141732283505" right="0.70866141732283505" top="0.74803149606299202" bottom="0.74803149606299202" header="0.31496062992126" footer="0.31496062992126"/>
  <pageSetup paperSize="9" scale="58" orientation="landscape" r:id="rId1"/>
  <headerFooter>
    <oddFooter>&amp;L&amp;1#&amp;"Calibri"&amp;7&amp;K000000C2 General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7C171-7E9C-4CAA-8E8C-59B9805B1866}">
  <sheetPr>
    <tabColor rgb="FFE60000"/>
    <pageSetUpPr fitToPage="1"/>
  </sheetPr>
  <dimension ref="A1:R73"/>
  <sheetViews>
    <sheetView showGridLines="0" zoomScaleNormal="100" zoomScaleSheetLayoutView="100" workbookViewId="0"/>
  </sheetViews>
  <sheetFormatPr defaultRowHeight="12.5" x14ac:dyDescent="0.25"/>
  <cols>
    <col min="1" max="1" width="2.81640625" customWidth="1"/>
    <col min="2" max="3" width="8.54296875" customWidth="1"/>
    <col min="4" max="12" width="10.81640625" customWidth="1"/>
    <col min="13" max="13" width="3.54296875" style="441" customWidth="1"/>
  </cols>
  <sheetData>
    <row r="1" spans="1:16" ht="17.5" x14ac:dyDescent="0.35">
      <c r="A1" s="438" t="s">
        <v>302</v>
      </c>
      <c r="B1" s="412"/>
      <c r="C1" s="412"/>
      <c r="D1" s="412"/>
      <c r="E1" s="412"/>
      <c r="F1" s="412"/>
      <c r="G1" s="412"/>
      <c r="H1" s="412"/>
      <c r="I1" s="412"/>
      <c r="J1" s="412"/>
      <c r="K1" s="412"/>
      <c r="L1" s="412"/>
    </row>
    <row r="2" spans="1:16" ht="15.75" customHeight="1" x14ac:dyDescent="0.3">
      <c r="A2" s="424"/>
      <c r="B2" s="412"/>
      <c r="C2" s="412"/>
      <c r="D2" s="588"/>
      <c r="E2" s="588"/>
      <c r="F2" s="588"/>
      <c r="G2" s="588"/>
      <c r="H2" s="588"/>
      <c r="I2" s="588"/>
      <c r="J2" s="588"/>
      <c r="K2" s="588"/>
      <c r="L2" s="588"/>
    </row>
    <row r="3" spans="1:16" ht="15.75" customHeight="1" x14ac:dyDescent="0.3">
      <c r="A3" s="587"/>
      <c r="B3" s="459"/>
      <c r="C3" s="459"/>
      <c r="D3" s="458" t="s">
        <v>260</v>
      </c>
      <c r="E3" s="458" t="s">
        <v>259</v>
      </c>
      <c r="F3" s="458" t="s">
        <v>258</v>
      </c>
      <c r="G3" s="458" t="s">
        <v>257</v>
      </c>
      <c r="H3" s="458" t="s">
        <v>256</v>
      </c>
      <c r="I3" s="458" t="s">
        <v>255</v>
      </c>
      <c r="J3" s="458" t="s">
        <v>254</v>
      </c>
      <c r="K3" s="458" t="s">
        <v>253</v>
      </c>
      <c r="L3" s="458" t="s">
        <v>252</v>
      </c>
    </row>
    <row r="4" spans="1:16" ht="15.75" customHeight="1" x14ac:dyDescent="0.3">
      <c r="A4" s="587"/>
      <c r="B4" s="432"/>
      <c r="C4" s="432"/>
      <c r="D4" s="492" t="s">
        <v>37</v>
      </c>
      <c r="E4" s="492" t="s">
        <v>37</v>
      </c>
      <c r="F4" s="491" t="s">
        <v>37</v>
      </c>
      <c r="G4" s="586" t="s">
        <v>37</v>
      </c>
      <c r="H4" s="586" t="s">
        <v>37</v>
      </c>
      <c r="I4" s="586" t="s">
        <v>37</v>
      </c>
      <c r="J4" s="586" t="s">
        <v>37</v>
      </c>
      <c r="K4" s="586" t="s">
        <v>37</v>
      </c>
      <c r="L4" s="586" t="s">
        <v>37</v>
      </c>
    </row>
    <row r="5" spans="1:16" ht="15.75" customHeight="1" x14ac:dyDescent="0.3">
      <c r="A5" s="433"/>
      <c r="B5" s="585"/>
      <c r="C5" s="585"/>
      <c r="D5" s="575"/>
      <c r="E5" s="575"/>
      <c r="F5" s="575"/>
      <c r="G5" s="575"/>
      <c r="H5" s="575"/>
      <c r="I5" s="575"/>
      <c r="J5" s="575"/>
      <c r="K5" s="575"/>
      <c r="L5" s="584"/>
    </row>
    <row r="6" spans="1:16" ht="15.75" customHeight="1" x14ac:dyDescent="0.3">
      <c r="A6" s="582"/>
      <c r="B6" s="576" t="s">
        <v>250</v>
      </c>
      <c r="C6" s="410"/>
      <c r="D6" s="575"/>
      <c r="E6" s="575"/>
      <c r="F6" s="575"/>
      <c r="G6" s="575"/>
      <c r="H6" s="575"/>
      <c r="I6" s="575"/>
      <c r="J6" s="575"/>
      <c r="K6" s="575"/>
      <c r="L6" s="583"/>
    </row>
    <row r="7" spans="1:16" ht="15.75" customHeight="1" x14ac:dyDescent="0.3">
      <c r="A7" s="424"/>
      <c r="B7" s="764" t="s">
        <v>299</v>
      </c>
      <c r="C7" s="710"/>
      <c r="D7" s="765">
        <v>0.109</v>
      </c>
      <c r="E7" s="765">
        <v>0.13100000000000001</v>
      </c>
      <c r="F7" s="765">
        <v>0.13800000000000001</v>
      </c>
      <c r="G7" s="765">
        <v>0.17199999999999999</v>
      </c>
      <c r="H7" s="765">
        <v>0.14299999999999999</v>
      </c>
      <c r="I7" s="765">
        <v>0.16600000000000001</v>
      </c>
      <c r="J7" s="765">
        <v>0.157</v>
      </c>
      <c r="K7" s="765">
        <v>0.155</v>
      </c>
      <c r="L7" s="766">
        <v>0.18</v>
      </c>
      <c r="M7" s="414"/>
      <c r="N7" s="569"/>
      <c r="O7" s="568"/>
      <c r="P7" s="568"/>
    </row>
    <row r="8" spans="1:16" ht="15.75" customHeight="1" x14ac:dyDescent="0.3">
      <c r="A8" s="424"/>
      <c r="B8" s="767" t="s">
        <v>298</v>
      </c>
      <c r="C8" s="486"/>
      <c r="D8" s="768">
        <v>0.107</v>
      </c>
      <c r="E8" s="768">
        <v>0.113</v>
      </c>
      <c r="F8" s="768">
        <v>0.123</v>
      </c>
      <c r="G8" s="768">
        <v>0.14899999999999999</v>
      </c>
      <c r="H8" s="769">
        <v>0.125</v>
      </c>
      <c r="I8" s="769">
        <v>0.124</v>
      </c>
      <c r="J8" s="769">
        <v>0.13300000000000001</v>
      </c>
      <c r="K8" s="769">
        <v>0.113</v>
      </c>
      <c r="L8" s="770">
        <v>0.11</v>
      </c>
      <c r="M8" s="414"/>
      <c r="N8" s="569"/>
      <c r="O8" s="568"/>
      <c r="P8" s="568"/>
    </row>
    <row r="9" spans="1:16" ht="15.75" customHeight="1" x14ac:dyDescent="0.3">
      <c r="A9" s="424"/>
      <c r="B9" s="767" t="s">
        <v>297</v>
      </c>
      <c r="C9" s="486"/>
      <c r="D9" s="768">
        <v>0.113</v>
      </c>
      <c r="E9" s="768">
        <v>0.159</v>
      </c>
      <c r="F9" s="768">
        <v>0.16300000000000001</v>
      </c>
      <c r="G9" s="768">
        <v>0.20799999999999999</v>
      </c>
      <c r="H9" s="769">
        <v>0.17199999999999999</v>
      </c>
      <c r="I9" s="769">
        <v>0.23100000000000001</v>
      </c>
      <c r="J9" s="769">
        <v>0.19500000000000001</v>
      </c>
      <c r="K9" s="769">
        <v>0.222</v>
      </c>
      <c r="L9" s="770">
        <v>0.29399999999999998</v>
      </c>
      <c r="M9" s="414"/>
      <c r="N9" s="569"/>
      <c r="O9" s="568"/>
      <c r="P9" s="568"/>
    </row>
    <row r="10" spans="1:16" ht="15.75" customHeight="1" x14ac:dyDescent="0.3">
      <c r="A10" s="424"/>
      <c r="B10" s="576" t="s">
        <v>301</v>
      </c>
      <c r="C10" s="410"/>
      <c r="D10" s="575"/>
      <c r="E10" s="575"/>
      <c r="F10" s="575"/>
      <c r="G10" s="575"/>
      <c r="H10" s="574"/>
      <c r="I10" s="574"/>
      <c r="J10" s="574"/>
      <c r="K10" s="574"/>
      <c r="L10" s="573"/>
      <c r="N10" s="569"/>
      <c r="O10" s="568"/>
      <c r="P10" s="568"/>
    </row>
    <row r="11" spans="1:16" ht="15.75" customHeight="1" x14ac:dyDescent="0.3">
      <c r="A11" s="424"/>
      <c r="B11" s="764" t="s">
        <v>299</v>
      </c>
      <c r="C11" s="710"/>
      <c r="D11" s="765">
        <v>0.20399999999999999</v>
      </c>
      <c r="E11" s="765">
        <v>0.215</v>
      </c>
      <c r="F11" s="765">
        <v>0.20699999999999999</v>
      </c>
      <c r="G11" s="765">
        <v>0.214</v>
      </c>
      <c r="H11" s="765">
        <v>0.21</v>
      </c>
      <c r="I11" s="765">
        <v>0.20399999999999999</v>
      </c>
      <c r="J11" s="765">
        <v>0.188</v>
      </c>
      <c r="K11" s="765">
        <v>0.183</v>
      </c>
      <c r="L11" s="766">
        <v>0.20200000000000001</v>
      </c>
      <c r="N11" s="569"/>
      <c r="O11" s="568"/>
      <c r="P11" s="568"/>
    </row>
    <row r="12" spans="1:16" ht="15.75" customHeight="1" x14ac:dyDescent="0.3">
      <c r="A12" s="424"/>
      <c r="B12" s="767" t="s">
        <v>298</v>
      </c>
      <c r="C12" s="486"/>
      <c r="D12" s="768">
        <v>0.17100000000000001</v>
      </c>
      <c r="E12" s="768">
        <v>0.155</v>
      </c>
      <c r="F12" s="768">
        <v>0.14899999999999999</v>
      </c>
      <c r="G12" s="768">
        <v>0.14899999999999999</v>
      </c>
      <c r="H12" s="769">
        <v>0.13800000000000001</v>
      </c>
      <c r="I12" s="769">
        <v>0.123</v>
      </c>
      <c r="J12" s="769">
        <v>0.14199999999999999</v>
      </c>
      <c r="K12" s="769">
        <v>0.13800000000000001</v>
      </c>
      <c r="L12" s="770">
        <v>0.155</v>
      </c>
      <c r="N12" s="569"/>
      <c r="O12" s="568"/>
      <c r="P12" s="568"/>
    </row>
    <row r="13" spans="1:16" ht="15.75" customHeight="1" x14ac:dyDescent="0.3">
      <c r="A13" s="424"/>
      <c r="B13" s="767" t="s">
        <v>297</v>
      </c>
      <c r="C13" s="486"/>
      <c r="D13" s="768">
        <v>0.21</v>
      </c>
      <c r="E13" s="768">
        <v>0.22600000000000001</v>
      </c>
      <c r="F13" s="768">
        <v>0.217</v>
      </c>
      <c r="G13" s="768">
        <v>0.22500000000000001</v>
      </c>
      <c r="H13" s="769">
        <v>0.222</v>
      </c>
      <c r="I13" s="769">
        <v>0.218</v>
      </c>
      <c r="J13" s="769">
        <v>0.19600000000000001</v>
      </c>
      <c r="K13" s="769">
        <v>0.191</v>
      </c>
      <c r="L13" s="770">
        <v>0.21</v>
      </c>
      <c r="N13" s="569"/>
      <c r="O13" s="568"/>
      <c r="P13" s="568"/>
    </row>
    <row r="14" spans="1:16" ht="15.75" customHeight="1" x14ac:dyDescent="0.3">
      <c r="A14" s="580"/>
      <c r="B14" s="576" t="s">
        <v>248</v>
      </c>
      <c r="C14" s="410"/>
      <c r="D14" s="575"/>
      <c r="E14" s="575"/>
      <c r="F14" s="575"/>
      <c r="G14" s="575"/>
      <c r="H14" s="574"/>
      <c r="I14" s="574"/>
      <c r="J14" s="574"/>
      <c r="K14" s="574"/>
      <c r="L14" s="573"/>
      <c r="N14" s="569"/>
      <c r="O14" s="568"/>
      <c r="P14" s="568"/>
    </row>
    <row r="15" spans="1:16" ht="15.75" customHeight="1" x14ac:dyDescent="0.3">
      <c r="A15" s="424"/>
      <c r="B15" s="764" t="s">
        <v>299</v>
      </c>
      <c r="C15" s="710"/>
      <c r="D15" s="765">
        <v>0.318</v>
      </c>
      <c r="E15" s="765">
        <v>0.25600000000000001</v>
      </c>
      <c r="F15" s="765">
        <v>0.25700000000000001</v>
      </c>
      <c r="G15" s="765">
        <v>0.22500000000000001</v>
      </c>
      <c r="H15" s="765">
        <v>0.224</v>
      </c>
      <c r="I15" s="765">
        <v>0.223</v>
      </c>
      <c r="J15" s="765">
        <v>0.22700000000000001</v>
      </c>
      <c r="K15" s="765">
        <v>0.23899999999999999</v>
      </c>
      <c r="L15" s="766">
        <v>0.25600000000000001</v>
      </c>
      <c r="N15" s="569"/>
      <c r="O15" s="568"/>
      <c r="P15" s="568"/>
    </row>
    <row r="16" spans="1:16" ht="15.75" customHeight="1" x14ac:dyDescent="0.3">
      <c r="A16" s="424"/>
      <c r="B16" s="767" t="s">
        <v>298</v>
      </c>
      <c r="C16" s="486"/>
      <c r="D16" s="768">
        <v>0.122</v>
      </c>
      <c r="E16" s="768">
        <v>0.128</v>
      </c>
      <c r="F16" s="768">
        <v>0.125</v>
      </c>
      <c r="G16" s="768">
        <v>0.127</v>
      </c>
      <c r="H16" s="769">
        <v>0.125</v>
      </c>
      <c r="I16" s="769">
        <v>0.13</v>
      </c>
      <c r="J16" s="769">
        <v>0.13400000000000001</v>
      </c>
      <c r="K16" s="769">
        <v>0.122</v>
      </c>
      <c r="L16" s="770">
        <v>0.14199999999999999</v>
      </c>
      <c r="N16" s="569"/>
      <c r="O16" s="568"/>
      <c r="P16" s="568"/>
    </row>
    <row r="17" spans="1:16" ht="15.75" customHeight="1" x14ac:dyDescent="0.3">
      <c r="A17" s="424"/>
      <c r="B17" s="767" t="s">
        <v>297</v>
      </c>
      <c r="C17" s="486"/>
      <c r="D17" s="768">
        <v>0.91900000000000004</v>
      </c>
      <c r="E17" s="768">
        <v>0.68</v>
      </c>
      <c r="F17" s="768">
        <v>0.70699999999999996</v>
      </c>
      <c r="G17" s="768">
        <v>0.56599999999999995</v>
      </c>
      <c r="H17" s="769">
        <v>0.56599999999999995</v>
      </c>
      <c r="I17" s="769">
        <v>0.52800000000000002</v>
      </c>
      <c r="J17" s="769">
        <v>0.51600000000000001</v>
      </c>
      <c r="K17" s="769">
        <v>0.59699999999999998</v>
      </c>
      <c r="L17" s="770">
        <v>0.60199999999999998</v>
      </c>
      <c r="N17" s="569"/>
      <c r="O17" s="568"/>
      <c r="P17" s="568"/>
    </row>
    <row r="18" spans="1:16" ht="15.75" customHeight="1" x14ac:dyDescent="0.3">
      <c r="A18" s="582"/>
      <c r="B18" s="576" t="s">
        <v>272</v>
      </c>
      <c r="C18" s="410"/>
      <c r="D18" s="575"/>
      <c r="E18" s="575"/>
      <c r="F18" s="575"/>
      <c r="G18" s="575"/>
      <c r="H18" s="574"/>
      <c r="I18" s="574"/>
      <c r="J18" s="574"/>
      <c r="K18" s="574"/>
      <c r="L18" s="573"/>
      <c r="N18" s="569"/>
      <c r="O18" s="568"/>
      <c r="P18" s="568"/>
    </row>
    <row r="19" spans="1:16" ht="15.75" customHeight="1" x14ac:dyDescent="0.3">
      <c r="A19" s="424"/>
      <c r="B19" s="764" t="s">
        <v>299</v>
      </c>
      <c r="C19" s="710"/>
      <c r="D19" s="765">
        <v>0.26300000000000001</v>
      </c>
      <c r="E19" s="765">
        <v>0.26700000000000002</v>
      </c>
      <c r="F19" s="765">
        <v>0.27200000000000002</v>
      </c>
      <c r="G19" s="765">
        <v>0.27500000000000002</v>
      </c>
      <c r="H19" s="765">
        <v>0.26900000000000002</v>
      </c>
      <c r="I19" s="765">
        <v>0.30599999999999999</v>
      </c>
      <c r="J19" s="765">
        <v>0.28599999999999998</v>
      </c>
      <c r="K19" s="765">
        <v>0.32500000000000001</v>
      </c>
      <c r="L19" s="766">
        <v>0.315</v>
      </c>
      <c r="M19" s="414"/>
      <c r="N19" s="569"/>
      <c r="O19" s="568"/>
      <c r="P19" s="568"/>
    </row>
    <row r="20" spans="1:16" ht="15.75" customHeight="1" x14ac:dyDescent="0.3">
      <c r="A20" s="424"/>
      <c r="B20" s="767" t="s">
        <v>298</v>
      </c>
      <c r="C20" s="486"/>
      <c r="D20" s="768">
        <v>0.20100000000000001</v>
      </c>
      <c r="E20" s="768">
        <v>0.21199999999999999</v>
      </c>
      <c r="F20" s="768">
        <v>0.216</v>
      </c>
      <c r="G20" s="768">
        <v>0.2</v>
      </c>
      <c r="H20" s="769">
        <v>0.17599999999999999</v>
      </c>
      <c r="I20" s="769">
        <v>0.223</v>
      </c>
      <c r="J20" s="769">
        <v>0.186</v>
      </c>
      <c r="K20" s="769">
        <v>0.20799999999999999</v>
      </c>
      <c r="L20" s="770">
        <v>0.2</v>
      </c>
      <c r="M20" s="414"/>
      <c r="N20" s="569"/>
      <c r="O20" s="568"/>
      <c r="P20" s="568"/>
    </row>
    <row r="21" spans="1:16" ht="15.75" customHeight="1" x14ac:dyDescent="0.3">
      <c r="A21" s="424"/>
      <c r="B21" s="767" t="s">
        <v>297</v>
      </c>
      <c r="C21" s="486"/>
      <c r="D21" s="768">
        <v>0.64900000000000002</v>
      </c>
      <c r="E21" s="768">
        <v>0.59699999999999998</v>
      </c>
      <c r="F21" s="768">
        <v>0.58499999999999996</v>
      </c>
      <c r="G21" s="768">
        <v>0.67600000000000005</v>
      </c>
      <c r="H21" s="769">
        <v>0.753</v>
      </c>
      <c r="I21" s="769">
        <v>0.71299999999999997</v>
      </c>
      <c r="J21" s="769">
        <v>0.749</v>
      </c>
      <c r="K21" s="769">
        <v>0.86699999999999999</v>
      </c>
      <c r="L21" s="770">
        <v>0.83599999999999997</v>
      </c>
      <c r="M21" s="414"/>
      <c r="N21" s="569"/>
      <c r="O21" s="568"/>
      <c r="P21" s="568"/>
    </row>
    <row r="22" spans="1:16" ht="15.75" customHeight="1" x14ac:dyDescent="0.3">
      <c r="A22" s="424"/>
      <c r="B22" s="410"/>
      <c r="C22" s="410"/>
      <c r="D22" s="581"/>
      <c r="E22" s="581"/>
      <c r="F22" s="581"/>
      <c r="G22" s="581"/>
      <c r="H22" s="574"/>
      <c r="I22" s="574"/>
      <c r="J22" s="574"/>
      <c r="K22" s="574"/>
      <c r="L22" s="573"/>
      <c r="N22" s="569"/>
      <c r="O22" s="568"/>
      <c r="P22" s="568"/>
    </row>
    <row r="23" spans="1:16" ht="15.75" customHeight="1" x14ac:dyDescent="0.3">
      <c r="A23" s="580"/>
      <c r="B23" s="576" t="s">
        <v>300</v>
      </c>
      <c r="C23" s="410"/>
      <c r="D23" s="575"/>
      <c r="E23" s="575"/>
      <c r="F23" s="575"/>
      <c r="G23" s="575"/>
      <c r="H23" s="579"/>
      <c r="I23" s="579"/>
      <c r="J23" s="579"/>
      <c r="K23" s="579"/>
      <c r="L23" s="578"/>
      <c r="N23" s="569"/>
      <c r="O23" s="568"/>
      <c r="P23" s="568"/>
    </row>
    <row r="24" spans="1:16" ht="15.75" customHeight="1" x14ac:dyDescent="0.3">
      <c r="A24" s="424"/>
      <c r="B24" s="764" t="s">
        <v>299</v>
      </c>
      <c r="C24" s="710"/>
      <c r="D24" s="765">
        <v>0.53</v>
      </c>
      <c r="E24" s="765">
        <v>0.51200000000000001</v>
      </c>
      <c r="F24" s="765">
        <v>0.54800000000000004</v>
      </c>
      <c r="G24" s="765">
        <v>0.65800000000000003</v>
      </c>
      <c r="H24" s="765">
        <v>0.58199999999999996</v>
      </c>
      <c r="I24" s="765">
        <v>0.56399999999999995</v>
      </c>
      <c r="J24" s="765">
        <v>0.499</v>
      </c>
      <c r="K24" s="765">
        <v>0.49399999999999999</v>
      </c>
      <c r="L24" s="766">
        <v>0.50900000000000001</v>
      </c>
      <c r="N24" s="569"/>
      <c r="O24" s="568"/>
      <c r="P24" s="568"/>
    </row>
    <row r="25" spans="1:16" ht="15.75" customHeight="1" x14ac:dyDescent="0.3">
      <c r="A25" s="424"/>
      <c r="B25" s="767" t="s">
        <v>298</v>
      </c>
      <c r="C25" s="486"/>
      <c r="D25" s="769">
        <v>7.9000000000000001E-2</v>
      </c>
      <c r="E25" s="769">
        <v>9.5000000000000001E-2</v>
      </c>
      <c r="F25" s="769">
        <v>8.1000000000000003E-2</v>
      </c>
      <c r="G25" s="769">
        <v>6.6000000000000003E-2</v>
      </c>
      <c r="H25" s="769">
        <v>0.11600000000000001</v>
      </c>
      <c r="I25" s="769">
        <v>7.5999999999999998E-2</v>
      </c>
      <c r="J25" s="769">
        <v>7.0000000000000007E-2</v>
      </c>
      <c r="K25" s="769">
        <v>0.12</v>
      </c>
      <c r="L25" s="770">
        <v>8.1000000000000003E-2</v>
      </c>
      <c r="N25" s="569"/>
      <c r="O25" s="568"/>
      <c r="P25" s="568"/>
    </row>
    <row r="26" spans="1:16" ht="15.75" customHeight="1" x14ac:dyDescent="0.3">
      <c r="A26" s="424"/>
      <c r="B26" s="767" t="s">
        <v>297</v>
      </c>
      <c r="C26" s="486"/>
      <c r="D26" s="769">
        <v>0.57299999999999995</v>
      </c>
      <c r="E26" s="769">
        <v>0.55200000000000005</v>
      </c>
      <c r="F26" s="769">
        <v>0.59299999999999997</v>
      </c>
      <c r="G26" s="769">
        <v>0.71499999999999997</v>
      </c>
      <c r="H26" s="769">
        <v>0.627</v>
      </c>
      <c r="I26" s="769">
        <v>0.61099999999999999</v>
      </c>
      <c r="J26" s="769">
        <v>0.53900000000000003</v>
      </c>
      <c r="K26" s="769">
        <v>0.52900000000000003</v>
      </c>
      <c r="L26" s="770">
        <v>0.54900000000000004</v>
      </c>
      <c r="N26" s="569"/>
      <c r="O26" s="568"/>
      <c r="P26" s="568"/>
    </row>
    <row r="27" spans="1:16" ht="15.75" customHeight="1" x14ac:dyDescent="0.3">
      <c r="A27" s="577"/>
      <c r="B27" s="576" t="s">
        <v>237</v>
      </c>
      <c r="C27" s="410"/>
      <c r="D27" s="575"/>
      <c r="E27" s="575"/>
      <c r="F27" s="575"/>
      <c r="G27" s="575"/>
      <c r="H27" s="574"/>
      <c r="I27" s="574"/>
      <c r="J27" s="574"/>
      <c r="K27" s="574"/>
      <c r="L27" s="573"/>
      <c r="N27" s="569"/>
      <c r="O27" s="568"/>
      <c r="P27" s="568"/>
    </row>
    <row r="28" spans="1:16" ht="15.75" customHeight="1" x14ac:dyDescent="0.3">
      <c r="A28" s="572"/>
      <c r="B28" s="764" t="s">
        <v>299</v>
      </c>
      <c r="C28" s="710"/>
      <c r="D28" s="765">
        <v>0.15</v>
      </c>
      <c r="E28" s="765">
        <v>0.158</v>
      </c>
      <c r="F28" s="765">
        <v>0.30399999999999999</v>
      </c>
      <c r="G28" s="765">
        <v>0.159</v>
      </c>
      <c r="H28" s="765">
        <v>0.151</v>
      </c>
      <c r="I28" s="765">
        <v>0.14599999999999999</v>
      </c>
      <c r="J28" s="765">
        <v>0.35899999999999999</v>
      </c>
      <c r="K28" s="765">
        <v>0.154</v>
      </c>
      <c r="L28" s="766">
        <v>0.156</v>
      </c>
      <c r="N28" s="569"/>
      <c r="O28" s="568"/>
      <c r="P28" s="568"/>
    </row>
    <row r="29" spans="1:16" ht="15.75" customHeight="1" x14ac:dyDescent="0.25">
      <c r="A29" s="572"/>
      <c r="B29" s="767" t="s">
        <v>298</v>
      </c>
      <c r="C29" s="486"/>
      <c r="D29" s="768">
        <v>0.152</v>
      </c>
      <c r="E29" s="768">
        <v>0.161</v>
      </c>
      <c r="F29" s="768">
        <v>0.16200000000000001</v>
      </c>
      <c r="G29" s="768">
        <v>0.14199999999999999</v>
      </c>
      <c r="H29" s="769">
        <v>0.126</v>
      </c>
      <c r="I29" s="769">
        <v>0.123</v>
      </c>
      <c r="J29" s="769">
        <v>0.17299999999999999</v>
      </c>
      <c r="K29" s="769">
        <v>0.13500000000000001</v>
      </c>
      <c r="L29" s="770">
        <v>0.14000000000000001</v>
      </c>
      <c r="N29" s="569"/>
      <c r="O29" s="568"/>
      <c r="P29" s="568"/>
    </row>
    <row r="30" spans="1:16" ht="15.75" customHeight="1" x14ac:dyDescent="0.3">
      <c r="A30" s="571"/>
      <c r="B30" s="767" t="s">
        <v>297</v>
      </c>
      <c r="C30" s="486"/>
      <c r="D30" s="768">
        <v>0.14699999999999999</v>
      </c>
      <c r="E30" s="768">
        <v>0.153</v>
      </c>
      <c r="F30" s="768">
        <v>0.57699999999999996</v>
      </c>
      <c r="G30" s="768">
        <v>0.19500000000000001</v>
      </c>
      <c r="H30" s="769">
        <v>0.20699999999999999</v>
      </c>
      <c r="I30" s="769">
        <v>0.19700000000000001</v>
      </c>
      <c r="J30" s="769">
        <v>0.80600000000000005</v>
      </c>
      <c r="K30" s="769">
        <v>0.20699999999999999</v>
      </c>
      <c r="L30" s="770">
        <v>0.20300000000000001</v>
      </c>
      <c r="N30" s="569"/>
      <c r="O30" s="568"/>
      <c r="P30" s="568"/>
    </row>
    <row r="31" spans="1:16" ht="15.75" customHeight="1" x14ac:dyDescent="0.3">
      <c r="A31" s="424"/>
      <c r="B31" s="412"/>
      <c r="C31" s="412"/>
      <c r="D31" s="567"/>
      <c r="E31" s="567"/>
      <c r="F31" s="567"/>
      <c r="G31" s="567"/>
      <c r="H31" s="567"/>
      <c r="I31" s="567"/>
      <c r="J31" s="567"/>
      <c r="K31" s="567"/>
      <c r="L31" s="567"/>
    </row>
    <row r="32" spans="1:16" ht="15.75" customHeight="1" x14ac:dyDescent="0.3">
      <c r="A32" s="423" t="s">
        <v>230</v>
      </c>
      <c r="B32" s="424"/>
      <c r="C32" s="424"/>
      <c r="D32" s="412"/>
      <c r="E32" s="412"/>
      <c r="F32" s="412"/>
      <c r="G32" s="412"/>
      <c r="H32" s="412"/>
      <c r="I32" s="412"/>
      <c r="J32" s="412"/>
      <c r="K32" s="412"/>
      <c r="L32" s="412"/>
    </row>
    <row r="33" spans="1:18" ht="15.75" customHeight="1" x14ac:dyDescent="0.25">
      <c r="A33" s="771" t="s">
        <v>284</v>
      </c>
      <c r="B33" s="772" t="s">
        <v>296</v>
      </c>
      <c r="C33" s="409"/>
      <c r="D33" s="563"/>
      <c r="E33" s="563"/>
      <c r="F33" s="563"/>
      <c r="G33" s="566"/>
      <c r="H33" s="563"/>
      <c r="I33" s="563"/>
      <c r="J33" s="563"/>
      <c r="K33" s="566"/>
      <c r="L33" s="563"/>
      <c r="M33" s="563"/>
      <c r="N33" s="561"/>
      <c r="O33" s="561"/>
      <c r="P33" s="561"/>
      <c r="Q33" s="561"/>
      <c r="R33" s="561"/>
    </row>
    <row r="34" spans="1:18" ht="15.75" customHeight="1" x14ac:dyDescent="0.25">
      <c r="A34" s="565"/>
      <c r="B34" s="564"/>
      <c r="C34" s="563"/>
      <c r="D34" s="409"/>
      <c r="E34" s="409"/>
      <c r="F34" s="409"/>
      <c r="G34" s="409"/>
      <c r="H34" s="409"/>
      <c r="I34" s="409"/>
      <c r="J34" s="409"/>
      <c r="K34" s="409"/>
      <c r="L34" s="409"/>
      <c r="M34" s="514"/>
    </row>
    <row r="35" spans="1:18" ht="13.5" customHeight="1" x14ac:dyDescent="0.25">
      <c r="A35" s="507"/>
      <c r="B35" s="561"/>
      <c r="C35" s="561"/>
      <c r="D35" s="412"/>
      <c r="E35" s="412"/>
      <c r="F35" s="412"/>
      <c r="G35" s="412"/>
      <c r="H35" s="412"/>
      <c r="I35" s="412"/>
      <c r="J35" s="412"/>
      <c r="K35" s="412"/>
      <c r="L35" s="412"/>
    </row>
    <row r="36" spans="1:18" ht="13.5" customHeight="1" x14ac:dyDescent="0.25">
      <c r="A36" s="507"/>
      <c r="B36" s="561"/>
      <c r="C36" s="561"/>
      <c r="D36" s="412"/>
      <c r="E36" s="412"/>
      <c r="F36" s="559"/>
      <c r="G36" s="412"/>
      <c r="H36" s="412"/>
      <c r="I36" s="412"/>
      <c r="J36" s="412"/>
      <c r="K36" s="412"/>
      <c r="L36" s="412"/>
    </row>
    <row r="37" spans="1:18" ht="13.5" customHeight="1" x14ac:dyDescent="0.25">
      <c r="A37" s="507"/>
      <c r="B37" s="561"/>
      <c r="C37" s="561"/>
      <c r="D37" s="412"/>
      <c r="E37" s="412"/>
      <c r="F37" s="412"/>
      <c r="G37" s="412"/>
      <c r="H37" s="412"/>
      <c r="I37" s="412"/>
      <c r="J37" s="412"/>
      <c r="K37" s="412"/>
      <c r="L37" s="412"/>
    </row>
    <row r="38" spans="1:18" ht="13.5" customHeight="1" x14ac:dyDescent="0.25">
      <c r="A38" s="507"/>
      <c r="B38" s="561"/>
      <c r="C38" s="561"/>
      <c r="D38" s="412"/>
      <c r="E38" s="412"/>
      <c r="F38" s="412"/>
      <c r="G38" s="412"/>
      <c r="H38" s="412"/>
      <c r="I38" s="412"/>
      <c r="J38" s="412"/>
      <c r="K38" s="412"/>
      <c r="L38" s="412"/>
    </row>
    <row r="39" spans="1:18" ht="13.5" customHeight="1" x14ac:dyDescent="0.25">
      <c r="A39" s="507"/>
      <c r="B39" s="561"/>
      <c r="C39" s="561"/>
      <c r="D39" s="412"/>
      <c r="E39" s="412"/>
      <c r="F39" s="412"/>
      <c r="G39" s="412"/>
      <c r="H39" s="412"/>
      <c r="I39" s="412"/>
      <c r="J39" s="412"/>
      <c r="K39" s="412"/>
      <c r="L39" s="412"/>
    </row>
    <row r="40" spans="1:18" ht="13.5" customHeight="1" x14ac:dyDescent="0.3">
      <c r="A40" s="507"/>
      <c r="B40" s="561"/>
      <c r="C40" s="562"/>
      <c r="D40" s="558"/>
      <c r="E40" s="558"/>
      <c r="F40" s="412"/>
      <c r="G40" s="412"/>
      <c r="H40" s="412"/>
      <c r="I40" s="412"/>
      <c r="J40" s="412"/>
      <c r="K40" s="412"/>
      <c r="L40" s="412"/>
      <c r="M40" s="560"/>
    </row>
    <row r="41" spans="1:18" ht="13.5" customHeight="1" x14ac:dyDescent="0.3">
      <c r="A41" s="424"/>
      <c r="B41" s="561"/>
      <c r="C41" s="561"/>
      <c r="D41" s="558"/>
      <c r="E41" s="558"/>
      <c r="F41" s="412"/>
      <c r="G41" s="412"/>
      <c r="H41" s="412"/>
      <c r="I41" s="412"/>
      <c r="J41" s="412"/>
      <c r="K41" s="412"/>
      <c r="L41" s="412"/>
      <c r="M41" s="560"/>
    </row>
    <row r="42" spans="1:18" ht="13" x14ac:dyDescent="0.3">
      <c r="B42" s="444"/>
      <c r="D42" s="558"/>
      <c r="E42" s="558"/>
      <c r="F42" s="412"/>
      <c r="G42" s="412"/>
      <c r="H42" s="412"/>
      <c r="I42" s="412"/>
      <c r="J42" s="412"/>
      <c r="K42" s="412"/>
      <c r="L42" s="412"/>
      <c r="M42" s="557"/>
      <c r="N42" s="553"/>
    </row>
    <row r="43" spans="1:18" ht="13" x14ac:dyDescent="0.3">
      <c r="D43" s="558"/>
      <c r="E43" s="558"/>
      <c r="F43" s="412"/>
      <c r="G43" s="412"/>
      <c r="H43" s="412"/>
      <c r="I43" s="412"/>
      <c r="J43" s="412"/>
      <c r="K43" s="412"/>
      <c r="L43" s="412"/>
      <c r="M43" s="557"/>
      <c r="N43" s="553"/>
    </row>
    <row r="44" spans="1:18" ht="13" x14ac:dyDescent="0.3">
      <c r="D44" s="558"/>
      <c r="E44" s="558"/>
      <c r="F44" s="412"/>
      <c r="G44" s="412"/>
      <c r="H44" s="412"/>
      <c r="I44" s="412"/>
      <c r="J44" s="412"/>
      <c r="K44" s="412"/>
      <c r="L44" s="412"/>
      <c r="M44" s="557"/>
      <c r="N44" s="553"/>
    </row>
    <row r="45" spans="1:18" ht="13" x14ac:dyDescent="0.3">
      <c r="D45" s="558"/>
      <c r="E45" s="558"/>
      <c r="F45" s="412"/>
      <c r="G45" s="412"/>
      <c r="H45" s="412"/>
      <c r="I45" s="412"/>
      <c r="J45" s="412"/>
      <c r="K45" s="412"/>
      <c r="L45" s="412"/>
      <c r="M45" s="557"/>
      <c r="N45" s="553"/>
    </row>
    <row r="46" spans="1:18" ht="13" x14ac:dyDescent="0.3">
      <c r="D46" s="558"/>
      <c r="E46" s="558"/>
      <c r="F46" s="412"/>
      <c r="G46" s="412"/>
      <c r="H46" s="412"/>
      <c r="I46" s="412"/>
      <c r="J46" s="412"/>
      <c r="K46" s="412"/>
      <c r="L46" s="412"/>
      <c r="M46" s="557"/>
      <c r="N46" s="553"/>
    </row>
    <row r="47" spans="1:18" ht="13" x14ac:dyDescent="0.3">
      <c r="D47" s="558"/>
      <c r="E47" s="558"/>
      <c r="F47" s="412"/>
      <c r="G47" s="412"/>
      <c r="H47" s="412"/>
      <c r="I47" s="412"/>
      <c r="J47" s="412"/>
      <c r="K47" s="412"/>
      <c r="L47" s="412"/>
      <c r="M47" s="557"/>
      <c r="N47" s="553"/>
    </row>
    <row r="48" spans="1:18" ht="13" x14ac:dyDescent="0.3">
      <c r="D48" s="558"/>
      <c r="E48" s="558"/>
      <c r="F48" s="412"/>
      <c r="G48" s="412"/>
      <c r="H48" s="412"/>
      <c r="I48" s="412"/>
      <c r="J48" s="412"/>
      <c r="K48" s="412"/>
      <c r="L48" s="412"/>
      <c r="M48" s="557"/>
      <c r="N48" s="553"/>
    </row>
    <row r="49" spans="4:14" ht="13" x14ac:dyDescent="0.3">
      <c r="D49" s="558"/>
      <c r="E49" s="558"/>
      <c r="F49" s="412"/>
      <c r="G49" s="412"/>
      <c r="H49" s="412"/>
      <c r="I49" s="412"/>
      <c r="J49" s="412"/>
      <c r="K49" s="412"/>
      <c r="L49" s="412"/>
      <c r="M49" s="557"/>
      <c r="N49" s="553"/>
    </row>
    <row r="50" spans="4:14" ht="13" x14ac:dyDescent="0.3">
      <c r="D50" s="558"/>
      <c r="E50" s="558"/>
      <c r="F50" s="412"/>
      <c r="G50" s="412"/>
      <c r="H50" s="412"/>
      <c r="I50" s="412"/>
      <c r="J50" s="412"/>
      <c r="K50" s="412"/>
      <c r="L50" s="412"/>
      <c r="M50" s="557"/>
      <c r="N50" s="553"/>
    </row>
    <row r="51" spans="4:14" ht="13" x14ac:dyDescent="0.3">
      <c r="D51" s="558"/>
      <c r="E51" s="558"/>
      <c r="F51" s="412"/>
      <c r="G51" s="412"/>
      <c r="H51" s="412"/>
      <c r="I51" s="412"/>
      <c r="J51" s="412"/>
      <c r="K51" s="412"/>
      <c r="L51" s="412"/>
      <c r="M51" s="557"/>
      <c r="N51" s="553"/>
    </row>
    <row r="52" spans="4:14" ht="13" x14ac:dyDescent="0.3">
      <c r="D52" s="558"/>
      <c r="E52" s="558"/>
      <c r="F52" s="559"/>
      <c r="G52" s="559"/>
      <c r="H52" s="559"/>
      <c r="I52" s="412"/>
      <c r="J52" s="412"/>
      <c r="K52" s="412"/>
      <c r="L52" s="412"/>
      <c r="M52" s="557"/>
      <c r="N52" s="553"/>
    </row>
    <row r="53" spans="4:14" ht="13" x14ac:dyDescent="0.3">
      <c r="D53" s="558"/>
      <c r="E53" s="558"/>
      <c r="F53" s="559"/>
      <c r="G53" s="559"/>
      <c r="H53" s="412"/>
      <c r="I53" s="412"/>
      <c r="J53" s="412"/>
      <c r="K53" s="412"/>
      <c r="L53" s="412"/>
      <c r="M53" s="557"/>
      <c r="N53" s="553"/>
    </row>
    <row r="54" spans="4:14" ht="13" x14ac:dyDescent="0.3">
      <c r="D54" s="558"/>
      <c r="E54" s="558"/>
      <c r="F54" s="559"/>
      <c r="G54" s="559"/>
      <c r="H54" s="412"/>
      <c r="I54" s="412"/>
      <c r="J54" s="412"/>
      <c r="K54" s="412"/>
      <c r="L54" s="412"/>
      <c r="M54" s="557"/>
      <c r="N54" s="553"/>
    </row>
    <row r="55" spans="4:14" ht="13" x14ac:dyDescent="0.3">
      <c r="D55" s="558"/>
      <c r="E55" s="558"/>
      <c r="F55" s="412"/>
      <c r="G55" s="412"/>
      <c r="H55" s="412"/>
      <c r="I55" s="412"/>
      <c r="J55" s="412"/>
      <c r="K55" s="412"/>
      <c r="L55" s="412"/>
      <c r="M55" s="557"/>
      <c r="N55" s="553"/>
    </row>
    <row r="56" spans="4:14" ht="13" x14ac:dyDescent="0.3">
      <c r="D56" s="558"/>
      <c r="E56" s="558"/>
      <c r="F56" s="412"/>
      <c r="G56" s="412"/>
      <c r="H56" s="412"/>
      <c r="I56" s="412"/>
      <c r="J56" s="412"/>
      <c r="K56" s="412"/>
      <c r="L56" s="412"/>
      <c r="M56" s="557"/>
      <c r="N56" s="553"/>
    </row>
    <row r="57" spans="4:14" ht="13" x14ac:dyDescent="0.3">
      <c r="D57" s="558"/>
      <c r="E57" s="558"/>
      <c r="F57" s="412"/>
      <c r="G57" s="412"/>
      <c r="H57" s="412"/>
      <c r="I57" s="412"/>
      <c r="J57" s="412"/>
      <c r="K57" s="412"/>
      <c r="L57" s="412"/>
      <c r="M57" s="557"/>
      <c r="N57" s="553"/>
    </row>
    <row r="58" spans="4:14" ht="13" x14ac:dyDescent="0.3">
      <c r="D58" s="558"/>
      <c r="E58" s="558"/>
      <c r="F58" s="412"/>
      <c r="G58" s="412"/>
      <c r="H58" s="412"/>
      <c r="I58" s="412"/>
      <c r="J58" s="412"/>
      <c r="K58" s="412"/>
      <c r="L58" s="412"/>
      <c r="M58" s="557"/>
      <c r="N58" s="553"/>
    </row>
    <row r="59" spans="4:14" ht="13" x14ac:dyDescent="0.3">
      <c r="D59" s="558"/>
      <c r="E59" s="558"/>
      <c r="F59" s="412"/>
      <c r="G59" s="412"/>
      <c r="H59" s="412"/>
      <c r="I59" s="412"/>
      <c r="J59" s="412"/>
      <c r="K59" s="412"/>
      <c r="L59" s="412"/>
      <c r="M59" s="557"/>
      <c r="N59" s="553"/>
    </row>
    <row r="60" spans="4:14" ht="13" x14ac:dyDescent="0.3">
      <c r="D60" s="558"/>
      <c r="E60" s="558"/>
      <c r="F60" s="412"/>
      <c r="G60" s="412"/>
      <c r="H60" s="412"/>
      <c r="I60" s="412"/>
      <c r="J60" s="412"/>
      <c r="K60" s="412"/>
      <c r="L60" s="412"/>
      <c r="M60" s="557"/>
      <c r="N60" s="553"/>
    </row>
    <row r="61" spans="4:14" ht="13" x14ac:dyDescent="0.3">
      <c r="D61" s="558"/>
      <c r="E61" s="558"/>
      <c r="F61" s="412"/>
      <c r="G61" s="412"/>
      <c r="H61" s="412"/>
      <c r="I61" s="412"/>
      <c r="J61" s="412"/>
      <c r="K61" s="412"/>
      <c r="L61" s="412"/>
      <c r="M61" s="557"/>
      <c r="N61" s="553"/>
    </row>
    <row r="62" spans="4:14" ht="13" x14ac:dyDescent="0.3">
      <c r="D62" s="558"/>
      <c r="E62" s="558"/>
      <c r="F62" s="412"/>
      <c r="G62" s="412"/>
      <c r="H62" s="412"/>
      <c r="I62" s="412"/>
      <c r="J62" s="412"/>
      <c r="K62" s="412"/>
      <c r="L62" s="412"/>
      <c r="M62" s="557"/>
      <c r="N62" s="553"/>
    </row>
    <row r="63" spans="4:14" ht="13" x14ac:dyDescent="0.3">
      <c r="D63" s="558"/>
      <c r="E63" s="558"/>
      <c r="F63" s="558"/>
      <c r="G63" s="558"/>
      <c r="H63" s="558"/>
      <c r="I63" s="558"/>
      <c r="J63" s="558"/>
      <c r="K63" s="558"/>
      <c r="L63" s="412"/>
      <c r="M63" s="557"/>
      <c r="N63" s="553"/>
    </row>
    <row r="64" spans="4:14" ht="13" x14ac:dyDescent="0.3">
      <c r="D64" s="558"/>
      <c r="E64" s="558"/>
      <c r="F64" s="558"/>
      <c r="G64" s="558"/>
      <c r="H64" s="558"/>
      <c r="I64" s="558"/>
      <c r="J64" s="558"/>
      <c r="K64" s="558"/>
      <c r="L64" s="412"/>
      <c r="M64" s="557"/>
      <c r="N64" s="553"/>
    </row>
    <row r="65" spans="4:14" ht="13" x14ac:dyDescent="0.3">
      <c r="D65" s="558"/>
      <c r="E65" s="558"/>
      <c r="F65" s="558"/>
      <c r="G65" s="558"/>
      <c r="H65" s="558"/>
      <c r="I65" s="558"/>
      <c r="J65" s="558"/>
      <c r="K65" s="558"/>
      <c r="L65" s="412"/>
      <c r="M65" s="557"/>
      <c r="N65" s="553"/>
    </row>
    <row r="66" spans="4:14" ht="13" x14ac:dyDescent="0.3">
      <c r="D66" s="558"/>
      <c r="E66" s="558"/>
      <c r="F66" s="558"/>
      <c r="G66" s="558"/>
      <c r="H66" s="558"/>
      <c r="I66" s="558"/>
      <c r="J66" s="558"/>
      <c r="K66" s="558"/>
      <c r="L66" s="412"/>
      <c r="M66" s="557"/>
      <c r="N66" s="553"/>
    </row>
    <row r="67" spans="4:14" ht="13" x14ac:dyDescent="0.3">
      <c r="D67" s="558"/>
      <c r="E67" s="558"/>
      <c r="F67" s="558"/>
      <c r="G67" s="558"/>
      <c r="H67" s="558"/>
      <c r="I67" s="558"/>
      <c r="J67" s="558"/>
      <c r="K67" s="558"/>
      <c r="L67" s="412"/>
      <c r="M67" s="557"/>
      <c r="N67" s="553"/>
    </row>
    <row r="68" spans="4:14" x14ac:dyDescent="0.25">
      <c r="D68" s="555"/>
      <c r="E68" s="555"/>
      <c r="F68" s="556"/>
      <c r="G68" s="556"/>
      <c r="H68" s="556"/>
      <c r="I68" s="556"/>
      <c r="J68" s="556"/>
      <c r="K68" s="556"/>
      <c r="L68" s="556"/>
      <c r="M68" s="553"/>
      <c r="N68" s="553"/>
    </row>
    <row r="69" spans="4:14" x14ac:dyDescent="0.25">
      <c r="D69" s="555"/>
      <c r="E69" s="555"/>
      <c r="F69" s="556"/>
      <c r="G69" s="556"/>
      <c r="H69" s="556"/>
      <c r="I69" s="556"/>
      <c r="J69" s="556"/>
      <c r="K69" s="556"/>
      <c r="L69" s="556"/>
      <c r="M69" s="553"/>
      <c r="N69" s="553"/>
    </row>
    <row r="70" spans="4:14" x14ac:dyDescent="0.25">
      <c r="D70" s="555"/>
      <c r="E70" s="555"/>
      <c r="F70" s="554"/>
      <c r="G70" s="554"/>
      <c r="H70" s="554"/>
      <c r="I70" s="554"/>
      <c r="J70" s="554"/>
      <c r="K70" s="554"/>
      <c r="L70" s="554"/>
      <c r="M70" s="553"/>
    </row>
    <row r="71" spans="4:14" x14ac:dyDescent="0.25">
      <c r="D71" s="555"/>
      <c r="E71" s="555"/>
      <c r="F71" s="554"/>
      <c r="G71" s="554"/>
      <c r="H71" s="554"/>
      <c r="I71" s="554"/>
      <c r="J71" s="554"/>
      <c r="K71" s="554"/>
      <c r="L71" s="554"/>
      <c r="M71" s="553"/>
    </row>
    <row r="72" spans="4:14" x14ac:dyDescent="0.25">
      <c r="D72" s="555"/>
      <c r="E72" s="555"/>
      <c r="F72" s="554"/>
      <c r="G72" s="554"/>
      <c r="H72" s="554"/>
      <c r="I72" s="554"/>
      <c r="J72" s="554"/>
      <c r="K72" s="554"/>
      <c r="L72" s="554"/>
      <c r="M72" s="553"/>
    </row>
    <row r="73" spans="4:14" x14ac:dyDescent="0.25">
      <c r="D73" s="555"/>
      <c r="E73" s="555"/>
      <c r="F73" s="554"/>
      <c r="G73" s="554"/>
      <c r="H73" s="554"/>
      <c r="I73" s="554"/>
      <c r="J73" s="554"/>
      <c r="K73" s="554"/>
      <c r="L73" s="554"/>
      <c r="M73" s="553"/>
    </row>
  </sheetData>
  <pageMargins left="0.70866141732283505" right="0.70866141732283505" top="0.74803149606299202" bottom="0.74803149606299202" header="0.31496062992126" footer="0.31496062992126"/>
  <pageSetup paperSize="9" scale="76" orientation="portrait" r:id="rId1"/>
  <headerFooter>
    <oddFooter>&amp;L&amp;1#&amp;"Calibri"&amp;7&amp;K000000C2 General</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4A0B-EE4D-4AE0-9AD8-D617385B1926}">
  <sheetPr>
    <tabColor rgb="FFE60000"/>
    <pageSetUpPr fitToPage="1"/>
  </sheetPr>
  <dimension ref="A1:Q43"/>
  <sheetViews>
    <sheetView showGridLines="0" zoomScaleNormal="100" zoomScaleSheetLayoutView="100" workbookViewId="0"/>
  </sheetViews>
  <sheetFormatPr defaultRowHeight="12.5" x14ac:dyDescent="0.25"/>
  <cols>
    <col min="1" max="1" width="2.81640625" customWidth="1"/>
    <col min="2" max="2" width="27.54296875" customWidth="1"/>
    <col min="3" max="11" width="12" customWidth="1"/>
    <col min="12" max="12" width="4.1796875" customWidth="1"/>
  </cols>
  <sheetData>
    <row r="1" spans="1:15" ht="17.5" x14ac:dyDescent="0.35">
      <c r="A1" s="438" t="s">
        <v>306</v>
      </c>
      <c r="B1" s="412"/>
    </row>
    <row r="2" spans="1:15" ht="15.75" customHeight="1" x14ac:dyDescent="0.3">
      <c r="A2" s="493"/>
      <c r="B2" s="412"/>
    </row>
    <row r="3" spans="1:15" ht="15.75" customHeight="1" x14ac:dyDescent="0.3">
      <c r="A3" s="493"/>
      <c r="B3" s="412"/>
      <c r="C3" s="806" t="s">
        <v>305</v>
      </c>
      <c r="D3" s="806"/>
      <c r="E3" s="806"/>
      <c r="F3" s="806"/>
      <c r="G3" s="806"/>
      <c r="H3" s="806"/>
      <c r="I3" s="806"/>
      <c r="J3" s="806"/>
      <c r="K3" s="806"/>
    </row>
    <row r="4" spans="1:15" ht="15.75" customHeight="1" x14ac:dyDescent="0.3">
      <c r="A4" s="433"/>
      <c r="B4" s="459"/>
      <c r="C4" s="458" t="s">
        <v>260</v>
      </c>
      <c r="D4" s="458" t="s">
        <v>259</v>
      </c>
      <c r="E4" s="458" t="s">
        <v>258</v>
      </c>
      <c r="F4" s="458" t="s">
        <v>257</v>
      </c>
      <c r="G4" s="458" t="s">
        <v>256</v>
      </c>
      <c r="H4" s="458" t="s">
        <v>255</v>
      </c>
      <c r="I4" s="458" t="s">
        <v>254</v>
      </c>
      <c r="J4" s="458" t="s">
        <v>253</v>
      </c>
      <c r="K4" s="458" t="s">
        <v>252</v>
      </c>
    </row>
    <row r="5" spans="1:15" ht="15.75" customHeight="1" x14ac:dyDescent="0.3">
      <c r="A5" s="433"/>
      <c r="B5" s="432"/>
      <c r="C5" s="430" t="s">
        <v>304</v>
      </c>
      <c r="D5" s="430" t="s">
        <v>304</v>
      </c>
      <c r="E5" s="430" t="s">
        <v>304</v>
      </c>
      <c r="F5" s="430" t="s">
        <v>304</v>
      </c>
      <c r="G5" s="430" t="s">
        <v>304</v>
      </c>
      <c r="H5" s="430" t="s">
        <v>304</v>
      </c>
      <c r="I5" s="430" t="s">
        <v>304</v>
      </c>
      <c r="J5" s="430" t="s">
        <v>304</v>
      </c>
      <c r="K5" s="430" t="s">
        <v>304</v>
      </c>
    </row>
    <row r="6" spans="1:15" ht="15.75" customHeight="1" x14ac:dyDescent="0.3">
      <c r="A6" s="424"/>
      <c r="B6" s="410"/>
      <c r="C6" s="453"/>
      <c r="D6" s="453"/>
      <c r="E6" s="453"/>
      <c r="F6" s="453"/>
      <c r="G6" s="453"/>
      <c r="H6" s="453"/>
      <c r="I6" s="453"/>
      <c r="J6" s="453"/>
      <c r="K6" s="455"/>
    </row>
    <row r="7" spans="1:15" ht="15.75" customHeight="1" x14ac:dyDescent="0.3">
      <c r="A7" s="424"/>
      <c r="B7" s="488" t="s">
        <v>250</v>
      </c>
      <c r="C7" s="528">
        <v>354616</v>
      </c>
      <c r="D7" s="528">
        <v>375520</v>
      </c>
      <c r="E7" s="528">
        <v>397736</v>
      </c>
      <c r="F7" s="528">
        <v>407471</v>
      </c>
      <c r="G7" s="528">
        <v>447018</v>
      </c>
      <c r="H7" s="528">
        <v>481140</v>
      </c>
      <c r="I7" s="528">
        <v>516459</v>
      </c>
      <c r="J7" s="528">
        <v>537244</v>
      </c>
      <c r="K7" s="527">
        <v>582071</v>
      </c>
      <c r="L7" s="414"/>
      <c r="O7" s="405"/>
    </row>
    <row r="8" spans="1:15" ht="15.75" customHeight="1" x14ac:dyDescent="0.25">
      <c r="A8" s="454"/>
      <c r="B8" s="487" t="s">
        <v>249</v>
      </c>
      <c r="C8" s="531">
        <v>685919</v>
      </c>
      <c r="D8" s="531">
        <v>817927</v>
      </c>
      <c r="E8" s="531">
        <v>833908</v>
      </c>
      <c r="F8" s="531">
        <v>851249</v>
      </c>
      <c r="G8" s="528">
        <v>872619</v>
      </c>
      <c r="H8" s="528">
        <v>1022324</v>
      </c>
      <c r="I8" s="528">
        <v>1004459</v>
      </c>
      <c r="J8" s="528">
        <v>1030290</v>
      </c>
      <c r="K8" s="527">
        <v>1090303</v>
      </c>
      <c r="L8" s="414"/>
      <c r="O8" s="405"/>
    </row>
    <row r="9" spans="1:15" ht="15.75" customHeight="1" x14ac:dyDescent="0.3">
      <c r="A9" s="424"/>
      <c r="B9" s="486" t="s">
        <v>248</v>
      </c>
      <c r="C9" s="531">
        <v>282730</v>
      </c>
      <c r="D9" s="531">
        <v>308945</v>
      </c>
      <c r="E9" s="531">
        <v>318237</v>
      </c>
      <c r="F9" s="531">
        <v>325968</v>
      </c>
      <c r="G9" s="528">
        <v>355661</v>
      </c>
      <c r="H9" s="528">
        <v>390201</v>
      </c>
      <c r="I9" s="528">
        <v>417237</v>
      </c>
      <c r="J9" s="528">
        <v>416382</v>
      </c>
      <c r="K9" s="527">
        <v>428072</v>
      </c>
      <c r="L9" s="414"/>
      <c r="O9" s="405"/>
    </row>
    <row r="10" spans="1:15" ht="15.75" customHeight="1" x14ac:dyDescent="0.3">
      <c r="A10" s="445"/>
      <c r="B10" s="485" t="s">
        <v>272</v>
      </c>
      <c r="C10" s="531">
        <v>392856</v>
      </c>
      <c r="D10" s="531">
        <v>468181</v>
      </c>
      <c r="E10" s="531">
        <v>405250</v>
      </c>
      <c r="F10" s="531">
        <v>428002</v>
      </c>
      <c r="G10" s="528">
        <v>464073</v>
      </c>
      <c r="H10" s="528">
        <v>553148</v>
      </c>
      <c r="I10" s="528">
        <v>511978</v>
      </c>
      <c r="J10" s="528">
        <v>518142</v>
      </c>
      <c r="K10" s="527">
        <v>550199</v>
      </c>
      <c r="L10" s="414"/>
      <c r="O10" s="405"/>
    </row>
    <row r="11" spans="1:15" ht="15.75" customHeight="1" x14ac:dyDescent="0.3">
      <c r="A11" s="445"/>
      <c r="B11" s="485" t="s">
        <v>245</v>
      </c>
      <c r="C11" s="531">
        <v>72113</v>
      </c>
      <c r="D11" s="531">
        <v>91182</v>
      </c>
      <c r="E11" s="531">
        <v>76824</v>
      </c>
      <c r="F11" s="531">
        <v>76402</v>
      </c>
      <c r="G11" s="528">
        <v>93581</v>
      </c>
      <c r="H11" s="528">
        <v>121198</v>
      </c>
      <c r="I11" s="528">
        <v>110707</v>
      </c>
      <c r="J11" s="528">
        <v>111028</v>
      </c>
      <c r="K11" s="527">
        <v>112201</v>
      </c>
      <c r="L11" s="414"/>
      <c r="O11" s="405"/>
    </row>
    <row r="12" spans="1:15" ht="15.75" customHeight="1" x14ac:dyDescent="0.3">
      <c r="A12" s="424"/>
      <c r="B12" s="486" t="s">
        <v>244</v>
      </c>
      <c r="C12" s="531">
        <v>137520</v>
      </c>
      <c r="D12" s="531">
        <v>150862</v>
      </c>
      <c r="E12" s="531">
        <v>158320</v>
      </c>
      <c r="F12" s="531">
        <v>162771</v>
      </c>
      <c r="G12" s="528">
        <v>169206</v>
      </c>
      <c r="H12" s="528">
        <v>185458</v>
      </c>
      <c r="I12" s="528">
        <v>191906</v>
      </c>
      <c r="J12" s="528">
        <v>194170</v>
      </c>
      <c r="K12" s="527">
        <v>204539</v>
      </c>
      <c r="L12" s="414"/>
      <c r="O12" s="405"/>
    </row>
    <row r="13" spans="1:15" ht="15.75" customHeight="1" x14ac:dyDescent="0.3">
      <c r="A13" s="445"/>
      <c r="B13" s="485" t="s">
        <v>243</v>
      </c>
      <c r="C13" s="531">
        <v>37373</v>
      </c>
      <c r="D13" s="531">
        <v>59412</v>
      </c>
      <c r="E13" s="531">
        <v>44156</v>
      </c>
      <c r="F13" s="531">
        <v>44905</v>
      </c>
      <c r="G13" s="528">
        <v>57709</v>
      </c>
      <c r="H13" s="528">
        <v>84430</v>
      </c>
      <c r="I13" s="528">
        <v>68410</v>
      </c>
      <c r="J13" s="528">
        <v>75232</v>
      </c>
      <c r="K13" s="527">
        <v>93261</v>
      </c>
      <c r="L13" s="414"/>
      <c r="O13" s="405"/>
    </row>
    <row r="14" spans="1:15" ht="15.75" customHeight="1" x14ac:dyDescent="0.3">
      <c r="A14" s="424"/>
      <c r="B14" s="722" t="s">
        <v>277</v>
      </c>
      <c r="C14" s="758">
        <v>198704</v>
      </c>
      <c r="D14" s="758">
        <v>215362</v>
      </c>
      <c r="E14" s="758">
        <v>229710</v>
      </c>
      <c r="F14" s="758">
        <v>238584</v>
      </c>
      <c r="G14" s="528">
        <v>251969</v>
      </c>
      <c r="H14" s="528">
        <v>260248</v>
      </c>
      <c r="I14" s="528">
        <v>279970</v>
      </c>
      <c r="J14" s="528">
        <v>268238</v>
      </c>
      <c r="K14" s="527">
        <v>271100</v>
      </c>
      <c r="L14" s="414"/>
      <c r="O14" s="405"/>
    </row>
    <row r="15" spans="1:15" ht="15.75" customHeight="1" x14ac:dyDescent="0.3">
      <c r="A15" s="445"/>
      <c r="B15" s="552" t="s">
        <v>239</v>
      </c>
      <c r="C15" s="551">
        <v>2161831</v>
      </c>
      <c r="D15" s="551">
        <v>2487391</v>
      </c>
      <c r="E15" s="551">
        <v>2464141</v>
      </c>
      <c r="F15" s="551">
        <v>2535352</v>
      </c>
      <c r="G15" s="551">
        <v>2711836</v>
      </c>
      <c r="H15" s="551">
        <v>3098147</v>
      </c>
      <c r="I15" s="551">
        <v>3101126</v>
      </c>
      <c r="J15" s="551">
        <v>3150726</v>
      </c>
      <c r="K15" s="773">
        <f>SUM(K7:K14)</f>
        <v>3331746</v>
      </c>
      <c r="L15" s="414"/>
      <c r="O15" s="405"/>
    </row>
    <row r="16" spans="1:15" ht="15.75" customHeight="1" x14ac:dyDescent="0.3">
      <c r="A16" s="445"/>
      <c r="B16" s="774"/>
      <c r="C16" s="518"/>
      <c r="D16" s="518"/>
      <c r="E16" s="518"/>
      <c r="F16" s="518"/>
      <c r="G16" s="518"/>
      <c r="H16" s="518"/>
      <c r="I16" s="518"/>
      <c r="J16" s="518"/>
      <c r="K16" s="523"/>
      <c r="L16" s="414"/>
      <c r="O16" s="405"/>
    </row>
    <row r="17" spans="1:17" ht="15.75" customHeight="1" x14ac:dyDescent="0.3">
      <c r="A17" s="445"/>
      <c r="B17" s="775" t="s">
        <v>344</v>
      </c>
      <c r="C17" s="755">
        <v>467618</v>
      </c>
      <c r="D17" s="755">
        <v>541247</v>
      </c>
      <c r="E17" s="755">
        <v>579717</v>
      </c>
      <c r="F17" s="755">
        <v>602805</v>
      </c>
      <c r="G17" s="755">
        <v>644010</v>
      </c>
      <c r="H17" s="755">
        <v>752121</v>
      </c>
      <c r="I17" s="755">
        <v>817934</v>
      </c>
      <c r="J17" s="755">
        <v>857942</v>
      </c>
      <c r="K17" s="776">
        <v>954667</v>
      </c>
      <c r="L17" s="414"/>
      <c r="O17" s="405"/>
    </row>
    <row r="18" spans="1:17" ht="15.75" customHeight="1" x14ac:dyDescent="0.3">
      <c r="A18" s="424"/>
      <c r="B18" s="688" t="s">
        <v>238</v>
      </c>
      <c r="C18" s="529"/>
      <c r="D18" s="529"/>
      <c r="E18" s="529"/>
      <c r="F18" s="529"/>
      <c r="G18" s="529"/>
      <c r="H18" s="529"/>
      <c r="I18" s="529"/>
      <c r="J18" s="529"/>
      <c r="K18" s="750"/>
      <c r="L18" s="414"/>
      <c r="O18" s="405"/>
    </row>
    <row r="19" spans="1:17" ht="15.75" customHeight="1" x14ac:dyDescent="0.3">
      <c r="A19" s="424"/>
      <c r="B19" s="488" t="s">
        <v>237</v>
      </c>
      <c r="C19" s="528">
        <v>742160</v>
      </c>
      <c r="D19" s="528">
        <v>824256</v>
      </c>
      <c r="E19" s="528">
        <v>796432</v>
      </c>
      <c r="F19" s="528">
        <v>894905</v>
      </c>
      <c r="G19" s="528">
        <v>919447</v>
      </c>
      <c r="H19" s="528">
        <v>1046262</v>
      </c>
      <c r="I19" s="528">
        <v>1033481</v>
      </c>
      <c r="J19" s="528">
        <v>1082157</v>
      </c>
      <c r="K19" s="527">
        <v>1151278</v>
      </c>
      <c r="L19" s="414"/>
      <c r="O19" s="405"/>
    </row>
    <row r="20" spans="1:17" ht="15.75" customHeight="1" x14ac:dyDescent="0.3">
      <c r="A20" s="424"/>
      <c r="B20" s="722" t="s">
        <v>236</v>
      </c>
      <c r="C20" s="758">
        <v>53694</v>
      </c>
      <c r="D20" s="758">
        <v>57141</v>
      </c>
      <c r="E20" s="758">
        <v>55498</v>
      </c>
      <c r="F20" s="758">
        <v>55908</v>
      </c>
      <c r="G20" s="758">
        <v>60149</v>
      </c>
      <c r="H20" s="758">
        <v>63573</v>
      </c>
      <c r="I20" s="758">
        <v>66911</v>
      </c>
      <c r="J20" s="758">
        <v>42782</v>
      </c>
      <c r="K20" s="759">
        <v>0</v>
      </c>
      <c r="L20" s="414"/>
      <c r="O20" s="405"/>
    </row>
    <row r="21" spans="1:17" ht="15.75" customHeight="1" x14ac:dyDescent="0.3">
      <c r="A21" s="424"/>
      <c r="B21" s="522"/>
      <c r="C21" s="549">
        <f t="shared" ref="C21:K21" si="0">SUM(C19:C20)</f>
        <v>795854</v>
      </c>
      <c r="D21" s="549">
        <f t="shared" si="0"/>
        <v>881397</v>
      </c>
      <c r="E21" s="549">
        <f t="shared" si="0"/>
        <v>851930</v>
      </c>
      <c r="F21" s="549">
        <f t="shared" si="0"/>
        <v>950813</v>
      </c>
      <c r="G21" s="549">
        <f t="shared" si="0"/>
        <v>979596</v>
      </c>
      <c r="H21" s="549">
        <f t="shared" si="0"/>
        <v>1109835</v>
      </c>
      <c r="I21" s="549">
        <f t="shared" si="0"/>
        <v>1100392</v>
      </c>
      <c r="J21" s="549">
        <f t="shared" si="0"/>
        <v>1124939</v>
      </c>
      <c r="K21" s="548">
        <f t="shared" si="0"/>
        <v>1151278</v>
      </c>
      <c r="L21" s="414"/>
      <c r="O21" s="405"/>
    </row>
    <row r="22" spans="1:17" ht="15.75" customHeight="1" x14ac:dyDescent="0.3">
      <c r="A22" s="424"/>
      <c r="B22" s="417"/>
      <c r="C22" s="777"/>
      <c r="D22" s="777"/>
      <c r="E22" s="777"/>
      <c r="F22" s="777"/>
      <c r="G22" s="777"/>
      <c r="H22" s="777"/>
      <c r="I22" s="777"/>
      <c r="J22" s="777"/>
      <c r="K22" s="778"/>
      <c r="L22" s="414"/>
      <c r="O22" s="405"/>
    </row>
    <row r="23" spans="1:17" ht="15.75" customHeight="1" thickBot="1" x14ac:dyDescent="0.35">
      <c r="A23" s="424"/>
      <c r="B23" s="481" t="s">
        <v>234</v>
      </c>
      <c r="C23" s="525">
        <v>3425303</v>
      </c>
      <c r="D23" s="525">
        <v>3910035</v>
      </c>
      <c r="E23" s="525">
        <v>3895788</v>
      </c>
      <c r="F23" s="525">
        <v>4088970</v>
      </c>
      <c r="G23" s="525">
        <v>4335442</v>
      </c>
      <c r="H23" s="525">
        <v>4960103</v>
      </c>
      <c r="I23" s="525">
        <v>5019452</v>
      </c>
      <c r="J23" s="525">
        <v>5133607</v>
      </c>
      <c r="K23" s="524">
        <f>SUM(K15,K17,K21)</f>
        <v>5437691</v>
      </c>
      <c r="L23" s="414"/>
      <c r="O23" s="405"/>
    </row>
    <row r="24" spans="1:17" ht="15.75" customHeight="1" x14ac:dyDescent="0.3">
      <c r="A24" s="424"/>
      <c r="B24" s="476"/>
      <c r="C24" s="518"/>
      <c r="D24" s="518"/>
      <c r="E24" s="518"/>
      <c r="F24" s="518"/>
      <c r="G24" s="518"/>
      <c r="H24" s="518"/>
      <c r="I24" s="518"/>
      <c r="J24" s="518"/>
      <c r="K24" s="523"/>
      <c r="L24" s="414"/>
      <c r="O24" s="405"/>
    </row>
    <row r="25" spans="1:17" ht="15.75" customHeight="1" x14ac:dyDescent="0.3">
      <c r="A25" s="424"/>
      <c r="B25" s="476" t="s">
        <v>233</v>
      </c>
      <c r="C25" s="519"/>
      <c r="D25" s="519"/>
      <c r="E25" s="519"/>
      <c r="F25" s="519"/>
      <c r="G25" s="519"/>
      <c r="H25" s="519"/>
      <c r="I25" s="519"/>
      <c r="J25" s="519"/>
      <c r="K25" s="521"/>
      <c r="L25" s="414"/>
      <c r="O25" s="405"/>
    </row>
    <row r="26" spans="1:17" ht="15.75" customHeight="1" x14ac:dyDescent="0.3">
      <c r="A26" s="424"/>
      <c r="B26" s="417" t="s">
        <v>232</v>
      </c>
      <c r="C26" s="519">
        <v>71440</v>
      </c>
      <c r="D26" s="519">
        <v>85852</v>
      </c>
      <c r="E26" s="519">
        <v>75149</v>
      </c>
      <c r="F26" s="519">
        <v>78043</v>
      </c>
      <c r="G26" s="518">
        <v>94839</v>
      </c>
      <c r="H26" s="518">
        <v>117613</v>
      </c>
      <c r="I26" s="518">
        <v>109254</v>
      </c>
      <c r="J26" s="518">
        <v>107697</v>
      </c>
      <c r="K26" s="523"/>
      <c r="L26" s="414"/>
      <c r="O26" s="405"/>
    </row>
    <row r="27" spans="1:17" ht="15.75" customHeight="1" x14ac:dyDescent="0.3">
      <c r="A27" s="595"/>
      <c r="B27" s="425"/>
      <c r="C27" s="409"/>
      <c r="D27" s="409"/>
      <c r="E27" s="409"/>
      <c r="F27" s="409"/>
      <c r="G27" s="409"/>
      <c r="H27" s="409"/>
      <c r="I27" s="409"/>
      <c r="J27" s="409"/>
      <c r="K27" s="409"/>
    </row>
    <row r="28" spans="1:17" ht="15.75" customHeight="1" x14ac:dyDescent="0.3">
      <c r="A28" s="423" t="s">
        <v>230</v>
      </c>
      <c r="B28" s="420"/>
      <c r="C28" s="514"/>
      <c r="D28" s="514"/>
      <c r="E28" s="514"/>
      <c r="F28" s="514"/>
      <c r="G28" s="514"/>
      <c r="H28" s="514"/>
      <c r="I28" s="514"/>
      <c r="J28" s="514"/>
      <c r="K28" s="514"/>
    </row>
    <row r="29" spans="1:17" ht="24" customHeight="1" x14ac:dyDescent="0.25">
      <c r="A29" s="418" t="s">
        <v>284</v>
      </c>
      <c r="B29" s="807" t="s">
        <v>303</v>
      </c>
      <c r="C29" s="807"/>
      <c r="D29" s="807"/>
      <c r="E29" s="807"/>
      <c r="F29" s="807"/>
      <c r="G29" s="807"/>
      <c r="H29" s="807"/>
      <c r="I29" s="807"/>
      <c r="J29" s="807"/>
      <c r="K29" s="594"/>
      <c r="L29" s="540"/>
      <c r="M29" s="540"/>
      <c r="N29" s="540"/>
      <c r="O29" s="540"/>
      <c r="P29" s="540"/>
      <c r="Q29" s="540"/>
    </row>
    <row r="30" spans="1:17" ht="15.75" customHeight="1" x14ac:dyDescent="0.25">
      <c r="A30" s="418" t="s">
        <v>269</v>
      </c>
      <c r="B30" s="808" t="s">
        <v>225</v>
      </c>
      <c r="C30" s="808"/>
      <c r="D30" s="808"/>
      <c r="E30" s="808"/>
      <c r="F30" s="808"/>
      <c r="G30" s="808"/>
      <c r="H30" s="808"/>
      <c r="I30" s="808"/>
      <c r="J30" s="808"/>
      <c r="K30" s="419"/>
    </row>
    <row r="31" spans="1:17" x14ac:dyDescent="0.25">
      <c r="A31" s="593"/>
      <c r="B31" s="415"/>
    </row>
    <row r="32" spans="1:17" ht="14" x14ac:dyDescent="0.3">
      <c r="A32" s="593"/>
      <c r="B32" s="590"/>
      <c r="C32" s="590"/>
      <c r="D32" s="592"/>
      <c r="E32" s="592"/>
      <c r="F32" s="592"/>
      <c r="G32" s="592"/>
      <c r="H32" s="592"/>
      <c r="I32" s="592"/>
      <c r="J32" s="592"/>
      <c r="K32" s="592"/>
    </row>
    <row r="33" spans="1:12" x14ac:dyDescent="0.25">
      <c r="A33" s="591"/>
      <c r="B33" s="444"/>
      <c r="C33" s="589"/>
      <c r="D33" s="589"/>
      <c r="E33" s="589"/>
      <c r="F33" s="589"/>
      <c r="G33" s="589"/>
      <c r="H33" s="589"/>
      <c r="I33" s="589"/>
      <c r="J33" s="589"/>
      <c r="K33" s="589"/>
      <c r="L33" s="589"/>
    </row>
    <row r="34" spans="1:12" ht="15.75" customHeight="1" x14ac:dyDescent="0.3">
      <c r="A34" s="424"/>
      <c r="B34" s="590"/>
      <c r="C34" s="589"/>
      <c r="D34" s="589"/>
      <c r="E34" s="589"/>
      <c r="F34" s="589"/>
      <c r="G34" s="589"/>
      <c r="H34" s="589"/>
      <c r="I34" s="589"/>
      <c r="J34" s="589"/>
      <c r="K34" s="589"/>
    </row>
    <row r="35" spans="1:12" ht="13" x14ac:dyDescent="0.3">
      <c r="B35" s="424"/>
      <c r="C35" s="406"/>
      <c r="D35" s="406"/>
      <c r="E35" s="406"/>
      <c r="F35" s="406"/>
      <c r="G35" s="406"/>
      <c r="H35" s="406"/>
      <c r="I35" s="406"/>
      <c r="J35" s="406"/>
      <c r="K35" s="406"/>
    </row>
    <row r="36" spans="1:12" x14ac:dyDescent="0.25">
      <c r="B36" s="412"/>
      <c r="C36" s="406"/>
      <c r="D36" s="406"/>
      <c r="E36" s="406"/>
      <c r="F36" s="406"/>
      <c r="G36" s="406"/>
      <c r="H36" s="406"/>
      <c r="I36" s="406"/>
      <c r="J36" s="406"/>
      <c r="K36" s="406"/>
    </row>
    <row r="37" spans="1:12" ht="13" x14ac:dyDescent="0.3">
      <c r="A37" s="424"/>
      <c r="B37" s="424"/>
      <c r="C37" s="405"/>
      <c r="D37" s="405"/>
      <c r="E37" s="405"/>
      <c r="F37" s="405"/>
      <c r="G37" s="405"/>
      <c r="H37" s="405"/>
      <c r="I37" s="405"/>
      <c r="J37" s="405"/>
      <c r="K37" s="405"/>
    </row>
    <row r="38" spans="1:12" x14ac:dyDescent="0.25">
      <c r="C38" s="405"/>
      <c r="D38" s="405"/>
      <c r="E38" s="405"/>
      <c r="F38" s="405"/>
      <c r="G38" s="405"/>
      <c r="H38" s="405"/>
      <c r="I38" s="405"/>
      <c r="J38" s="405"/>
      <c r="K38" s="405"/>
    </row>
    <row r="39" spans="1:12" x14ac:dyDescent="0.25">
      <c r="C39" s="405"/>
      <c r="D39" s="405"/>
      <c r="E39" s="405"/>
      <c r="F39" s="405"/>
      <c r="G39" s="405"/>
      <c r="H39" s="405"/>
      <c r="I39" s="405"/>
      <c r="J39" s="405"/>
      <c r="K39" s="405"/>
    </row>
    <row r="40" spans="1:12" x14ac:dyDescent="0.25">
      <c r="C40" s="405"/>
      <c r="D40" s="405"/>
      <c r="E40" s="405"/>
      <c r="F40" s="405"/>
      <c r="G40" s="405"/>
      <c r="H40" s="405"/>
      <c r="I40" s="405"/>
      <c r="J40" s="405"/>
      <c r="K40" s="405"/>
    </row>
    <row r="41" spans="1:12" x14ac:dyDescent="0.25">
      <c r="C41" s="405"/>
      <c r="D41" s="405"/>
      <c r="E41" s="405"/>
      <c r="F41" s="405"/>
      <c r="G41" s="405"/>
      <c r="H41" s="405"/>
      <c r="I41" s="405"/>
      <c r="J41" s="405"/>
      <c r="K41" s="405"/>
    </row>
    <row r="42" spans="1:12" x14ac:dyDescent="0.25">
      <c r="C42" s="405"/>
      <c r="D42" s="405"/>
      <c r="E42" s="405"/>
      <c r="F42" s="405"/>
      <c r="G42" s="405"/>
      <c r="H42" s="405"/>
      <c r="I42" s="405"/>
      <c r="J42" s="405"/>
      <c r="K42" s="405"/>
    </row>
    <row r="43" spans="1:12" x14ac:dyDescent="0.25">
      <c r="C43" s="405"/>
      <c r="D43" s="405"/>
      <c r="E43" s="405"/>
      <c r="F43" s="405"/>
      <c r="G43" s="405"/>
      <c r="H43" s="405"/>
      <c r="I43" s="405"/>
      <c r="J43" s="405"/>
      <c r="K43" s="405"/>
    </row>
  </sheetData>
  <mergeCells count="3">
    <mergeCell ref="B29:J29"/>
    <mergeCell ref="B30:J30"/>
    <mergeCell ref="C3:K3"/>
  </mergeCells>
  <pageMargins left="0.74803149606299202" right="0.74803149606299202" top="0.98425196850393704" bottom="0.98425196850393704" header="0.511811023622047" footer="0.511811023622047"/>
  <pageSetup paperSize="9" scale="95" orientation="landscape" r:id="rId1"/>
  <headerFooter>
    <oddFooter>&amp;L&amp;1#&amp;"Calibri"&amp;7&amp;K000000C2 General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03D5A-E35A-4AA1-AE77-FE9D7DE21791}">
  <sheetPr>
    <tabColor rgb="FFE60000"/>
    <pageSetUpPr fitToPage="1"/>
  </sheetPr>
  <dimension ref="A1:O141"/>
  <sheetViews>
    <sheetView showGridLines="0" zoomScaleNormal="100" zoomScaleSheetLayoutView="100" workbookViewId="0"/>
  </sheetViews>
  <sheetFormatPr defaultRowHeight="12.5" x14ac:dyDescent="0.25"/>
  <cols>
    <col min="1" max="1" width="2.81640625" customWidth="1"/>
    <col min="2" max="2" width="29.54296875" customWidth="1"/>
    <col min="3" max="11" width="11.6328125" customWidth="1"/>
    <col min="12" max="12" width="4.81640625" customWidth="1"/>
    <col min="13" max="13" width="12.81640625" style="414" customWidth="1"/>
    <col min="14" max="14" width="5.54296875" bestFit="1" customWidth="1"/>
  </cols>
  <sheetData>
    <row r="1" spans="1:15" ht="17.5" x14ac:dyDescent="0.35">
      <c r="A1" s="438" t="s">
        <v>319</v>
      </c>
      <c r="B1" s="412"/>
    </row>
    <row r="2" spans="1:15" ht="12.75" customHeight="1" x14ac:dyDescent="0.3">
      <c r="A2" s="493"/>
      <c r="B2" s="412"/>
    </row>
    <row r="3" spans="1:15" ht="12.75" customHeight="1" x14ac:dyDescent="0.3">
      <c r="A3" s="493"/>
      <c r="B3" s="412"/>
      <c r="G3" s="837"/>
    </row>
    <row r="4" spans="1:15" ht="13" x14ac:dyDescent="0.3">
      <c r="A4" s="433"/>
      <c r="B4" s="459"/>
      <c r="C4" s="458" t="s">
        <v>260</v>
      </c>
      <c r="D4" s="458" t="s">
        <v>259</v>
      </c>
      <c r="E4" s="458" t="s">
        <v>258</v>
      </c>
      <c r="F4" s="458" t="s">
        <v>257</v>
      </c>
      <c r="G4" s="836" t="s">
        <v>256</v>
      </c>
      <c r="H4" s="458" t="s">
        <v>255</v>
      </c>
      <c r="I4" s="458" t="s">
        <v>254</v>
      </c>
      <c r="J4" s="458" t="s">
        <v>253</v>
      </c>
      <c r="K4" s="458" t="s">
        <v>252</v>
      </c>
    </row>
    <row r="5" spans="1:15" ht="13" x14ac:dyDescent="0.3">
      <c r="A5" s="433"/>
      <c r="B5" s="432"/>
      <c r="C5" s="430"/>
      <c r="D5" s="430"/>
      <c r="E5" s="430"/>
      <c r="F5" s="430"/>
      <c r="G5" s="430"/>
      <c r="H5" s="430"/>
      <c r="I5" s="430"/>
      <c r="J5" s="430"/>
      <c r="K5" s="430"/>
    </row>
    <row r="6" spans="1:15" ht="15.75" customHeight="1" x14ac:dyDescent="0.3">
      <c r="A6" s="424"/>
      <c r="B6" s="576" t="s">
        <v>318</v>
      </c>
      <c r="C6" s="603"/>
      <c r="D6" s="603"/>
      <c r="E6" s="603"/>
      <c r="F6" s="603"/>
      <c r="G6" s="603"/>
      <c r="H6" s="603"/>
      <c r="I6" s="603"/>
      <c r="J6" s="603"/>
      <c r="K6" s="612"/>
    </row>
    <row r="7" spans="1:15" ht="15.75" customHeight="1" x14ac:dyDescent="0.3">
      <c r="A7" s="424"/>
      <c r="B7" s="764" t="s">
        <v>299</v>
      </c>
      <c r="C7" s="779">
        <v>12.393000000000001</v>
      </c>
      <c r="D7" s="779">
        <v>12.657</v>
      </c>
      <c r="E7" s="779">
        <v>12.728</v>
      </c>
      <c r="F7" s="779">
        <v>12.539</v>
      </c>
      <c r="G7" s="779">
        <v>12.407999999999999</v>
      </c>
      <c r="H7" s="779">
        <v>12.420999999999999</v>
      </c>
      <c r="I7" s="779">
        <v>12.471</v>
      </c>
      <c r="J7" s="779">
        <v>12.195</v>
      </c>
      <c r="K7" s="780">
        <v>12.374000000000001</v>
      </c>
      <c r="M7" s="494"/>
      <c r="N7" s="464"/>
      <c r="O7" s="464"/>
    </row>
    <row r="8" spans="1:15" ht="15.75" customHeight="1" x14ac:dyDescent="0.3">
      <c r="A8" s="424"/>
      <c r="B8" s="767" t="s">
        <v>298</v>
      </c>
      <c r="C8" s="781">
        <v>17.631</v>
      </c>
      <c r="D8" s="781">
        <v>18.016999999999999</v>
      </c>
      <c r="E8" s="781">
        <v>18.247</v>
      </c>
      <c r="F8" s="781">
        <v>17.9499</v>
      </c>
      <c r="G8" s="609">
        <v>17.71</v>
      </c>
      <c r="H8" s="609">
        <v>17.63</v>
      </c>
      <c r="I8" s="609">
        <v>17.774999999999999</v>
      </c>
      <c r="J8" s="609">
        <v>17.408000000000001</v>
      </c>
      <c r="K8" s="608">
        <v>17.407</v>
      </c>
      <c r="M8" s="494"/>
      <c r="N8" s="464"/>
      <c r="O8" s="464"/>
    </row>
    <row r="9" spans="1:15" ht="15.75" customHeight="1" x14ac:dyDescent="0.3">
      <c r="A9" s="424"/>
      <c r="B9" s="767" t="s">
        <v>297</v>
      </c>
      <c r="C9" s="781">
        <v>4.0289999999999999</v>
      </c>
      <c r="D9" s="781">
        <v>4.1619999999999999</v>
      </c>
      <c r="E9" s="781">
        <v>4.0540000000000003</v>
      </c>
      <c r="F9" s="781">
        <v>4.0519999999999996</v>
      </c>
      <c r="G9" s="609">
        <v>4.1340000000000003</v>
      </c>
      <c r="H9" s="609">
        <v>4.335</v>
      </c>
      <c r="I9" s="609">
        <v>4.2169999999999996</v>
      </c>
      <c r="J9" s="609">
        <v>4.0270000000000001</v>
      </c>
      <c r="K9" s="608">
        <v>4.2409999999999997</v>
      </c>
      <c r="M9" s="494"/>
      <c r="N9" s="464"/>
      <c r="O9" s="464"/>
    </row>
    <row r="10" spans="1:15" ht="15.75" customHeight="1" x14ac:dyDescent="0.3">
      <c r="A10" s="424"/>
      <c r="B10" s="576" t="s">
        <v>317</v>
      </c>
      <c r="C10" s="603"/>
      <c r="D10" s="603"/>
      <c r="E10" s="603"/>
      <c r="F10" s="603"/>
      <c r="G10" s="603"/>
      <c r="H10" s="603"/>
      <c r="I10" s="603"/>
      <c r="J10" s="603"/>
      <c r="K10" s="602"/>
      <c r="M10" s="494"/>
      <c r="N10" s="464"/>
      <c r="O10" s="464"/>
    </row>
    <row r="11" spans="1:15" ht="15.75" customHeight="1" x14ac:dyDescent="0.3">
      <c r="A11" s="424"/>
      <c r="B11" s="764" t="s">
        <v>299</v>
      </c>
      <c r="C11" s="779">
        <v>13.103</v>
      </c>
      <c r="D11" s="779">
        <v>12.855</v>
      </c>
      <c r="E11" s="779">
        <v>12.827999999999999</v>
      </c>
      <c r="F11" s="779">
        <v>12.33</v>
      </c>
      <c r="G11" s="779">
        <v>12.037000000000001</v>
      </c>
      <c r="H11" s="779">
        <v>12.007</v>
      </c>
      <c r="I11" s="779">
        <v>12.023999999999999</v>
      </c>
      <c r="J11" s="779">
        <v>11.614000000000001</v>
      </c>
      <c r="K11" s="780">
        <v>11.311999999999999</v>
      </c>
      <c r="M11" s="494"/>
      <c r="N11" s="464"/>
      <c r="O11" s="465"/>
    </row>
    <row r="12" spans="1:15" ht="15.75" customHeight="1" x14ac:dyDescent="0.3">
      <c r="A12" s="424"/>
      <c r="B12" s="767" t="s">
        <v>298</v>
      </c>
      <c r="C12" s="781">
        <v>16.55</v>
      </c>
      <c r="D12" s="781">
        <v>17.096</v>
      </c>
      <c r="E12" s="781">
        <v>15.994999999999999</v>
      </c>
      <c r="F12" s="781">
        <v>13.929</v>
      </c>
      <c r="G12" s="609">
        <v>14.166</v>
      </c>
      <c r="H12" s="609">
        <v>14.246</v>
      </c>
      <c r="I12" s="609">
        <v>14.052</v>
      </c>
      <c r="J12" s="609">
        <v>14.999000000000001</v>
      </c>
      <c r="K12" s="608">
        <v>14.286</v>
      </c>
      <c r="M12" s="494"/>
      <c r="N12" s="464"/>
      <c r="O12" s="465"/>
    </row>
    <row r="13" spans="1:15" ht="15.75" customHeight="1" x14ac:dyDescent="0.3">
      <c r="A13" s="424"/>
      <c r="B13" s="767" t="s">
        <v>297</v>
      </c>
      <c r="C13" s="781">
        <v>12.488</v>
      </c>
      <c r="D13" s="781">
        <v>12.106999999999999</v>
      </c>
      <c r="E13" s="781">
        <v>12.271000000000001</v>
      </c>
      <c r="F13" s="781">
        <v>12.05</v>
      </c>
      <c r="G13" s="609">
        <v>11.667</v>
      </c>
      <c r="H13" s="609">
        <v>11.622999999999999</v>
      </c>
      <c r="I13" s="609">
        <v>11.679</v>
      </c>
      <c r="J13" s="609">
        <v>11.044</v>
      </c>
      <c r="K13" s="608">
        <v>10.816000000000001</v>
      </c>
      <c r="M13" s="494"/>
      <c r="N13" s="464"/>
      <c r="O13" s="465"/>
    </row>
    <row r="14" spans="1:15" ht="15.75" customHeight="1" x14ac:dyDescent="0.3">
      <c r="A14" s="424"/>
      <c r="B14" s="576" t="s">
        <v>316</v>
      </c>
      <c r="C14" s="603"/>
      <c r="D14" s="603"/>
      <c r="E14" s="603"/>
      <c r="F14" s="603"/>
      <c r="G14" s="603"/>
      <c r="H14" s="603"/>
      <c r="I14" s="603"/>
      <c r="J14" s="603"/>
      <c r="K14" s="602"/>
      <c r="M14" s="494"/>
      <c r="N14" s="464"/>
      <c r="O14" s="464"/>
    </row>
    <row r="15" spans="1:15" ht="15.75" customHeight="1" x14ac:dyDescent="0.3">
      <c r="A15" s="424"/>
      <c r="B15" s="764" t="s">
        <v>299</v>
      </c>
      <c r="C15" s="779">
        <v>13.715999999999999</v>
      </c>
      <c r="D15" s="779">
        <v>13.702</v>
      </c>
      <c r="E15" s="779">
        <v>13.99</v>
      </c>
      <c r="F15" s="779">
        <v>14.138999999999999</v>
      </c>
      <c r="G15" s="779">
        <v>14.792999999999999</v>
      </c>
      <c r="H15" s="779">
        <v>14.904</v>
      </c>
      <c r="I15" s="779">
        <v>14.61</v>
      </c>
      <c r="J15" s="779">
        <v>14.169</v>
      </c>
      <c r="K15" s="780">
        <v>15.401</v>
      </c>
      <c r="M15" s="494"/>
      <c r="N15" s="464"/>
      <c r="O15" s="464"/>
    </row>
    <row r="16" spans="1:15" ht="15.75" customHeight="1" x14ac:dyDescent="0.3">
      <c r="A16" s="424"/>
      <c r="B16" s="767" t="s">
        <v>298</v>
      </c>
      <c r="C16" s="781">
        <v>16.513999999999999</v>
      </c>
      <c r="D16" s="781">
        <v>16.29</v>
      </c>
      <c r="E16" s="781">
        <v>16.524000000000001</v>
      </c>
      <c r="F16" s="781">
        <v>16.687999999999999</v>
      </c>
      <c r="G16" s="609">
        <v>17.552</v>
      </c>
      <c r="H16" s="609">
        <v>17.805</v>
      </c>
      <c r="I16" s="609">
        <v>17.652000000000001</v>
      </c>
      <c r="J16" s="609">
        <v>17.186</v>
      </c>
      <c r="K16" s="608">
        <v>18.800999999999998</v>
      </c>
      <c r="M16" s="494"/>
      <c r="N16" s="464"/>
      <c r="O16" s="464"/>
    </row>
    <row r="17" spans="1:15" ht="15.75" customHeight="1" x14ac:dyDescent="0.3">
      <c r="A17" s="424"/>
      <c r="B17" s="570" t="s">
        <v>297</v>
      </c>
      <c r="C17" s="601">
        <v>5.125</v>
      </c>
      <c r="D17" s="601">
        <v>5.1749999999999998</v>
      </c>
      <c r="E17" s="601">
        <v>5.3650000000000002</v>
      </c>
      <c r="F17" s="601">
        <v>5.31</v>
      </c>
      <c r="G17" s="610">
        <v>5.3419999999999996</v>
      </c>
      <c r="H17" s="610">
        <v>5.3650000000000002</v>
      </c>
      <c r="I17" s="610">
        <v>5.1109999999999998</v>
      </c>
      <c r="J17" s="610">
        <v>4.91</v>
      </c>
      <c r="K17" s="611">
        <v>5.1609999999999996</v>
      </c>
      <c r="M17" s="494"/>
      <c r="N17" s="464"/>
      <c r="O17" s="464"/>
    </row>
    <row r="18" spans="1:15" ht="15.75" customHeight="1" x14ac:dyDescent="0.3">
      <c r="A18" s="424"/>
      <c r="B18" s="576" t="s">
        <v>315</v>
      </c>
      <c r="C18" s="603"/>
      <c r="D18" s="603"/>
      <c r="E18" s="603"/>
      <c r="F18" s="603"/>
      <c r="G18" s="603"/>
      <c r="H18" s="603"/>
      <c r="I18" s="603"/>
      <c r="J18" s="603"/>
      <c r="K18" s="602"/>
      <c r="M18" s="494"/>
      <c r="N18" s="464"/>
      <c r="O18" s="464"/>
    </row>
    <row r="19" spans="1:15" ht="15.75" customHeight="1" x14ac:dyDescent="0.3">
      <c r="A19" s="424"/>
      <c r="B19" s="764" t="s">
        <v>299</v>
      </c>
      <c r="C19" s="779">
        <v>14.396000000000001</v>
      </c>
      <c r="D19" s="779">
        <v>14.276</v>
      </c>
      <c r="E19" s="779">
        <v>13.935</v>
      </c>
      <c r="F19" s="779">
        <v>13.472</v>
      </c>
      <c r="G19" s="779">
        <v>13.028</v>
      </c>
      <c r="H19" s="779">
        <v>12.667999999999999</v>
      </c>
      <c r="I19" s="779">
        <v>12.358000000000001</v>
      </c>
      <c r="J19" s="779">
        <v>12.391</v>
      </c>
      <c r="K19" s="780">
        <v>12.082000000000001</v>
      </c>
      <c r="M19" s="494"/>
      <c r="N19" s="464"/>
      <c r="O19" s="464"/>
    </row>
    <row r="20" spans="1:15" ht="15.75" customHeight="1" x14ac:dyDescent="0.3">
      <c r="A20" s="424"/>
      <c r="B20" s="767" t="s">
        <v>298</v>
      </c>
      <c r="C20" s="781">
        <v>15.613</v>
      </c>
      <c r="D20" s="781">
        <v>15.568</v>
      </c>
      <c r="E20" s="781">
        <v>15.228999999999999</v>
      </c>
      <c r="F20" s="781">
        <v>14.817</v>
      </c>
      <c r="G20" s="609">
        <v>14.324999999999999</v>
      </c>
      <c r="H20" s="609">
        <v>14.009</v>
      </c>
      <c r="I20" s="609">
        <v>13.766999999999999</v>
      </c>
      <c r="J20" s="609">
        <v>13.874000000000001</v>
      </c>
      <c r="K20" s="608">
        <v>13.419</v>
      </c>
      <c r="M20" s="494"/>
      <c r="N20" s="464"/>
      <c r="O20" s="464"/>
    </row>
    <row r="21" spans="1:15" ht="15.75" customHeight="1" x14ac:dyDescent="0.3">
      <c r="A21" s="424"/>
      <c r="B21" s="767" t="s">
        <v>297</v>
      </c>
      <c r="C21" s="781">
        <v>6.766</v>
      </c>
      <c r="D21" s="781">
        <v>6.5090000000000003</v>
      </c>
      <c r="E21" s="781">
        <v>6.7240000000000002</v>
      </c>
      <c r="F21" s="781">
        <v>6.3120000000000003</v>
      </c>
      <c r="G21" s="609">
        <v>6.274</v>
      </c>
      <c r="H21" s="609">
        <v>6.1269999999999998</v>
      </c>
      <c r="I21" s="609">
        <v>5.8419999999999996</v>
      </c>
      <c r="J21" s="609">
        <v>5.5359999999999996</v>
      </c>
      <c r="K21" s="608">
        <v>6.0279999999999996</v>
      </c>
      <c r="M21" s="494"/>
      <c r="N21" s="464"/>
      <c r="O21" s="464"/>
    </row>
    <row r="22" spans="1:15" ht="15.75" customHeight="1" x14ac:dyDescent="0.3">
      <c r="A22" s="424"/>
      <c r="B22" s="576" t="s">
        <v>314</v>
      </c>
      <c r="C22" s="603"/>
      <c r="D22" s="603"/>
      <c r="E22" s="603"/>
      <c r="F22" s="603"/>
      <c r="G22" s="603"/>
      <c r="H22" s="603"/>
      <c r="I22" s="603"/>
      <c r="J22" s="603"/>
      <c r="K22" s="602"/>
      <c r="M22" s="494"/>
      <c r="N22" s="464"/>
      <c r="O22" s="464"/>
    </row>
    <row r="23" spans="1:15" ht="15.75" customHeight="1" x14ac:dyDescent="0.3">
      <c r="A23" s="424"/>
      <c r="B23" s="764" t="s">
        <v>299</v>
      </c>
      <c r="C23" s="779">
        <v>12.523999999999999</v>
      </c>
      <c r="D23" s="779">
        <v>12.757999999999999</v>
      </c>
      <c r="E23" s="779">
        <v>12.586</v>
      </c>
      <c r="F23" s="779">
        <v>12.372999999999999</v>
      </c>
      <c r="G23" s="779">
        <v>13.036</v>
      </c>
      <c r="H23" s="779">
        <v>12.917</v>
      </c>
      <c r="I23" s="779">
        <v>12.789</v>
      </c>
      <c r="J23" s="779">
        <v>12.957000000000001</v>
      </c>
      <c r="K23" s="780">
        <v>13.734</v>
      </c>
      <c r="M23" s="494"/>
      <c r="N23" s="464"/>
      <c r="O23" s="464"/>
    </row>
    <row r="24" spans="1:15" ht="15.75" customHeight="1" x14ac:dyDescent="0.3">
      <c r="A24" s="595"/>
      <c r="B24" s="767" t="s">
        <v>298</v>
      </c>
      <c r="C24" s="781">
        <v>17.718</v>
      </c>
      <c r="D24" s="781">
        <v>17.968</v>
      </c>
      <c r="E24" s="781">
        <v>17.849</v>
      </c>
      <c r="F24" s="781">
        <v>17.757000000000001</v>
      </c>
      <c r="G24" s="609">
        <v>17.984000000000002</v>
      </c>
      <c r="H24" s="609">
        <v>17.925999999999998</v>
      </c>
      <c r="I24" s="609">
        <v>17.312999999999999</v>
      </c>
      <c r="J24" s="609">
        <v>17.951000000000001</v>
      </c>
      <c r="K24" s="608">
        <v>19.026</v>
      </c>
      <c r="M24" s="494"/>
      <c r="N24" s="464"/>
      <c r="O24" s="464"/>
    </row>
    <row r="25" spans="1:15" ht="15.75" customHeight="1" x14ac:dyDescent="0.3">
      <c r="A25" s="424"/>
      <c r="B25" s="767" t="s">
        <v>297</v>
      </c>
      <c r="C25" s="781">
        <v>7.7690000000000001</v>
      </c>
      <c r="D25" s="781">
        <v>8.0009999999999994</v>
      </c>
      <c r="E25" s="781">
        <v>7.7309999999999999</v>
      </c>
      <c r="F25" s="781">
        <v>7.1210000000000004</v>
      </c>
      <c r="G25" s="609">
        <v>7.9269999999999996</v>
      </c>
      <c r="H25" s="609">
        <v>7.7939999999999996</v>
      </c>
      <c r="I25" s="609">
        <v>7.7549999999999999</v>
      </c>
      <c r="J25" s="609">
        <v>7.3310000000000004</v>
      </c>
      <c r="K25" s="608">
        <v>7.569</v>
      </c>
      <c r="M25" s="494"/>
      <c r="N25" s="464"/>
      <c r="O25" s="464"/>
    </row>
    <row r="26" spans="1:15" ht="15.75" customHeight="1" x14ac:dyDescent="0.3">
      <c r="A26" s="424"/>
      <c r="B26" s="576" t="s">
        <v>313</v>
      </c>
      <c r="C26" s="603"/>
      <c r="D26" s="603"/>
      <c r="E26" s="603"/>
      <c r="F26" s="603"/>
      <c r="G26" s="603"/>
      <c r="H26" s="603"/>
      <c r="I26" s="603"/>
      <c r="J26" s="603"/>
      <c r="K26" s="602"/>
      <c r="M26" s="494"/>
      <c r="N26" s="464"/>
      <c r="O26" s="464"/>
    </row>
    <row r="27" spans="1:15" ht="15.75" customHeight="1" x14ac:dyDescent="0.3">
      <c r="A27" s="424"/>
      <c r="B27" s="764" t="s">
        <v>299</v>
      </c>
      <c r="C27" s="779">
        <v>10.407</v>
      </c>
      <c r="D27" s="779">
        <v>10.673</v>
      </c>
      <c r="E27" s="779">
        <v>10.484999999999999</v>
      </c>
      <c r="F27" s="779">
        <v>9.9949999999999992</v>
      </c>
      <c r="G27" s="779">
        <v>9.891</v>
      </c>
      <c r="H27" s="779">
        <v>10.324999999999999</v>
      </c>
      <c r="I27" s="779">
        <v>10.391</v>
      </c>
      <c r="J27" s="779">
        <v>9.9779999999999998</v>
      </c>
      <c r="K27" s="780">
        <v>9.7539999999999996</v>
      </c>
      <c r="M27" s="494"/>
      <c r="N27" s="464"/>
      <c r="O27" s="464"/>
    </row>
    <row r="28" spans="1:15" ht="15.75" customHeight="1" x14ac:dyDescent="0.3">
      <c r="A28" s="424"/>
      <c r="B28" s="767" t="s">
        <v>298</v>
      </c>
      <c r="C28" s="781">
        <v>17.827000000000002</v>
      </c>
      <c r="D28" s="781">
        <v>18.178999999999998</v>
      </c>
      <c r="E28" s="781">
        <v>18.356999999999999</v>
      </c>
      <c r="F28" s="781">
        <v>17.981000000000002</v>
      </c>
      <c r="G28" s="609">
        <v>17.271000000000001</v>
      </c>
      <c r="H28" s="609">
        <v>18.081</v>
      </c>
      <c r="I28" s="609">
        <v>17.943999999999999</v>
      </c>
      <c r="J28" s="609">
        <v>17.004000000000001</v>
      </c>
      <c r="K28" s="608">
        <v>15.986000000000001</v>
      </c>
      <c r="M28" s="494"/>
      <c r="N28" s="464"/>
      <c r="O28" s="464"/>
    </row>
    <row r="29" spans="1:15" ht="15.75" customHeight="1" x14ac:dyDescent="0.3">
      <c r="A29" s="424"/>
      <c r="B29" s="767" t="s">
        <v>297</v>
      </c>
      <c r="C29" s="781">
        <v>5.4550000000000001</v>
      </c>
      <c r="D29" s="781">
        <v>5.72</v>
      </c>
      <c r="E29" s="781">
        <v>5.3449999999999998</v>
      </c>
      <c r="F29" s="781">
        <v>4.8280000000000003</v>
      </c>
      <c r="G29" s="609">
        <v>5.0830000000000002</v>
      </c>
      <c r="H29" s="609">
        <v>5.1550000000000002</v>
      </c>
      <c r="I29" s="609">
        <v>5.0449999999999999</v>
      </c>
      <c r="J29" s="609">
        <v>4.8719999999999999</v>
      </c>
      <c r="K29" s="608">
        <v>5.0449999999999999</v>
      </c>
      <c r="M29" s="494"/>
      <c r="N29" s="464"/>
      <c r="O29" s="464"/>
    </row>
    <row r="30" spans="1:15" ht="15.75" customHeight="1" x14ac:dyDescent="0.3">
      <c r="A30" s="424"/>
      <c r="B30" s="576" t="s">
        <v>312</v>
      </c>
      <c r="C30" s="603"/>
      <c r="D30" s="603"/>
      <c r="E30" s="603"/>
      <c r="F30" s="603"/>
      <c r="G30" s="603"/>
      <c r="H30" s="603"/>
      <c r="I30" s="603"/>
      <c r="J30" s="603"/>
      <c r="K30" s="602"/>
      <c r="M30" s="494"/>
      <c r="N30" s="464"/>
      <c r="O30" s="464"/>
    </row>
    <row r="31" spans="1:15" ht="15.75" customHeight="1" x14ac:dyDescent="0.3">
      <c r="A31" s="424"/>
      <c r="B31" s="764" t="s">
        <v>299</v>
      </c>
      <c r="C31" s="779">
        <v>4.8230000000000004</v>
      </c>
      <c r="D31" s="779">
        <v>4.726</v>
      </c>
      <c r="E31" s="779">
        <v>4.71</v>
      </c>
      <c r="F31" s="779">
        <v>4.585</v>
      </c>
      <c r="G31" s="779">
        <v>4.6289999999999996</v>
      </c>
      <c r="H31" s="779">
        <v>4.5510000000000002</v>
      </c>
      <c r="I31" s="779">
        <v>4.6319999999999997</v>
      </c>
      <c r="J31" s="779">
        <v>4.6509999999999998</v>
      </c>
      <c r="K31" s="780">
        <v>5.0510000000000002</v>
      </c>
      <c r="M31" s="494"/>
      <c r="N31" s="464"/>
      <c r="O31" s="464"/>
    </row>
    <row r="32" spans="1:15" ht="15.75" customHeight="1" x14ac:dyDescent="0.3">
      <c r="A32" s="424"/>
      <c r="B32" s="767" t="s">
        <v>298</v>
      </c>
      <c r="C32" s="781">
        <v>8.9819999999999993</v>
      </c>
      <c r="D32" s="781">
        <v>8.923</v>
      </c>
      <c r="E32" s="781">
        <v>8.8369999999999997</v>
      </c>
      <c r="F32" s="781">
        <v>8.4619999999999997</v>
      </c>
      <c r="G32" s="609">
        <v>8.3829999999999991</v>
      </c>
      <c r="H32" s="609">
        <v>8.33</v>
      </c>
      <c r="I32" s="609">
        <v>8.5050000000000008</v>
      </c>
      <c r="J32" s="609">
        <v>8.4030000000000005</v>
      </c>
      <c r="K32" s="608">
        <v>8.5850000000000009</v>
      </c>
      <c r="M32" s="494"/>
      <c r="N32" s="464"/>
      <c r="O32" s="464"/>
    </row>
    <row r="33" spans="1:15" ht="15.75" customHeight="1" x14ac:dyDescent="0.3">
      <c r="A33" s="424"/>
      <c r="B33" s="767" t="s">
        <v>297</v>
      </c>
      <c r="C33" s="781">
        <v>1.9319999999999999</v>
      </c>
      <c r="D33" s="781">
        <v>1.925</v>
      </c>
      <c r="E33" s="781">
        <v>1.8939999999999999</v>
      </c>
      <c r="F33" s="781">
        <v>1.8109999999999999</v>
      </c>
      <c r="G33" s="609">
        <v>1.907</v>
      </c>
      <c r="H33" s="609">
        <v>1.9059999999999999</v>
      </c>
      <c r="I33" s="609">
        <v>1.8360000000000001</v>
      </c>
      <c r="J33" s="609">
        <v>1.7390000000000001</v>
      </c>
      <c r="K33" s="608">
        <v>2.0049999999999999</v>
      </c>
      <c r="M33" s="494"/>
      <c r="N33" s="464"/>
      <c r="O33" s="464"/>
    </row>
    <row r="34" spans="1:15" ht="15.75" customHeight="1" x14ac:dyDescent="0.3">
      <c r="A34" s="424"/>
      <c r="B34" s="607"/>
      <c r="C34" s="605"/>
      <c r="D34" s="605"/>
      <c r="E34" s="605"/>
      <c r="F34" s="605"/>
      <c r="G34" s="605"/>
      <c r="H34" s="605"/>
      <c r="I34" s="605"/>
      <c r="J34" s="605"/>
      <c r="K34" s="604"/>
      <c r="M34" s="494"/>
      <c r="N34" s="464"/>
      <c r="O34" s="464"/>
    </row>
    <row r="35" spans="1:15" ht="15.75" customHeight="1" x14ac:dyDescent="0.3">
      <c r="A35" s="424"/>
      <c r="B35" s="576" t="s">
        <v>311</v>
      </c>
      <c r="C35" s="603"/>
      <c r="D35" s="603"/>
      <c r="E35" s="603"/>
      <c r="F35" s="603"/>
      <c r="G35" s="603"/>
      <c r="H35" s="603"/>
      <c r="I35" s="603"/>
      <c r="J35" s="603"/>
      <c r="K35" s="602"/>
      <c r="M35" s="494"/>
      <c r="N35" s="464"/>
      <c r="O35" s="464"/>
    </row>
    <row r="36" spans="1:15" ht="15.75" customHeight="1" x14ac:dyDescent="0.3">
      <c r="A36" s="424"/>
      <c r="B36" s="764" t="s">
        <v>299</v>
      </c>
      <c r="C36" s="779">
        <v>60.848999999999997</v>
      </c>
      <c r="D36" s="779">
        <v>62.484000000000002</v>
      </c>
      <c r="E36" s="779">
        <v>62.597000000000001</v>
      </c>
      <c r="F36" s="779">
        <v>61.81</v>
      </c>
      <c r="G36" s="779">
        <v>60.96</v>
      </c>
      <c r="H36" s="779">
        <v>63.741999999999997</v>
      </c>
      <c r="I36" s="779">
        <v>64.087000000000003</v>
      </c>
      <c r="J36" s="779">
        <v>61.286999999999999</v>
      </c>
      <c r="K36" s="780">
        <v>62.061999999999998</v>
      </c>
      <c r="M36" s="494"/>
      <c r="N36" s="464"/>
      <c r="O36" s="464"/>
    </row>
    <row r="37" spans="1:15" ht="15.75" customHeight="1" x14ac:dyDescent="0.3">
      <c r="A37" s="424"/>
      <c r="B37" s="767" t="s">
        <v>298</v>
      </c>
      <c r="C37" s="609">
        <v>214.81100000000001</v>
      </c>
      <c r="D37" s="609">
        <v>224.03100000000001</v>
      </c>
      <c r="E37" s="609">
        <v>215.54900000000001</v>
      </c>
      <c r="F37" s="609">
        <v>226.547</v>
      </c>
      <c r="G37" s="609">
        <v>213.92699999999999</v>
      </c>
      <c r="H37" s="609">
        <v>224.54499999999999</v>
      </c>
      <c r="I37" s="609">
        <v>223.70400000000001</v>
      </c>
      <c r="J37" s="609">
        <v>221.33199999999999</v>
      </c>
      <c r="K37" s="608">
        <v>222.21100000000001</v>
      </c>
      <c r="M37" s="494"/>
      <c r="N37" s="464"/>
      <c r="O37" s="464"/>
    </row>
    <row r="38" spans="1:15" ht="15.75" customHeight="1" x14ac:dyDescent="0.3">
      <c r="A38" s="424"/>
      <c r="B38" s="767" t="s">
        <v>297</v>
      </c>
      <c r="C38" s="609">
        <v>46.101999999999997</v>
      </c>
      <c r="D38" s="609">
        <v>47.158999999999999</v>
      </c>
      <c r="E38" s="609">
        <v>48.165999999999997</v>
      </c>
      <c r="F38" s="609">
        <v>46.112000000000002</v>
      </c>
      <c r="G38" s="609">
        <v>46.188000000000002</v>
      </c>
      <c r="H38" s="609">
        <v>48.405000000000001</v>
      </c>
      <c r="I38" s="609">
        <v>48.944000000000003</v>
      </c>
      <c r="J38" s="609">
        <v>46.417000000000002</v>
      </c>
      <c r="K38" s="608">
        <v>47.195999999999998</v>
      </c>
      <c r="M38" s="494"/>
      <c r="N38" s="464"/>
      <c r="O38" s="464"/>
    </row>
    <row r="39" spans="1:15" ht="15.75" customHeight="1" x14ac:dyDescent="0.3">
      <c r="A39" s="424"/>
      <c r="B39" s="576" t="s">
        <v>310</v>
      </c>
      <c r="C39" s="603"/>
      <c r="D39" s="603"/>
      <c r="E39" s="603"/>
      <c r="F39" s="603"/>
      <c r="G39" s="603"/>
      <c r="H39" s="603"/>
      <c r="I39" s="603"/>
      <c r="J39" s="603"/>
      <c r="K39" s="602"/>
      <c r="M39" s="494"/>
      <c r="N39" s="464"/>
      <c r="O39" s="464"/>
    </row>
    <row r="40" spans="1:15" ht="15.75" customHeight="1" x14ac:dyDescent="0.3">
      <c r="A40" s="424"/>
      <c r="B40" s="764" t="s">
        <v>299</v>
      </c>
      <c r="C40" s="779">
        <v>46.485999999999997</v>
      </c>
      <c r="D40" s="779">
        <v>49.323</v>
      </c>
      <c r="E40" s="779">
        <v>50.05</v>
      </c>
      <c r="F40" s="779">
        <v>51.951999999999998</v>
      </c>
      <c r="G40" s="779">
        <v>59.8</v>
      </c>
      <c r="H40" s="779">
        <v>66.957999999999998</v>
      </c>
      <c r="I40" s="779">
        <v>75.111000000000004</v>
      </c>
      <c r="J40" s="779">
        <v>81.135999999999996</v>
      </c>
      <c r="K40" s="780">
        <v>103.181</v>
      </c>
      <c r="M40" s="494"/>
      <c r="N40" s="464"/>
      <c r="O40" s="464"/>
    </row>
    <row r="41" spans="1:15" ht="15.75" customHeight="1" x14ac:dyDescent="0.3">
      <c r="A41" s="424"/>
      <c r="B41" s="767" t="s">
        <v>298</v>
      </c>
      <c r="C41" s="781">
        <v>58.744999999999997</v>
      </c>
      <c r="D41" s="781">
        <v>61.698999999999998</v>
      </c>
      <c r="E41" s="781">
        <v>62.924999999999997</v>
      </c>
      <c r="F41" s="781">
        <v>63.030999999999999</v>
      </c>
      <c r="G41" s="609">
        <v>71.5</v>
      </c>
      <c r="H41" s="609">
        <v>79.765000000000001</v>
      </c>
      <c r="I41" s="609">
        <v>89.382999999999996</v>
      </c>
      <c r="J41" s="609">
        <v>92.954999999999998</v>
      </c>
      <c r="K41" s="608">
        <v>118.629</v>
      </c>
      <c r="M41" s="494"/>
      <c r="N41" s="464"/>
      <c r="O41" s="464"/>
    </row>
    <row r="42" spans="1:15" ht="15.75" customHeight="1" x14ac:dyDescent="0.3">
      <c r="A42" s="424"/>
      <c r="B42" s="767" t="s">
        <v>297</v>
      </c>
      <c r="C42" s="781">
        <v>23.282</v>
      </c>
      <c r="D42" s="781">
        <v>26.032</v>
      </c>
      <c r="E42" s="781">
        <v>25.396999999999998</v>
      </c>
      <c r="F42" s="781">
        <v>28.06</v>
      </c>
      <c r="G42" s="609">
        <v>33.4</v>
      </c>
      <c r="H42" s="609">
        <v>37.841999999999999</v>
      </c>
      <c r="I42" s="609">
        <v>40.825000000000003</v>
      </c>
      <c r="J42" s="609">
        <v>47.734000000000002</v>
      </c>
      <c r="K42" s="608">
        <v>57.823</v>
      </c>
      <c r="M42" s="494"/>
      <c r="N42" s="464"/>
      <c r="O42" s="464"/>
    </row>
    <row r="43" spans="1:15" ht="15.75" customHeight="1" x14ac:dyDescent="0.3">
      <c r="A43" s="424"/>
      <c r="B43" s="576" t="s">
        <v>309</v>
      </c>
      <c r="C43" s="603"/>
      <c r="D43" s="603"/>
      <c r="E43" s="603"/>
      <c r="F43" s="603"/>
      <c r="G43" s="603"/>
      <c r="H43" s="603"/>
      <c r="I43" s="603"/>
      <c r="J43" s="603"/>
      <c r="K43" s="602"/>
      <c r="M43" s="494"/>
      <c r="N43" s="464"/>
      <c r="O43" s="464"/>
    </row>
    <row r="44" spans="1:15" ht="15.75" customHeight="1" x14ac:dyDescent="0.3">
      <c r="A44" s="424"/>
      <c r="B44" s="764" t="s">
        <v>299</v>
      </c>
      <c r="C44" s="779"/>
      <c r="D44" s="779"/>
      <c r="E44" s="779"/>
      <c r="F44" s="779"/>
      <c r="G44" s="779">
        <v>62.366999999999997</v>
      </c>
      <c r="H44" s="779">
        <v>72.842793981806096</v>
      </c>
      <c r="I44" s="779">
        <v>86.8</v>
      </c>
      <c r="J44" s="779">
        <v>110.9</v>
      </c>
      <c r="K44" s="780">
        <v>105.79778303364866</v>
      </c>
      <c r="M44" s="494"/>
      <c r="N44" s="464"/>
      <c r="O44" s="464"/>
    </row>
    <row r="45" spans="1:15" ht="15.75" customHeight="1" x14ac:dyDescent="0.3">
      <c r="A45" s="424"/>
      <c r="B45" s="767" t="s">
        <v>298</v>
      </c>
      <c r="C45" s="781"/>
      <c r="D45" s="781"/>
      <c r="E45" s="781"/>
      <c r="F45" s="781"/>
      <c r="G45" s="609">
        <v>74.533000000000001</v>
      </c>
      <c r="H45" s="609">
        <v>86.7915229903072</v>
      </c>
      <c r="I45" s="609">
        <v>103.1</v>
      </c>
      <c r="J45" s="609">
        <v>126.6</v>
      </c>
      <c r="K45" s="608">
        <v>121.63596799559602</v>
      </c>
      <c r="M45" s="494"/>
      <c r="N45" s="464"/>
      <c r="O45" s="464"/>
    </row>
    <row r="46" spans="1:15" ht="15.75" customHeight="1" x14ac:dyDescent="0.3">
      <c r="A46" s="424"/>
      <c r="B46" s="767" t="s">
        <v>297</v>
      </c>
      <c r="C46" s="781"/>
      <c r="D46" s="781"/>
      <c r="E46" s="781"/>
      <c r="F46" s="781"/>
      <c r="G46" s="609">
        <v>34.796999999999997</v>
      </c>
      <c r="H46" s="609">
        <v>41.130487205410098</v>
      </c>
      <c r="I46" s="609">
        <v>47.7</v>
      </c>
      <c r="J46" s="609">
        <v>66.5</v>
      </c>
      <c r="K46" s="608">
        <v>59.293017943639242</v>
      </c>
      <c r="M46" s="494"/>
      <c r="N46" s="464"/>
      <c r="O46" s="464"/>
    </row>
    <row r="47" spans="1:15" ht="15.75" customHeight="1" x14ac:dyDescent="0.3">
      <c r="A47" s="424"/>
      <c r="B47" s="782"/>
      <c r="C47" s="783"/>
      <c r="D47" s="783"/>
      <c r="E47" s="783"/>
      <c r="F47" s="783"/>
      <c r="G47" s="783"/>
      <c r="H47" s="783"/>
      <c r="I47" s="783"/>
      <c r="J47" s="783"/>
      <c r="K47" s="784"/>
      <c r="M47" s="494"/>
      <c r="N47" s="464"/>
      <c r="O47" s="464"/>
    </row>
    <row r="48" spans="1:15" ht="15.75" customHeight="1" x14ac:dyDescent="0.3">
      <c r="A48" s="606"/>
      <c r="B48" s="785" t="s">
        <v>308</v>
      </c>
      <c r="C48" s="783"/>
      <c r="D48" s="783"/>
      <c r="E48" s="783"/>
      <c r="F48" s="783"/>
      <c r="G48" s="783"/>
      <c r="H48" s="783"/>
      <c r="I48" s="783"/>
      <c r="J48" s="783"/>
      <c r="K48" s="784"/>
      <c r="M48" s="494"/>
      <c r="N48" s="464"/>
      <c r="O48" s="464"/>
    </row>
    <row r="49" spans="1:15" ht="15.75" customHeight="1" x14ac:dyDescent="0.3">
      <c r="A49" s="424"/>
      <c r="B49" s="786" t="s">
        <v>307</v>
      </c>
      <c r="C49" s="787"/>
      <c r="D49" s="787"/>
      <c r="E49" s="787"/>
      <c r="F49" s="787"/>
      <c r="G49" s="787"/>
      <c r="H49" s="787"/>
      <c r="I49" s="787"/>
      <c r="J49" s="787"/>
      <c r="K49" s="788"/>
      <c r="M49" s="494"/>
      <c r="N49" s="464"/>
      <c r="O49" s="464"/>
    </row>
    <row r="50" spans="1:15" ht="15.75" customHeight="1" x14ac:dyDescent="0.3">
      <c r="A50" s="424"/>
      <c r="B50" s="764" t="s">
        <v>299</v>
      </c>
      <c r="C50" s="779">
        <v>15.6</v>
      </c>
      <c r="D50" s="779">
        <v>15.765000000000001</v>
      </c>
      <c r="E50" s="779">
        <v>15.491</v>
      </c>
      <c r="F50" s="779">
        <v>15.513</v>
      </c>
      <c r="G50" s="779">
        <v>15.538</v>
      </c>
      <c r="H50" s="779">
        <v>16.067</v>
      </c>
      <c r="I50" s="779">
        <v>15.842000000000001</v>
      </c>
      <c r="J50" s="779">
        <v>15.398</v>
      </c>
      <c r="K50" s="780"/>
      <c r="M50" s="494"/>
      <c r="N50" s="464"/>
      <c r="O50" s="464"/>
    </row>
    <row r="51" spans="1:15" ht="15.75" customHeight="1" x14ac:dyDescent="0.3">
      <c r="A51" s="424"/>
      <c r="B51" s="767" t="s">
        <v>298</v>
      </c>
      <c r="C51" s="781">
        <v>16.600000000000001</v>
      </c>
      <c r="D51" s="781">
        <v>16.707999999999998</v>
      </c>
      <c r="E51" s="781">
        <v>16.427</v>
      </c>
      <c r="F51" s="781">
        <v>16.439</v>
      </c>
      <c r="G51" s="781">
        <v>16.434999999999999</v>
      </c>
      <c r="H51" s="781">
        <v>16.991</v>
      </c>
      <c r="I51" s="781">
        <v>16.77</v>
      </c>
      <c r="J51" s="781">
        <v>16.273</v>
      </c>
      <c r="K51" s="789"/>
      <c r="M51" s="494"/>
      <c r="N51" s="464"/>
      <c r="O51" s="464"/>
    </row>
    <row r="52" spans="1:15" ht="15.75" customHeight="1" x14ac:dyDescent="0.3">
      <c r="A52" s="424"/>
      <c r="B52" s="767" t="s">
        <v>297</v>
      </c>
      <c r="C52" s="781">
        <v>3.4</v>
      </c>
      <c r="D52" s="781">
        <v>3.95</v>
      </c>
      <c r="E52" s="781">
        <v>3.4</v>
      </c>
      <c r="F52" s="781">
        <v>3.2069999999999999</v>
      </c>
      <c r="G52" s="781">
        <v>3.6280000000000001</v>
      </c>
      <c r="H52" s="781">
        <v>3.7810000000000001</v>
      </c>
      <c r="I52" s="781">
        <v>3.161</v>
      </c>
      <c r="J52" s="781">
        <v>3.0190000000000001</v>
      </c>
      <c r="K52" s="789"/>
      <c r="M52" s="494"/>
      <c r="N52" s="464"/>
      <c r="O52" s="464"/>
    </row>
    <row r="53" spans="1:15" ht="13" x14ac:dyDescent="0.3">
      <c r="A53" s="424"/>
      <c r="B53" s="600"/>
      <c r="C53" s="414"/>
      <c r="D53" s="414"/>
      <c r="E53" s="414"/>
      <c r="F53" s="414"/>
      <c r="G53" s="414"/>
      <c r="H53" s="414"/>
      <c r="I53" s="414"/>
      <c r="J53" s="414"/>
      <c r="K53" s="414"/>
      <c r="M53" s="494"/>
    </row>
    <row r="54" spans="1:15" ht="15.75" customHeight="1" x14ac:dyDescent="0.3">
      <c r="A54" s="423" t="s">
        <v>230</v>
      </c>
      <c r="B54" s="412"/>
    </row>
    <row r="55" spans="1:15" x14ac:dyDescent="0.25">
      <c r="A55" s="418" t="s">
        <v>284</v>
      </c>
      <c r="B55" s="772" t="s">
        <v>225</v>
      </c>
    </row>
    <row r="56" spans="1:15" x14ac:dyDescent="0.25">
      <c r="A56" s="591"/>
      <c r="B56" s="538"/>
    </row>
    <row r="57" spans="1:15" x14ac:dyDescent="0.25">
      <c r="K57" s="464"/>
    </row>
    <row r="58" spans="1:15" x14ac:dyDescent="0.25">
      <c r="K58" s="599"/>
    </row>
    <row r="59" spans="1:15" x14ac:dyDescent="0.25">
      <c r="B59" s="444"/>
      <c r="C59" s="596"/>
      <c r="D59" s="596"/>
      <c r="E59" s="465"/>
      <c r="F59" s="465"/>
      <c r="G59" s="465"/>
      <c r="H59" s="465"/>
      <c r="I59" s="465"/>
      <c r="J59" s="465"/>
      <c r="K59" s="465"/>
      <c r="L59" s="444"/>
      <c r="M59" s="465"/>
    </row>
    <row r="60" spans="1:15" x14ac:dyDescent="0.25">
      <c r="C60" s="596"/>
      <c r="D60" s="596"/>
      <c r="E60" s="465"/>
      <c r="F60" s="465"/>
      <c r="G60" s="465"/>
      <c r="H60" s="465"/>
      <c r="I60" s="465"/>
      <c r="J60" s="465"/>
      <c r="K60" s="465"/>
      <c r="L60" s="444"/>
      <c r="M60" s="465"/>
    </row>
    <row r="61" spans="1:15" x14ac:dyDescent="0.25">
      <c r="C61" s="596"/>
      <c r="D61" s="596"/>
      <c r="E61" s="465"/>
      <c r="F61" s="465"/>
      <c r="G61" s="465"/>
      <c r="H61" s="465"/>
      <c r="I61" s="465"/>
      <c r="J61" s="465"/>
      <c r="K61" s="465"/>
      <c r="L61" s="444"/>
      <c r="M61" s="465"/>
    </row>
    <row r="62" spans="1:15" x14ac:dyDescent="0.25">
      <c r="C62" s="596"/>
      <c r="D62" s="596"/>
      <c r="E62" s="465"/>
      <c r="F62" s="465"/>
      <c r="G62" s="465"/>
      <c r="H62" s="465"/>
      <c r="I62" s="465"/>
      <c r="J62" s="465"/>
      <c r="K62" s="465"/>
      <c r="L62" s="444"/>
      <c r="M62" s="465"/>
    </row>
    <row r="63" spans="1:15" x14ac:dyDescent="0.25">
      <c r="C63" s="596"/>
      <c r="D63" s="596"/>
      <c r="E63" s="465"/>
      <c r="F63" s="465"/>
      <c r="G63" s="465"/>
      <c r="H63" s="465"/>
      <c r="I63" s="465"/>
      <c r="J63" s="465"/>
      <c r="K63" s="465"/>
      <c r="L63" s="444"/>
      <c r="M63" s="465"/>
    </row>
    <row r="64" spans="1:15" x14ac:dyDescent="0.25">
      <c r="C64" s="596"/>
      <c r="D64" s="596"/>
      <c r="E64" s="465"/>
      <c r="F64" s="465"/>
      <c r="G64" s="465"/>
      <c r="H64" s="465"/>
      <c r="I64" s="465"/>
      <c r="J64" s="465"/>
      <c r="K64" s="465"/>
      <c r="L64" s="444"/>
      <c r="M64" s="465"/>
    </row>
    <row r="65" spans="3:13" x14ac:dyDescent="0.25">
      <c r="C65" s="596"/>
      <c r="D65" s="596"/>
      <c r="E65" s="465"/>
      <c r="F65" s="465"/>
      <c r="G65" s="465"/>
      <c r="H65" s="465"/>
      <c r="I65" s="465"/>
      <c r="J65" s="465"/>
      <c r="K65" s="465"/>
      <c r="L65" s="444"/>
      <c r="M65" s="465"/>
    </row>
    <row r="66" spans="3:13" x14ac:dyDescent="0.25">
      <c r="C66" s="596"/>
      <c r="D66" s="596"/>
      <c r="E66" s="465"/>
      <c r="F66" s="465"/>
      <c r="G66" s="465"/>
      <c r="H66" s="465"/>
      <c r="I66" s="465"/>
      <c r="J66" s="465"/>
      <c r="K66" s="465"/>
      <c r="L66" s="444"/>
      <c r="M66" s="465"/>
    </row>
    <row r="67" spans="3:13" x14ac:dyDescent="0.25">
      <c r="C67" s="596"/>
      <c r="D67" s="596"/>
      <c r="E67" s="465"/>
      <c r="F67" s="465"/>
      <c r="G67" s="465"/>
      <c r="H67" s="465"/>
      <c r="I67" s="465"/>
      <c r="J67" s="465"/>
      <c r="K67" s="465"/>
      <c r="L67" s="444"/>
      <c r="M67" s="465"/>
    </row>
    <row r="68" spans="3:13" x14ac:dyDescent="0.25">
      <c r="C68" s="596"/>
      <c r="D68" s="596"/>
      <c r="E68" s="465"/>
      <c r="F68" s="465"/>
      <c r="G68" s="465"/>
      <c r="H68" s="465"/>
      <c r="I68" s="465"/>
      <c r="J68" s="465"/>
      <c r="K68" s="465"/>
      <c r="L68" s="444"/>
      <c r="M68" s="465"/>
    </row>
    <row r="69" spans="3:13" x14ac:dyDescent="0.25">
      <c r="C69" s="596"/>
      <c r="D69" s="596"/>
      <c r="E69" s="465"/>
      <c r="F69" s="465"/>
      <c r="G69" s="465"/>
      <c r="H69" s="465"/>
      <c r="I69" s="465"/>
      <c r="J69" s="465"/>
      <c r="K69" s="465"/>
      <c r="L69" s="444"/>
      <c r="M69" s="465"/>
    </row>
    <row r="70" spans="3:13" x14ac:dyDescent="0.25">
      <c r="C70" s="596"/>
      <c r="D70" s="596"/>
      <c r="E70" s="465"/>
      <c r="F70" s="465"/>
      <c r="G70" s="465"/>
      <c r="H70" s="465"/>
      <c r="I70" s="465"/>
      <c r="J70" s="465"/>
      <c r="K70" s="465"/>
      <c r="L70" s="444"/>
      <c r="M70" s="465"/>
    </row>
    <row r="71" spans="3:13" x14ac:dyDescent="0.25">
      <c r="C71" s="596"/>
      <c r="D71" s="596"/>
      <c r="E71" s="465"/>
      <c r="F71" s="465"/>
      <c r="G71" s="465"/>
      <c r="H71" s="465"/>
      <c r="I71" s="465"/>
      <c r="J71" s="465"/>
      <c r="K71" s="465"/>
      <c r="L71" s="444"/>
      <c r="M71" s="465"/>
    </row>
    <row r="72" spans="3:13" x14ac:dyDescent="0.25">
      <c r="C72" s="596"/>
      <c r="D72" s="596"/>
      <c r="E72" s="465"/>
      <c r="F72" s="465"/>
      <c r="G72" s="465"/>
      <c r="H72" s="465"/>
      <c r="I72" s="465"/>
      <c r="J72" s="465"/>
      <c r="K72" s="465"/>
      <c r="L72" s="444"/>
      <c r="M72" s="465"/>
    </row>
    <row r="73" spans="3:13" x14ac:dyDescent="0.25">
      <c r="C73" s="596"/>
      <c r="D73" s="596"/>
      <c r="E73" s="465"/>
      <c r="F73" s="465"/>
      <c r="G73" s="465"/>
      <c r="H73" s="465"/>
      <c r="I73" s="465"/>
      <c r="J73" s="465"/>
      <c r="K73" s="465"/>
      <c r="L73" s="444"/>
      <c r="M73" s="465"/>
    </row>
    <row r="74" spans="3:13" x14ac:dyDescent="0.25">
      <c r="C74" s="596"/>
      <c r="D74" s="596"/>
      <c r="E74" s="465"/>
      <c r="F74" s="465"/>
      <c r="G74" s="465"/>
      <c r="H74" s="465"/>
      <c r="I74" s="465"/>
      <c r="J74" s="465"/>
      <c r="K74" s="465"/>
      <c r="L74" s="444"/>
      <c r="M74" s="465"/>
    </row>
    <row r="75" spans="3:13" x14ac:dyDescent="0.25">
      <c r="C75" s="596"/>
      <c r="D75" s="596"/>
      <c r="E75" s="465"/>
      <c r="F75" s="465"/>
      <c r="G75" s="465"/>
      <c r="H75" s="465"/>
      <c r="I75" s="465"/>
      <c r="J75" s="465"/>
      <c r="K75" s="465"/>
      <c r="L75" s="444"/>
      <c r="M75" s="465"/>
    </row>
    <row r="76" spans="3:13" x14ac:dyDescent="0.25">
      <c r="C76" s="596"/>
      <c r="D76" s="596"/>
      <c r="E76" s="465"/>
      <c r="F76" s="465"/>
      <c r="G76" s="465"/>
      <c r="H76" s="465"/>
      <c r="I76" s="465"/>
      <c r="J76" s="465"/>
      <c r="K76" s="465"/>
      <c r="L76" s="444"/>
      <c r="M76" s="465"/>
    </row>
    <row r="77" spans="3:13" x14ac:dyDescent="0.25">
      <c r="C77" s="596"/>
      <c r="D77" s="596"/>
      <c r="E77" s="465"/>
      <c r="F77" s="465"/>
      <c r="G77" s="465"/>
      <c r="H77" s="465"/>
      <c r="I77" s="465"/>
      <c r="J77" s="465"/>
      <c r="K77" s="465"/>
      <c r="L77" s="444"/>
      <c r="M77" s="465"/>
    </row>
    <row r="78" spans="3:13" x14ac:dyDescent="0.25">
      <c r="C78" s="596"/>
      <c r="D78" s="596"/>
      <c r="E78" s="465"/>
      <c r="F78" s="465"/>
      <c r="G78" s="465"/>
      <c r="H78" s="465"/>
      <c r="I78" s="465"/>
      <c r="J78" s="465"/>
      <c r="K78" s="465"/>
      <c r="L78" s="444"/>
      <c r="M78" s="465"/>
    </row>
    <row r="79" spans="3:13" x14ac:dyDescent="0.25">
      <c r="C79" s="596"/>
      <c r="D79" s="596"/>
      <c r="E79" s="465"/>
      <c r="F79" s="465"/>
      <c r="G79" s="465"/>
      <c r="H79" s="465"/>
      <c r="I79" s="465"/>
      <c r="J79" s="465"/>
      <c r="K79" s="465"/>
      <c r="L79" s="444"/>
      <c r="M79" s="465"/>
    </row>
    <row r="80" spans="3:13" x14ac:dyDescent="0.25">
      <c r="C80" s="596"/>
      <c r="D80" s="596"/>
      <c r="E80" s="465"/>
      <c r="F80" s="465"/>
      <c r="G80" s="465"/>
      <c r="H80" s="465"/>
      <c r="I80" s="465"/>
      <c r="J80" s="465"/>
      <c r="K80" s="465"/>
      <c r="L80" s="444"/>
      <c r="M80" s="465"/>
    </row>
    <row r="81" spans="3:13" x14ac:dyDescent="0.25">
      <c r="C81" s="596"/>
      <c r="D81" s="596"/>
      <c r="E81" s="465"/>
      <c r="F81" s="465"/>
      <c r="G81" s="465"/>
      <c r="H81" s="465"/>
      <c r="I81" s="465"/>
      <c r="J81" s="465"/>
      <c r="K81" s="465"/>
      <c r="L81" s="444"/>
      <c r="M81" s="465"/>
    </row>
    <row r="82" spans="3:13" x14ac:dyDescent="0.25">
      <c r="C82" s="596"/>
      <c r="D82" s="596"/>
      <c r="E82" s="465"/>
      <c r="F82" s="465"/>
      <c r="G82" s="465"/>
      <c r="H82" s="465"/>
      <c r="I82" s="465"/>
      <c r="J82" s="465"/>
      <c r="K82" s="465"/>
      <c r="L82" s="444"/>
      <c r="M82" s="465"/>
    </row>
    <row r="83" spans="3:13" x14ac:dyDescent="0.25">
      <c r="C83" s="596"/>
      <c r="D83" s="596"/>
      <c r="E83" s="465"/>
      <c r="F83" s="465"/>
      <c r="G83" s="465"/>
      <c r="H83" s="465"/>
      <c r="I83" s="465"/>
      <c r="J83" s="465"/>
      <c r="K83" s="465"/>
      <c r="L83" s="444"/>
      <c r="M83" s="465"/>
    </row>
    <row r="84" spans="3:13" x14ac:dyDescent="0.25">
      <c r="C84" s="596"/>
      <c r="D84" s="596"/>
      <c r="E84" s="465"/>
      <c r="F84" s="465"/>
      <c r="G84" s="465"/>
      <c r="H84" s="465"/>
      <c r="I84" s="465"/>
      <c r="J84" s="465"/>
      <c r="K84" s="465"/>
      <c r="L84" s="444"/>
      <c r="M84" s="465"/>
    </row>
    <row r="85" spans="3:13" x14ac:dyDescent="0.25">
      <c r="C85" s="596"/>
      <c r="D85" s="596"/>
      <c r="E85" s="465"/>
      <c r="F85" s="465"/>
      <c r="G85" s="465"/>
      <c r="H85" s="465"/>
      <c r="I85" s="465"/>
      <c r="J85" s="465"/>
      <c r="K85" s="465"/>
      <c r="L85" s="444"/>
      <c r="M85" s="465"/>
    </row>
    <row r="86" spans="3:13" x14ac:dyDescent="0.25">
      <c r="C86" s="596"/>
      <c r="D86" s="596"/>
      <c r="E86" s="465"/>
      <c r="F86" s="465"/>
      <c r="G86" s="465"/>
      <c r="H86" s="465"/>
      <c r="I86" s="465"/>
      <c r="J86" s="465"/>
      <c r="K86" s="465"/>
      <c r="L86" s="444"/>
      <c r="M86" s="465"/>
    </row>
    <row r="87" spans="3:13" x14ac:dyDescent="0.25">
      <c r="C87" s="596"/>
      <c r="D87" s="596"/>
      <c r="E87" s="465"/>
      <c r="F87" s="465"/>
      <c r="G87" s="465"/>
      <c r="H87" s="465"/>
      <c r="I87" s="465"/>
      <c r="J87" s="465"/>
      <c r="K87" s="465"/>
      <c r="L87" s="444"/>
      <c r="M87" s="465"/>
    </row>
    <row r="88" spans="3:13" x14ac:dyDescent="0.25">
      <c r="C88" s="596"/>
      <c r="D88" s="596"/>
      <c r="E88" s="465"/>
      <c r="F88" s="465"/>
      <c r="G88" s="465"/>
      <c r="H88" s="465"/>
      <c r="I88" s="465"/>
      <c r="J88" s="465"/>
      <c r="K88" s="465"/>
      <c r="L88" s="444"/>
      <c r="M88" s="465"/>
    </row>
    <row r="89" spans="3:13" x14ac:dyDescent="0.25">
      <c r="C89" s="596"/>
      <c r="D89" s="596"/>
      <c r="E89" s="465"/>
      <c r="F89" s="465"/>
      <c r="G89" s="465"/>
      <c r="H89" s="465"/>
      <c r="I89" s="465"/>
      <c r="J89" s="465"/>
      <c r="K89" s="465"/>
      <c r="L89" s="444"/>
      <c r="M89" s="465"/>
    </row>
    <row r="90" spans="3:13" x14ac:dyDescent="0.25">
      <c r="C90" s="596"/>
      <c r="D90" s="596"/>
      <c r="E90" s="465"/>
      <c r="F90" s="465"/>
      <c r="G90" s="465"/>
      <c r="H90" s="465"/>
      <c r="I90" s="465"/>
      <c r="J90" s="465"/>
      <c r="K90" s="465"/>
      <c r="L90" s="444"/>
      <c r="M90" s="465"/>
    </row>
    <row r="91" spans="3:13" x14ac:dyDescent="0.25">
      <c r="C91" s="596"/>
      <c r="D91" s="596"/>
      <c r="E91" s="465"/>
      <c r="F91" s="465"/>
      <c r="G91" s="465"/>
      <c r="H91" s="465"/>
      <c r="I91" s="465"/>
      <c r="J91" s="465"/>
      <c r="K91" s="465"/>
      <c r="L91" s="444"/>
      <c r="M91" s="465"/>
    </row>
    <row r="92" spans="3:13" x14ac:dyDescent="0.25">
      <c r="C92" s="596"/>
      <c r="D92" s="596"/>
      <c r="E92" s="465"/>
      <c r="F92" s="465"/>
      <c r="G92" s="465"/>
      <c r="H92" s="465"/>
      <c r="I92" s="465"/>
      <c r="J92" s="465"/>
      <c r="K92" s="465"/>
      <c r="L92" s="444"/>
      <c r="M92" s="465"/>
    </row>
    <row r="93" spans="3:13" x14ac:dyDescent="0.25">
      <c r="C93" s="596"/>
      <c r="D93" s="596"/>
      <c r="E93" s="465"/>
      <c r="F93" s="465"/>
      <c r="G93" s="465"/>
      <c r="H93" s="465"/>
      <c r="I93" s="465"/>
      <c r="J93" s="465"/>
      <c r="K93" s="465"/>
      <c r="L93" s="444"/>
      <c r="M93" s="465"/>
    </row>
    <row r="94" spans="3:13" x14ac:dyDescent="0.25">
      <c r="C94" s="596"/>
      <c r="D94" s="596"/>
      <c r="E94" s="465"/>
      <c r="F94" s="465"/>
      <c r="G94" s="465"/>
      <c r="H94" s="465"/>
      <c r="I94" s="465"/>
      <c r="J94" s="465"/>
      <c r="K94" s="465"/>
      <c r="L94" s="444"/>
      <c r="M94" s="465"/>
    </row>
    <row r="95" spans="3:13" x14ac:dyDescent="0.25">
      <c r="C95" s="596"/>
      <c r="D95" s="596"/>
      <c r="E95" s="465"/>
      <c r="F95" s="465"/>
      <c r="G95" s="465"/>
      <c r="H95" s="465"/>
      <c r="I95" s="465"/>
      <c r="J95" s="465"/>
      <c r="K95" s="465"/>
      <c r="L95" s="444"/>
      <c r="M95" s="465"/>
    </row>
    <row r="96" spans="3:13" x14ac:dyDescent="0.25">
      <c r="C96" s="596"/>
      <c r="D96" s="596"/>
      <c r="E96" s="598"/>
      <c r="F96" s="598"/>
      <c r="G96" s="598"/>
      <c r="H96" s="598"/>
      <c r="I96" s="598"/>
      <c r="J96" s="598"/>
      <c r="K96" s="598"/>
      <c r="L96" s="597"/>
      <c r="M96" s="465"/>
    </row>
    <row r="97" spans="3:13" x14ac:dyDescent="0.25">
      <c r="C97" s="596"/>
      <c r="D97" s="596"/>
      <c r="E97" s="598"/>
      <c r="F97" s="598"/>
      <c r="G97" s="598"/>
      <c r="H97" s="598"/>
      <c r="I97" s="598"/>
      <c r="J97" s="598"/>
      <c r="K97" s="598"/>
      <c r="L97" s="597"/>
      <c r="M97" s="465"/>
    </row>
    <row r="98" spans="3:13" x14ac:dyDescent="0.25">
      <c r="C98" s="596"/>
      <c r="D98" s="596"/>
      <c r="E98" s="598"/>
      <c r="F98" s="598"/>
      <c r="G98" s="598"/>
      <c r="H98" s="598"/>
      <c r="I98" s="598"/>
      <c r="J98" s="598"/>
      <c r="K98" s="598"/>
      <c r="L98" s="597"/>
      <c r="M98" s="465"/>
    </row>
    <row r="99" spans="3:13" x14ac:dyDescent="0.25">
      <c r="C99" s="596"/>
      <c r="D99" s="596"/>
      <c r="E99" s="465"/>
      <c r="F99" s="465"/>
      <c r="G99" s="465"/>
      <c r="H99" s="465"/>
      <c r="I99" s="465"/>
      <c r="J99" s="465"/>
      <c r="K99" s="465"/>
      <c r="L99" s="444"/>
      <c r="M99" s="465"/>
    </row>
    <row r="100" spans="3:13" x14ac:dyDescent="0.25">
      <c r="C100" s="596"/>
      <c r="D100" s="596"/>
      <c r="E100" s="465"/>
      <c r="F100" s="465"/>
      <c r="G100" s="465"/>
      <c r="H100" s="465"/>
      <c r="I100" s="465"/>
      <c r="J100" s="465"/>
      <c r="K100" s="465"/>
      <c r="L100" s="444"/>
      <c r="M100" s="465"/>
    </row>
    <row r="101" spans="3:13" x14ac:dyDescent="0.25">
      <c r="C101" s="596"/>
      <c r="D101" s="596"/>
      <c r="E101" s="465"/>
      <c r="F101" s="465"/>
      <c r="G101" s="465"/>
      <c r="H101" s="465"/>
      <c r="I101" s="465"/>
      <c r="J101" s="465"/>
      <c r="K101" s="465"/>
      <c r="L101" s="444"/>
      <c r="M101" s="465"/>
    </row>
    <row r="102" spans="3:13" x14ac:dyDescent="0.25">
      <c r="C102" s="596"/>
      <c r="D102" s="596"/>
      <c r="E102" s="465"/>
      <c r="F102" s="465"/>
      <c r="G102" s="465"/>
      <c r="H102" s="465"/>
      <c r="I102" s="465"/>
      <c r="J102" s="465"/>
      <c r="K102" s="465"/>
      <c r="L102" s="444"/>
      <c r="M102" s="465"/>
    </row>
    <row r="103" spans="3:13" x14ac:dyDescent="0.25">
      <c r="C103" s="596"/>
      <c r="D103" s="596"/>
      <c r="E103" s="465"/>
      <c r="F103" s="465"/>
      <c r="G103" s="465"/>
      <c r="H103" s="465"/>
      <c r="I103" s="465"/>
      <c r="J103" s="465"/>
      <c r="K103" s="465"/>
      <c r="L103" s="444"/>
      <c r="M103" s="465"/>
    </row>
    <row r="104" spans="3:13" x14ac:dyDescent="0.25">
      <c r="C104" s="596"/>
      <c r="D104" s="596"/>
      <c r="E104" s="465"/>
      <c r="F104" s="465"/>
      <c r="G104" s="465"/>
      <c r="H104" s="465"/>
      <c r="I104" s="465"/>
      <c r="J104" s="465"/>
      <c r="K104" s="465"/>
      <c r="L104" s="444"/>
      <c r="M104" s="465"/>
    </row>
    <row r="105" spans="3:13" x14ac:dyDescent="0.25">
      <c r="E105" s="465"/>
      <c r="F105" s="465"/>
      <c r="G105" s="465"/>
      <c r="H105" s="465"/>
      <c r="I105" s="465"/>
      <c r="J105" s="465"/>
      <c r="K105" s="465"/>
      <c r="L105" s="444"/>
      <c r="M105" s="444"/>
    </row>
    <row r="106" spans="3:13" x14ac:dyDescent="0.25">
      <c r="E106" s="465"/>
      <c r="F106" s="465"/>
      <c r="G106" s="465"/>
      <c r="H106" s="465"/>
      <c r="I106" s="465"/>
      <c r="J106" s="465"/>
      <c r="K106" s="465"/>
      <c r="L106" s="444"/>
      <c r="M106" s="444"/>
    </row>
    <row r="107" spans="3:13" x14ac:dyDescent="0.25">
      <c r="E107" s="465"/>
      <c r="F107" s="465"/>
      <c r="G107" s="465"/>
      <c r="H107" s="465"/>
      <c r="I107" s="465"/>
      <c r="J107" s="465"/>
      <c r="K107" s="465"/>
      <c r="L107" s="444"/>
      <c r="M107" s="444"/>
    </row>
    <row r="108" spans="3:13" x14ac:dyDescent="0.25">
      <c r="E108" s="465"/>
      <c r="F108" s="465"/>
      <c r="G108" s="465"/>
      <c r="H108" s="465"/>
      <c r="I108" s="465"/>
      <c r="J108" s="465"/>
      <c r="K108" s="465"/>
      <c r="L108" s="444"/>
      <c r="M108" s="444"/>
    </row>
    <row r="109" spans="3:13" x14ac:dyDescent="0.25">
      <c r="E109" s="465"/>
      <c r="F109" s="465"/>
      <c r="G109" s="465"/>
      <c r="H109" s="465"/>
      <c r="I109" s="465"/>
      <c r="J109" s="465"/>
      <c r="K109" s="465"/>
      <c r="L109" s="444"/>
      <c r="M109" s="444"/>
    </row>
    <row r="110" spans="3:13" x14ac:dyDescent="0.25">
      <c r="E110" s="465"/>
      <c r="F110" s="465"/>
      <c r="G110" s="465"/>
      <c r="H110" s="465"/>
      <c r="I110" s="465"/>
      <c r="J110" s="465"/>
      <c r="K110" s="465"/>
      <c r="L110" s="444"/>
      <c r="M110" s="444"/>
    </row>
    <row r="111" spans="3:13" x14ac:dyDescent="0.25">
      <c r="E111" s="465"/>
      <c r="F111" s="465"/>
      <c r="G111" s="465"/>
      <c r="H111" s="465"/>
      <c r="I111" s="465"/>
      <c r="J111" s="465"/>
      <c r="K111" s="465"/>
      <c r="L111" s="444"/>
      <c r="M111" s="444"/>
    </row>
    <row r="112" spans="3:13" x14ac:dyDescent="0.25">
      <c r="E112" s="465"/>
      <c r="F112" s="465"/>
      <c r="G112" s="465"/>
      <c r="H112" s="465"/>
      <c r="I112" s="465"/>
      <c r="J112" s="465"/>
      <c r="K112" s="465"/>
      <c r="L112" s="444"/>
      <c r="M112" s="444"/>
    </row>
    <row r="113" spans="5:13" x14ac:dyDescent="0.25">
      <c r="E113" s="465"/>
      <c r="F113" s="465"/>
      <c r="G113" s="465"/>
      <c r="H113" s="465"/>
      <c r="I113" s="465"/>
      <c r="J113" s="465"/>
      <c r="K113" s="465"/>
      <c r="L113" s="444"/>
      <c r="M113" s="444"/>
    </row>
    <row r="114" spans="5:13" x14ac:dyDescent="0.25">
      <c r="E114" s="465"/>
      <c r="F114" s="465"/>
      <c r="G114" s="465"/>
      <c r="H114" s="465"/>
      <c r="I114" s="465"/>
      <c r="J114" s="465"/>
      <c r="K114" s="465"/>
      <c r="L114" s="444"/>
      <c r="M114" s="444"/>
    </row>
    <row r="115" spans="5:13" x14ac:dyDescent="0.25">
      <c r="E115" s="465"/>
      <c r="F115" s="465"/>
      <c r="G115" s="465"/>
      <c r="H115" s="465"/>
      <c r="I115" s="465"/>
      <c r="J115" s="465"/>
      <c r="K115" s="465"/>
      <c r="L115" s="444"/>
      <c r="M115" s="444"/>
    </row>
    <row r="116" spans="5:13" x14ac:dyDescent="0.25">
      <c r="E116" s="465"/>
      <c r="F116" s="465"/>
      <c r="G116" s="465"/>
      <c r="H116" s="465"/>
      <c r="I116" s="465"/>
      <c r="J116" s="465"/>
      <c r="K116" s="465"/>
      <c r="L116" s="444"/>
      <c r="M116" s="444"/>
    </row>
    <row r="117" spans="5:13" x14ac:dyDescent="0.25">
      <c r="E117" s="465"/>
      <c r="F117" s="465"/>
      <c r="G117" s="465"/>
      <c r="H117" s="465"/>
      <c r="I117" s="465"/>
      <c r="J117" s="465"/>
      <c r="K117" s="465"/>
      <c r="L117" s="444"/>
      <c r="M117" s="444"/>
    </row>
    <row r="118" spans="5:13" x14ac:dyDescent="0.25">
      <c r="E118" s="465"/>
      <c r="F118" s="465"/>
      <c r="G118" s="465"/>
      <c r="H118" s="465"/>
      <c r="I118" s="465"/>
      <c r="J118" s="465"/>
      <c r="K118" s="465"/>
      <c r="L118" s="444"/>
      <c r="M118" s="444"/>
    </row>
    <row r="119" spans="5:13" x14ac:dyDescent="0.25">
      <c r="E119" s="465"/>
      <c r="F119" s="465"/>
      <c r="G119" s="465"/>
      <c r="H119" s="465"/>
      <c r="I119" s="465"/>
      <c r="J119" s="465"/>
      <c r="K119" s="465"/>
      <c r="L119" s="444"/>
      <c r="M119" s="444"/>
    </row>
    <row r="120" spans="5:13" x14ac:dyDescent="0.25">
      <c r="E120" s="465"/>
      <c r="F120" s="465"/>
      <c r="G120" s="465"/>
      <c r="H120" s="465"/>
      <c r="I120" s="465"/>
      <c r="J120" s="465"/>
      <c r="K120" s="465"/>
      <c r="L120" s="444"/>
      <c r="M120" s="444"/>
    </row>
    <row r="121" spans="5:13" x14ac:dyDescent="0.25">
      <c r="E121" s="465"/>
      <c r="F121" s="465"/>
      <c r="G121" s="465"/>
      <c r="H121" s="465"/>
      <c r="I121" s="465"/>
      <c r="J121" s="465"/>
      <c r="K121" s="465"/>
      <c r="L121" s="444"/>
      <c r="M121" s="444"/>
    </row>
    <row r="122" spans="5:13" x14ac:dyDescent="0.25">
      <c r="E122" s="465"/>
      <c r="F122" s="465"/>
      <c r="G122" s="465"/>
      <c r="H122" s="465"/>
      <c r="I122" s="465"/>
      <c r="J122" s="465"/>
      <c r="K122" s="465"/>
      <c r="L122" s="444"/>
      <c r="M122" s="444"/>
    </row>
    <row r="123" spans="5:13" x14ac:dyDescent="0.25">
      <c r="E123" s="465"/>
      <c r="F123" s="465"/>
      <c r="G123" s="465"/>
      <c r="H123" s="465"/>
      <c r="I123" s="465"/>
      <c r="J123" s="465"/>
      <c r="K123" s="465"/>
      <c r="L123" s="444"/>
      <c r="M123" s="444"/>
    </row>
    <row r="124" spans="5:13" x14ac:dyDescent="0.25">
      <c r="E124" s="465"/>
      <c r="F124" s="465"/>
      <c r="G124" s="465"/>
      <c r="H124" s="465"/>
      <c r="I124" s="465"/>
      <c r="J124" s="465"/>
      <c r="K124" s="465"/>
      <c r="L124" s="444"/>
      <c r="M124" s="444"/>
    </row>
    <row r="125" spans="5:13" x14ac:dyDescent="0.25">
      <c r="E125" s="465"/>
      <c r="F125" s="465"/>
      <c r="G125" s="465"/>
      <c r="H125" s="465"/>
      <c r="I125" s="465"/>
      <c r="J125" s="465"/>
      <c r="K125" s="465"/>
      <c r="L125" s="444"/>
      <c r="M125" s="444"/>
    </row>
    <row r="126" spans="5:13" x14ac:dyDescent="0.25">
      <c r="E126" s="465"/>
      <c r="F126" s="465"/>
      <c r="G126" s="465"/>
      <c r="H126" s="465"/>
      <c r="I126" s="465"/>
      <c r="J126" s="465"/>
      <c r="K126" s="465"/>
      <c r="L126" s="444"/>
      <c r="M126" s="444"/>
    </row>
    <row r="127" spans="5:13" x14ac:dyDescent="0.25">
      <c r="E127" s="465"/>
      <c r="F127" s="465"/>
      <c r="G127" s="465"/>
      <c r="H127" s="465"/>
      <c r="I127" s="465"/>
      <c r="J127" s="465"/>
      <c r="K127" s="465"/>
      <c r="L127" s="444"/>
      <c r="M127" s="444"/>
    </row>
    <row r="128" spans="5:13" x14ac:dyDescent="0.25">
      <c r="E128" s="465"/>
      <c r="F128" s="465"/>
      <c r="G128" s="465"/>
      <c r="H128" s="465"/>
      <c r="I128" s="465"/>
      <c r="J128" s="465"/>
      <c r="K128" s="465"/>
      <c r="L128" s="444"/>
      <c r="M128" s="444"/>
    </row>
    <row r="129" spans="5:13" x14ac:dyDescent="0.25">
      <c r="E129" s="444"/>
      <c r="F129" s="444"/>
      <c r="G129" s="444"/>
      <c r="H129" s="444"/>
      <c r="I129" s="444"/>
      <c r="J129" s="444"/>
      <c r="K129" s="444"/>
      <c r="L129" s="444"/>
      <c r="M129" s="444"/>
    </row>
    <row r="130" spans="5:13" x14ac:dyDescent="0.25">
      <c r="E130" s="444"/>
      <c r="F130" s="444"/>
      <c r="G130" s="444"/>
      <c r="H130" s="444"/>
      <c r="I130" s="444"/>
      <c r="J130" s="444"/>
      <c r="K130" s="444"/>
      <c r="L130" s="444"/>
      <c r="M130" s="444"/>
    </row>
    <row r="131" spans="5:13" x14ac:dyDescent="0.25">
      <c r="E131" s="444"/>
      <c r="F131" s="444"/>
      <c r="G131" s="444"/>
      <c r="H131" s="444"/>
      <c r="I131" s="444"/>
      <c r="J131" s="444"/>
      <c r="K131" s="444"/>
      <c r="L131" s="444"/>
      <c r="M131" s="444"/>
    </row>
    <row r="132" spans="5:13" x14ac:dyDescent="0.25">
      <c r="E132" s="444"/>
      <c r="F132" s="444"/>
      <c r="G132" s="444"/>
      <c r="H132" s="444"/>
      <c r="I132" s="444"/>
      <c r="J132" s="444"/>
      <c r="K132" s="444"/>
      <c r="L132" s="444"/>
      <c r="M132" s="444"/>
    </row>
    <row r="133" spans="5:13" x14ac:dyDescent="0.25">
      <c r="E133" s="444"/>
      <c r="F133" s="444"/>
      <c r="G133" s="444"/>
      <c r="H133" s="444"/>
      <c r="I133" s="444"/>
      <c r="J133" s="444"/>
      <c r="K133" s="444"/>
      <c r="L133" s="444"/>
      <c r="M133" s="444"/>
    </row>
    <row r="134" spans="5:13" x14ac:dyDescent="0.25">
      <c r="E134" s="444"/>
      <c r="F134" s="444"/>
      <c r="G134" s="444"/>
      <c r="H134" s="444"/>
      <c r="I134" s="444"/>
      <c r="J134" s="444"/>
      <c r="K134" s="444"/>
      <c r="L134" s="444"/>
      <c r="M134" s="444"/>
    </row>
    <row r="135" spans="5:13" x14ac:dyDescent="0.25">
      <c r="E135" s="444"/>
      <c r="F135" s="444"/>
      <c r="G135" s="444"/>
      <c r="H135" s="444"/>
      <c r="I135" s="444"/>
      <c r="J135" s="444"/>
      <c r="K135" s="444"/>
      <c r="L135" s="444"/>
      <c r="M135" s="444"/>
    </row>
    <row r="136" spans="5:13" x14ac:dyDescent="0.25">
      <c r="E136" s="444"/>
      <c r="F136" s="444"/>
      <c r="G136" s="444"/>
      <c r="H136" s="444"/>
      <c r="I136" s="444"/>
      <c r="J136" s="444"/>
      <c r="K136" s="444"/>
      <c r="L136" s="444"/>
      <c r="M136" s="444"/>
    </row>
    <row r="137" spans="5:13" x14ac:dyDescent="0.25">
      <c r="E137" s="444"/>
      <c r="F137" s="444"/>
      <c r="G137" s="444"/>
      <c r="H137" s="444"/>
      <c r="I137" s="444"/>
      <c r="J137" s="444"/>
      <c r="K137" s="444"/>
      <c r="L137" s="444"/>
      <c r="M137" s="444"/>
    </row>
    <row r="138" spans="5:13" x14ac:dyDescent="0.25">
      <c r="E138" s="444"/>
      <c r="F138" s="444"/>
      <c r="G138" s="444"/>
      <c r="H138" s="444"/>
      <c r="I138" s="444"/>
      <c r="J138" s="444"/>
      <c r="K138" s="444"/>
      <c r="L138" s="444"/>
      <c r="M138" s="444"/>
    </row>
    <row r="139" spans="5:13" x14ac:dyDescent="0.25">
      <c r="E139" s="444"/>
      <c r="F139" s="444"/>
      <c r="G139" s="444"/>
      <c r="H139" s="444"/>
      <c r="I139" s="444"/>
      <c r="J139" s="444"/>
      <c r="K139" s="444"/>
      <c r="L139" s="444"/>
      <c r="M139" s="444"/>
    </row>
    <row r="140" spans="5:13" x14ac:dyDescent="0.25">
      <c r="E140" s="444"/>
      <c r="F140" s="444"/>
      <c r="G140" s="444"/>
      <c r="H140" s="444"/>
      <c r="I140" s="444"/>
      <c r="J140" s="444"/>
      <c r="K140" s="444"/>
      <c r="L140" s="444"/>
      <c r="M140" s="444"/>
    </row>
    <row r="141" spans="5:13" x14ac:dyDescent="0.25">
      <c r="E141" s="444"/>
      <c r="F141" s="444"/>
      <c r="G141" s="444"/>
      <c r="H141" s="444"/>
      <c r="I141" s="444"/>
      <c r="J141" s="444"/>
      <c r="K141" s="444"/>
      <c r="L141" s="444"/>
      <c r="M141" s="444"/>
    </row>
  </sheetData>
  <pageMargins left="0.74803149606299202" right="0.74803149606299202" top="0.98425196850393704" bottom="0.98425196850393704" header="0.511811023622047" footer="0.511811023622047"/>
  <pageSetup paperSize="9" scale="64" orientation="portrait" r:id="rId1"/>
  <headerFooter>
    <oddFooter>&amp;L&amp;1#&amp;"Calibri"&amp;7&amp;K000000C2 General</oddFooter>
  </headerFooter>
  <rowBreaks count="1" manualBreakCount="1">
    <brk id="55" max="16383"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8E4D4-CD59-460A-A669-3E889C03C12A}">
  <sheetPr>
    <tabColor rgb="FF4A4D4E"/>
  </sheetPr>
  <dimension ref="A1"/>
  <sheetViews>
    <sheetView showGridLines="0" zoomScaleNormal="100" workbookViewId="0"/>
  </sheetViews>
  <sheetFormatPr defaultColWidth="8.90625" defaultRowHeight="12" x14ac:dyDescent="0.25"/>
  <cols>
    <col min="1" max="16384" width="8.90625" style="613"/>
  </cols>
  <sheetData/>
  <pageMargins left="0.7" right="0.7" top="0.75" bottom="0.75" header="0.3" footer="0.3"/>
  <pageSetup paperSize="9" orientation="portrait" r:id="rId1"/>
  <headerFooter>
    <oddFooter>&amp;L&amp;1#&amp;"Calibri"&amp;7&amp;K000000C2 General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79A46-7319-43BB-8271-D32FC0D98207}">
  <sheetPr>
    <tabColor rgb="FF4A4D4E"/>
    <pageSetUpPr fitToPage="1"/>
  </sheetPr>
  <dimension ref="A1:K47"/>
  <sheetViews>
    <sheetView showGridLines="0" zoomScaleNormal="100" workbookViewId="0"/>
  </sheetViews>
  <sheetFormatPr defaultRowHeight="12.5" x14ac:dyDescent="0.25"/>
  <cols>
    <col min="1" max="1" width="2.54296875" customWidth="1"/>
    <col min="2" max="2" width="43.26953125" customWidth="1"/>
    <col min="3" max="5" width="15.54296875" customWidth="1"/>
    <col min="6" max="6" width="7.26953125" customWidth="1"/>
  </cols>
  <sheetData>
    <row r="1" spans="1:11" ht="12.5" customHeight="1" x14ac:dyDescent="0.25">
      <c r="A1" s="678"/>
      <c r="B1" s="412"/>
      <c r="C1" s="412"/>
      <c r="D1" s="412"/>
      <c r="E1" s="412"/>
      <c r="F1" s="412"/>
      <c r="G1" s="412"/>
      <c r="H1" s="412"/>
      <c r="I1" s="412"/>
      <c r="J1" s="412"/>
      <c r="K1" s="412"/>
    </row>
    <row r="2" spans="1:11" ht="13" customHeight="1" x14ac:dyDescent="0.25">
      <c r="A2" s="413"/>
      <c r="B2" s="412"/>
      <c r="C2" s="1"/>
      <c r="D2" s="1"/>
      <c r="E2" s="1"/>
      <c r="F2" s="1"/>
      <c r="G2" s="1"/>
      <c r="H2" s="2"/>
      <c r="I2" s="2"/>
      <c r="J2" s="2"/>
      <c r="K2" s="654"/>
    </row>
    <row r="3" spans="1:11" ht="14" customHeight="1" x14ac:dyDescent="0.3">
      <c r="A3" s="413"/>
      <c r="B3" s="669" t="s">
        <v>0</v>
      </c>
      <c r="C3" s="668"/>
      <c r="D3" s="668"/>
      <c r="E3" s="668"/>
      <c r="F3" s="668"/>
      <c r="G3" s="654"/>
      <c r="H3" s="654"/>
      <c r="I3" s="654"/>
      <c r="J3" s="654"/>
      <c r="K3" s="654"/>
    </row>
    <row r="4" spans="1:11" ht="12" customHeight="1" x14ac:dyDescent="0.25">
      <c r="A4" s="667"/>
      <c r="B4" s="674" t="s">
        <v>1</v>
      </c>
      <c r="C4" s="3" t="s">
        <v>2</v>
      </c>
      <c r="D4" s="3"/>
      <c r="E4" s="3"/>
      <c r="F4" s="4" t="s">
        <v>3</v>
      </c>
      <c r="G4" s="665"/>
      <c r="H4" s="654"/>
      <c r="I4" s="654"/>
      <c r="J4" s="654"/>
      <c r="K4" s="654"/>
    </row>
    <row r="5" spans="1:11" ht="12" customHeight="1" x14ac:dyDescent="0.25">
      <c r="A5" s="413"/>
      <c r="B5" s="673" t="s">
        <v>4</v>
      </c>
      <c r="C5" s="662" t="s">
        <v>5</v>
      </c>
      <c r="D5" s="662"/>
      <c r="E5" s="662"/>
      <c r="F5" s="661">
        <v>1</v>
      </c>
      <c r="G5" s="676"/>
      <c r="H5" s="654"/>
      <c r="I5" s="654"/>
      <c r="J5" s="654"/>
      <c r="K5" s="654"/>
    </row>
    <row r="6" spans="1:11" ht="12" customHeight="1" x14ac:dyDescent="0.25">
      <c r="A6" s="413"/>
      <c r="B6" s="664" t="s">
        <v>6</v>
      </c>
      <c r="C6" s="663" t="s">
        <v>7</v>
      </c>
      <c r="D6" s="663" t="s">
        <v>8</v>
      </c>
      <c r="E6" s="663"/>
      <c r="F6" s="672">
        <v>2</v>
      </c>
      <c r="G6" s="676"/>
      <c r="H6" s="654"/>
      <c r="I6" s="654"/>
      <c r="J6" s="654"/>
      <c r="K6" s="654"/>
    </row>
    <row r="7" spans="1:11" ht="12" customHeight="1" x14ac:dyDescent="0.25">
      <c r="A7" s="413"/>
      <c r="B7" s="664" t="s">
        <v>9</v>
      </c>
      <c r="C7" s="663" t="s">
        <v>7</v>
      </c>
      <c r="D7" s="663" t="s">
        <v>8</v>
      </c>
      <c r="E7" s="663"/>
      <c r="F7" s="672">
        <v>3</v>
      </c>
      <c r="G7" s="676"/>
      <c r="H7" s="677"/>
      <c r="I7" s="677"/>
      <c r="J7" s="677"/>
      <c r="K7" s="654"/>
    </row>
    <row r="8" spans="1:11" ht="12" customHeight="1" x14ac:dyDescent="0.25">
      <c r="A8" s="413"/>
      <c r="B8" s="664" t="s">
        <v>10</v>
      </c>
      <c r="C8" s="663" t="s">
        <v>7</v>
      </c>
      <c r="D8" s="663" t="s">
        <v>8</v>
      </c>
      <c r="E8" s="663"/>
      <c r="F8" s="672">
        <v>4</v>
      </c>
      <c r="G8" s="676"/>
      <c r="H8" s="677"/>
      <c r="I8" s="677"/>
      <c r="J8" s="677"/>
      <c r="K8" s="654"/>
    </row>
    <row r="9" spans="1:11" ht="12" customHeight="1" thickBot="1" x14ac:dyDescent="0.3">
      <c r="A9" s="413"/>
      <c r="B9" s="660" t="s">
        <v>11</v>
      </c>
      <c r="C9" s="659" t="s">
        <v>7</v>
      </c>
      <c r="D9" s="659" t="s">
        <v>8</v>
      </c>
      <c r="E9" s="659"/>
      <c r="F9" s="658">
        <v>5</v>
      </c>
      <c r="G9" s="676"/>
      <c r="H9" s="654"/>
      <c r="I9" s="654"/>
      <c r="J9" s="654"/>
      <c r="K9" s="654"/>
    </row>
    <row r="10" spans="1:11" ht="12.5" customHeight="1" x14ac:dyDescent="0.25">
      <c r="A10" s="413"/>
      <c r="B10" s="675"/>
      <c r="C10" s="670"/>
      <c r="D10" s="670"/>
      <c r="E10" s="670"/>
      <c r="F10" s="670"/>
      <c r="G10" s="654"/>
      <c r="H10" s="654"/>
      <c r="I10" s="654"/>
      <c r="J10" s="654"/>
      <c r="K10" s="654"/>
    </row>
    <row r="11" spans="1:11" ht="14" customHeight="1" x14ac:dyDescent="0.3">
      <c r="A11" s="413"/>
      <c r="B11" s="669" t="s">
        <v>12</v>
      </c>
      <c r="C11" s="668"/>
      <c r="D11" s="668"/>
      <c r="E11" s="668"/>
      <c r="F11" s="668"/>
      <c r="G11" s="654"/>
      <c r="H11" s="654"/>
      <c r="I11" s="654"/>
      <c r="J11" s="654"/>
      <c r="K11" s="654"/>
    </row>
    <row r="12" spans="1:11" ht="12" customHeight="1" x14ac:dyDescent="0.25">
      <c r="A12" s="667"/>
      <c r="B12" s="674" t="s">
        <v>1</v>
      </c>
      <c r="C12" s="3" t="s">
        <v>2</v>
      </c>
      <c r="D12" s="3"/>
      <c r="E12" s="3"/>
      <c r="F12" s="4" t="s">
        <v>3</v>
      </c>
      <c r="G12" s="665"/>
      <c r="H12" s="654"/>
      <c r="I12" s="654"/>
      <c r="J12" s="654"/>
      <c r="K12" s="654"/>
    </row>
    <row r="13" spans="1:11" ht="12" customHeight="1" x14ac:dyDescent="0.25">
      <c r="A13" s="413"/>
      <c r="B13" s="673" t="s">
        <v>13</v>
      </c>
      <c r="C13" s="662" t="s">
        <v>5</v>
      </c>
      <c r="D13" s="662"/>
      <c r="E13" s="662"/>
      <c r="F13" s="661">
        <v>6</v>
      </c>
      <c r="G13" s="654"/>
      <c r="H13" s="654"/>
      <c r="I13" s="654"/>
      <c r="J13" s="654"/>
      <c r="K13" s="654"/>
    </row>
    <row r="14" spans="1:11" ht="12" customHeight="1" x14ac:dyDescent="0.25">
      <c r="A14" s="413"/>
      <c r="B14" s="664" t="s">
        <v>14</v>
      </c>
      <c r="C14" s="663" t="s">
        <v>5</v>
      </c>
      <c r="D14" s="663"/>
      <c r="E14" s="663"/>
      <c r="F14" s="672">
        <v>7</v>
      </c>
      <c r="G14" s="654"/>
      <c r="H14" s="654"/>
      <c r="I14" s="654"/>
      <c r="J14" s="654"/>
      <c r="K14" s="654"/>
    </row>
    <row r="15" spans="1:11" ht="12" customHeight="1" x14ac:dyDescent="0.25">
      <c r="A15" s="413"/>
      <c r="B15" s="664" t="s">
        <v>15</v>
      </c>
      <c r="C15" s="663" t="s">
        <v>5</v>
      </c>
      <c r="D15" s="663"/>
      <c r="E15" s="663"/>
      <c r="F15" s="672">
        <v>8</v>
      </c>
      <c r="G15" s="654"/>
      <c r="H15" s="654"/>
      <c r="I15" s="654"/>
      <c r="J15" s="654"/>
      <c r="K15" s="654"/>
    </row>
    <row r="16" spans="1:11" ht="12" customHeight="1" x14ac:dyDescent="0.25">
      <c r="A16" s="413"/>
      <c r="B16" s="664" t="s">
        <v>16</v>
      </c>
      <c r="C16" s="663" t="s">
        <v>5</v>
      </c>
      <c r="D16" s="663"/>
      <c r="E16" s="663"/>
      <c r="F16" s="672">
        <v>9</v>
      </c>
      <c r="G16" s="654"/>
      <c r="H16" s="654"/>
      <c r="I16" s="654"/>
      <c r="J16" s="654"/>
      <c r="K16" s="654"/>
    </row>
    <row r="17" spans="1:11" ht="12" customHeight="1" x14ac:dyDescent="0.25">
      <c r="A17" s="413"/>
      <c r="B17" s="664" t="s">
        <v>17</v>
      </c>
      <c r="C17" s="663" t="s">
        <v>5</v>
      </c>
      <c r="D17" s="663"/>
      <c r="E17" s="663"/>
      <c r="F17" s="672">
        <v>10</v>
      </c>
      <c r="G17" s="654"/>
      <c r="H17" s="654"/>
      <c r="I17" s="654"/>
      <c r="J17" s="654"/>
      <c r="K17" s="654"/>
    </row>
    <row r="18" spans="1:11" ht="12" customHeight="1" x14ac:dyDescent="0.25">
      <c r="A18" s="413"/>
      <c r="B18" s="664" t="s">
        <v>18</v>
      </c>
      <c r="C18" s="663" t="s">
        <v>5</v>
      </c>
      <c r="D18" s="663"/>
      <c r="E18" s="663"/>
      <c r="F18" s="672">
        <v>11</v>
      </c>
      <c r="G18" s="654"/>
      <c r="H18" s="654"/>
      <c r="I18" s="654"/>
      <c r="J18" s="654"/>
      <c r="K18" s="654"/>
    </row>
    <row r="19" spans="1:11" ht="12" customHeight="1" x14ac:dyDescent="0.25">
      <c r="A19" s="413"/>
      <c r="B19" s="664" t="s">
        <v>19</v>
      </c>
      <c r="C19" s="663" t="s">
        <v>5</v>
      </c>
      <c r="D19" s="663"/>
      <c r="E19" s="663"/>
      <c r="F19" s="672">
        <v>12</v>
      </c>
      <c r="G19" s="654"/>
      <c r="H19" s="654"/>
      <c r="I19" s="654"/>
      <c r="J19" s="654"/>
      <c r="K19" s="654"/>
    </row>
    <row r="20" spans="1:11" ht="12" customHeight="1" thickBot="1" x14ac:dyDescent="0.3">
      <c r="A20" s="413"/>
      <c r="B20" s="660" t="s">
        <v>20</v>
      </c>
      <c r="C20" s="659" t="s">
        <v>5</v>
      </c>
      <c r="D20" s="659"/>
      <c r="E20" s="659"/>
      <c r="F20" s="658">
        <v>13</v>
      </c>
      <c r="G20" s="654"/>
      <c r="H20" s="654"/>
      <c r="I20" s="654"/>
      <c r="J20" s="654"/>
      <c r="K20" s="654"/>
    </row>
    <row r="21" spans="1:11" ht="12.5" customHeight="1" x14ac:dyDescent="0.25">
      <c r="A21" s="413"/>
      <c r="B21" s="671"/>
      <c r="C21" s="670"/>
      <c r="D21" s="670"/>
      <c r="E21" s="670"/>
      <c r="F21" s="670"/>
      <c r="G21" s="654"/>
      <c r="H21" s="654"/>
      <c r="I21" s="654"/>
      <c r="J21" s="654"/>
      <c r="K21" s="654"/>
    </row>
    <row r="22" spans="1:11" ht="14" customHeight="1" x14ac:dyDescent="0.3">
      <c r="A22" s="413"/>
      <c r="B22" s="669" t="s">
        <v>21</v>
      </c>
      <c r="C22" s="668"/>
      <c r="D22" s="668"/>
      <c r="E22" s="668"/>
      <c r="F22" s="668"/>
      <c r="G22" s="654"/>
      <c r="H22" s="654"/>
      <c r="I22" s="654"/>
      <c r="J22" s="654"/>
      <c r="K22" s="654"/>
    </row>
    <row r="23" spans="1:11" ht="12" customHeight="1" x14ac:dyDescent="0.25">
      <c r="A23" s="667"/>
      <c r="B23" s="666" t="s">
        <v>1</v>
      </c>
      <c r="C23" s="6" t="s">
        <v>2</v>
      </c>
      <c r="D23" s="6"/>
      <c r="E23" s="3"/>
      <c r="F23" s="4" t="s">
        <v>3</v>
      </c>
      <c r="G23" s="665"/>
      <c r="H23" s="654"/>
      <c r="I23" s="654"/>
      <c r="J23" s="654"/>
      <c r="K23" s="654"/>
    </row>
    <row r="24" spans="1:11" ht="12" customHeight="1" x14ac:dyDescent="0.25">
      <c r="A24" s="413"/>
      <c r="B24" s="664" t="s">
        <v>22</v>
      </c>
      <c r="C24" s="791" t="s">
        <v>345</v>
      </c>
      <c r="D24" s="663"/>
      <c r="E24" s="662"/>
      <c r="F24" s="661">
        <v>14</v>
      </c>
      <c r="G24" s="654"/>
      <c r="H24" s="654"/>
      <c r="I24" s="654"/>
      <c r="J24" s="654"/>
      <c r="K24" s="654"/>
    </row>
    <row r="25" spans="1:11" ht="12" customHeight="1" thickBot="1" x14ac:dyDescent="0.3">
      <c r="A25" s="413"/>
      <c r="B25" s="660" t="s">
        <v>23</v>
      </c>
      <c r="C25" s="790" t="s">
        <v>324</v>
      </c>
      <c r="D25" s="659"/>
      <c r="E25" s="659"/>
      <c r="F25" s="658">
        <v>14</v>
      </c>
      <c r="G25" s="654"/>
      <c r="H25" s="654"/>
      <c r="I25" s="654"/>
      <c r="J25" s="654"/>
      <c r="K25" s="654"/>
    </row>
    <row r="26" spans="1:11" ht="12.5" customHeight="1" x14ac:dyDescent="0.25">
      <c r="A26" s="413"/>
      <c r="B26" s="657"/>
      <c r="C26" s="656"/>
      <c r="D26" s="656"/>
      <c r="E26" s="656"/>
      <c r="F26" s="656"/>
      <c r="G26" s="654"/>
      <c r="H26" s="654"/>
      <c r="I26" s="654"/>
      <c r="J26" s="654"/>
      <c r="K26" s="654"/>
    </row>
    <row r="27" spans="1:11" ht="12.5" customHeight="1" x14ac:dyDescent="0.25">
      <c r="A27" s="413"/>
      <c r="B27" s="655"/>
      <c r="C27" s="654"/>
      <c r="D27" s="654"/>
      <c r="E27" s="654"/>
      <c r="F27" s="654"/>
      <c r="G27" s="654"/>
      <c r="H27" s="654"/>
      <c r="I27" s="654"/>
      <c r="J27" s="654"/>
      <c r="K27" s="654"/>
    </row>
    <row r="28" spans="1:11" ht="12.5" customHeight="1" x14ac:dyDescent="0.25">
      <c r="A28" s="413"/>
      <c r="B28" s="655"/>
      <c r="C28" s="654"/>
      <c r="D28" s="654"/>
      <c r="E28" s="654"/>
      <c r="F28" s="654"/>
      <c r="G28" s="654"/>
      <c r="H28" s="654"/>
      <c r="I28" s="654"/>
      <c r="J28" s="654"/>
      <c r="K28" s="654"/>
    </row>
    <row r="29" spans="1:11" ht="12.5" customHeight="1" x14ac:dyDescent="0.25">
      <c r="A29" s="413"/>
      <c r="B29" s="655"/>
      <c r="C29" s="654"/>
      <c r="D29" s="654"/>
      <c r="E29" s="654"/>
      <c r="F29" s="654"/>
      <c r="G29" s="654"/>
      <c r="H29" s="654"/>
      <c r="I29" s="654"/>
      <c r="J29" s="654"/>
      <c r="K29" s="654"/>
    </row>
    <row r="30" spans="1:11" ht="12.5" customHeight="1" x14ac:dyDescent="0.25">
      <c r="A30" s="413"/>
      <c r="B30" s="655"/>
      <c r="C30" s="654"/>
      <c r="D30" s="654"/>
      <c r="E30" s="654"/>
      <c r="F30" s="654"/>
      <c r="G30" s="654"/>
      <c r="H30" s="654"/>
      <c r="I30" s="654"/>
      <c r="J30" s="654"/>
      <c r="K30" s="654"/>
    </row>
    <row r="31" spans="1:11" ht="12.5" customHeight="1" x14ac:dyDescent="0.25">
      <c r="A31" s="413"/>
      <c r="B31" s="655"/>
      <c r="C31" s="654"/>
      <c r="D31" s="654"/>
      <c r="E31" s="654"/>
      <c r="F31" s="654"/>
      <c r="G31" s="654"/>
      <c r="H31" s="654"/>
      <c r="I31" s="654"/>
      <c r="J31" s="654"/>
      <c r="K31" s="654"/>
    </row>
    <row r="32" spans="1:11" ht="12.5" customHeight="1" x14ac:dyDescent="0.25">
      <c r="A32" s="413"/>
      <c r="B32" s="655"/>
      <c r="C32" s="654"/>
      <c r="D32" s="654"/>
      <c r="E32" s="654"/>
      <c r="F32" s="654"/>
      <c r="G32" s="654"/>
      <c r="H32" s="654"/>
      <c r="I32" s="654"/>
      <c r="J32" s="654"/>
      <c r="K32" s="654"/>
    </row>
    <row r="33" spans="1:11" ht="12.5" customHeight="1" x14ac:dyDescent="0.25">
      <c r="A33" s="413"/>
      <c r="B33" s="655"/>
      <c r="C33" s="654"/>
      <c r="D33" s="654"/>
      <c r="E33" s="654"/>
      <c r="F33" s="654"/>
      <c r="G33" s="654"/>
      <c r="H33" s="654"/>
      <c r="I33" s="654"/>
      <c r="J33" s="654"/>
      <c r="K33" s="654"/>
    </row>
    <row r="34" spans="1:11" ht="12.5" customHeight="1" x14ac:dyDescent="0.25">
      <c r="A34" s="413"/>
      <c r="B34" s="655"/>
      <c r="C34" s="654"/>
      <c r="D34" s="654"/>
      <c r="E34" s="654"/>
      <c r="F34" s="654"/>
      <c r="G34" s="654"/>
      <c r="H34" s="654"/>
      <c r="I34" s="654"/>
      <c r="J34" s="654"/>
      <c r="K34" s="654"/>
    </row>
    <row r="35" spans="1:11" ht="12.5" customHeight="1" x14ac:dyDescent="0.25">
      <c r="A35" s="413"/>
      <c r="B35" s="655"/>
      <c r="C35" s="654"/>
      <c r="D35" s="654"/>
      <c r="E35" s="654"/>
      <c r="F35" s="654"/>
      <c r="G35" s="654"/>
      <c r="H35" s="654"/>
      <c r="I35" s="654"/>
      <c r="J35" s="654"/>
      <c r="K35" s="654"/>
    </row>
    <row r="36" spans="1:11" ht="12.5" customHeight="1" x14ac:dyDescent="0.25">
      <c r="A36" s="413"/>
      <c r="B36" s="655"/>
      <c r="C36" s="654"/>
      <c r="D36" s="654"/>
      <c r="E36" s="654"/>
      <c r="F36" s="654"/>
      <c r="G36" s="654"/>
      <c r="H36" s="654"/>
      <c r="I36" s="654"/>
      <c r="J36" s="654"/>
      <c r="K36" s="654"/>
    </row>
    <row r="37" spans="1:11" ht="12.5" customHeight="1" x14ac:dyDescent="0.25">
      <c r="A37" s="413"/>
      <c r="B37" s="655"/>
      <c r="C37" s="654"/>
      <c r="D37" s="654"/>
      <c r="E37" s="654"/>
      <c r="F37" s="654"/>
      <c r="G37" s="654"/>
      <c r="H37" s="654"/>
      <c r="I37" s="654"/>
      <c r="J37" s="654"/>
      <c r="K37" s="654"/>
    </row>
    <row r="38" spans="1:11" ht="12.5" customHeight="1" x14ac:dyDescent="0.25">
      <c r="A38" s="413"/>
      <c r="B38" s="655"/>
      <c r="C38" s="654"/>
      <c r="D38" s="654"/>
      <c r="E38" s="654"/>
      <c r="F38" s="654"/>
      <c r="G38" s="654"/>
      <c r="H38" s="654"/>
      <c r="I38" s="654"/>
      <c r="J38" s="654"/>
      <c r="K38" s="654"/>
    </row>
    <row r="39" spans="1:11" ht="12.5" customHeight="1" x14ac:dyDescent="0.25">
      <c r="A39" s="413"/>
      <c r="B39" s="655"/>
      <c r="C39" s="654"/>
      <c r="D39" s="654"/>
      <c r="E39" s="654"/>
      <c r="F39" s="654"/>
      <c r="G39" s="654"/>
      <c r="H39" s="654"/>
      <c r="I39" s="654"/>
      <c r="J39" s="654"/>
      <c r="K39" s="654"/>
    </row>
    <row r="40" spans="1:11" ht="12.5" customHeight="1" x14ac:dyDescent="0.25">
      <c r="A40" s="413"/>
      <c r="B40" s="655"/>
      <c r="C40" s="654"/>
      <c r="D40" s="654"/>
      <c r="E40" s="654"/>
      <c r="F40" s="654"/>
      <c r="G40" s="654"/>
      <c r="H40" s="654"/>
      <c r="I40" s="654"/>
      <c r="J40" s="654"/>
      <c r="K40" s="654"/>
    </row>
    <row r="41" spans="1:11" ht="12.5" customHeight="1" x14ac:dyDescent="0.25">
      <c r="A41" s="413"/>
      <c r="B41" s="655"/>
      <c r="C41" s="654"/>
      <c r="D41" s="654"/>
      <c r="E41" s="654"/>
      <c r="F41" s="654"/>
      <c r="G41" s="654"/>
      <c r="H41" s="654"/>
      <c r="I41" s="654"/>
      <c r="J41" s="654"/>
      <c r="K41" s="654"/>
    </row>
    <row r="42" spans="1:11" ht="12.5" customHeight="1" x14ac:dyDescent="0.25">
      <c r="A42" s="413"/>
      <c r="B42" s="792"/>
      <c r="C42" s="792" t="s">
        <v>24</v>
      </c>
      <c r="D42" s="792" t="s">
        <v>24</v>
      </c>
      <c r="E42" s="792" t="s">
        <v>24</v>
      </c>
      <c r="F42" s="792" t="s">
        <v>24</v>
      </c>
      <c r="G42" s="792" t="s">
        <v>24</v>
      </c>
      <c r="H42" s="792" t="s">
        <v>24</v>
      </c>
      <c r="I42" s="792" t="s">
        <v>24</v>
      </c>
      <c r="J42" s="792" t="s">
        <v>24</v>
      </c>
      <c r="K42" s="654"/>
    </row>
    <row r="43" spans="1:11" ht="12.5" customHeight="1" x14ac:dyDescent="0.25">
      <c r="A43" s="413"/>
      <c r="B43" s="412"/>
      <c r="C43" s="654"/>
      <c r="D43" s="654"/>
      <c r="E43" s="654"/>
      <c r="F43" s="654"/>
      <c r="G43" s="654"/>
      <c r="H43" s="654"/>
      <c r="I43" s="654"/>
      <c r="J43" s="654"/>
      <c r="K43" s="654"/>
    </row>
    <row r="44" spans="1:11" ht="12.5" customHeight="1" x14ac:dyDescent="0.25">
      <c r="A44" s="413"/>
      <c r="B44" s="792"/>
      <c r="C44" s="792" t="s">
        <v>24</v>
      </c>
      <c r="D44" s="792" t="s">
        <v>24</v>
      </c>
      <c r="E44" s="792" t="s">
        <v>24</v>
      </c>
      <c r="F44" s="792" t="s">
        <v>24</v>
      </c>
      <c r="G44" s="792" t="s">
        <v>24</v>
      </c>
      <c r="H44" s="792" t="s">
        <v>24</v>
      </c>
      <c r="I44" s="792" t="s">
        <v>24</v>
      </c>
      <c r="J44" s="792" t="s">
        <v>24</v>
      </c>
      <c r="K44" s="654"/>
    </row>
    <row r="45" spans="1:11" ht="12.5" customHeight="1" x14ac:dyDescent="0.25">
      <c r="A45" s="413"/>
      <c r="B45" s="412"/>
      <c r="C45" s="654"/>
      <c r="D45" s="654"/>
      <c r="E45" s="654"/>
      <c r="F45" s="654"/>
      <c r="G45" s="654"/>
      <c r="H45" s="654"/>
      <c r="I45" s="654"/>
      <c r="J45" s="654"/>
      <c r="K45" s="654"/>
    </row>
    <row r="46" spans="1:11" ht="12.5" customHeight="1" x14ac:dyDescent="0.25">
      <c r="A46" s="413"/>
      <c r="B46" s="792"/>
      <c r="C46" s="792" t="s">
        <v>24</v>
      </c>
      <c r="D46" s="792" t="s">
        <v>24</v>
      </c>
      <c r="E46" s="792" t="s">
        <v>24</v>
      </c>
      <c r="F46" s="792" t="s">
        <v>24</v>
      </c>
      <c r="G46" s="792" t="s">
        <v>24</v>
      </c>
      <c r="H46" s="792" t="s">
        <v>24</v>
      </c>
      <c r="I46" s="792" t="s">
        <v>24</v>
      </c>
      <c r="J46" s="792" t="s">
        <v>24</v>
      </c>
      <c r="K46" s="654"/>
    </row>
    <row r="47" spans="1:11" ht="12.5" customHeight="1" x14ac:dyDescent="0.25">
      <c r="A47" s="413"/>
      <c r="B47" s="412"/>
      <c r="C47" s="654"/>
      <c r="D47" s="654"/>
      <c r="E47" s="654"/>
      <c r="F47" s="654"/>
      <c r="G47" s="654"/>
      <c r="H47" s="654"/>
      <c r="I47" s="654"/>
      <c r="J47" s="654"/>
      <c r="K47" s="654"/>
    </row>
  </sheetData>
  <mergeCells count="3">
    <mergeCell ref="B42:J42"/>
    <mergeCell ref="B44:J44"/>
    <mergeCell ref="B46:J46"/>
  </mergeCells>
  <pageMargins left="0.70866141732283505" right="0.70866141732283505" top="0.74803149606299202" bottom="0.74803149606299202" header="0.31496062992126" footer="0.31496062992126"/>
  <pageSetup paperSize="8" scale="84" orientation="landscape" r:id="rId1"/>
  <headerFooter>
    <oddFooter>&amp;L&amp;1#&amp;"Calibri"&amp;7&amp;K000000C2 General</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5D831-6D2F-433E-907F-08366AA4F3D4}">
  <sheetPr>
    <tabColor rgb="FFE60000"/>
    <pageSetUpPr fitToPage="1"/>
  </sheetPr>
  <dimension ref="A1:R27"/>
  <sheetViews>
    <sheetView showGridLines="0" zoomScaleNormal="100" zoomScaleSheetLayoutView="100" workbookViewId="0"/>
  </sheetViews>
  <sheetFormatPr defaultRowHeight="12.5" x14ac:dyDescent="0.25"/>
  <cols>
    <col min="1" max="1" width="1.81640625" customWidth="1"/>
    <col min="2" max="2" width="22.453125" customWidth="1"/>
    <col min="3" max="3" width="12.453125" customWidth="1"/>
    <col min="4" max="6" width="9.81640625" customWidth="1"/>
    <col min="7" max="7" width="3.54296875" customWidth="1"/>
    <col min="8" max="11" width="9.81640625" customWidth="1"/>
    <col min="12" max="12" width="3.54296875" customWidth="1"/>
    <col min="13" max="16" width="9.81640625" customWidth="1"/>
  </cols>
  <sheetData>
    <row r="1" spans="1:18" ht="17.5" x14ac:dyDescent="0.35">
      <c r="A1" s="438" t="s">
        <v>339</v>
      </c>
      <c r="C1" s="412"/>
      <c r="D1" s="412"/>
      <c r="E1" s="412"/>
      <c r="F1" s="412"/>
      <c r="G1" s="412"/>
      <c r="H1" s="412"/>
      <c r="I1" s="412"/>
      <c r="J1" s="412"/>
      <c r="K1" s="412"/>
    </row>
    <row r="2" spans="1:18" ht="15.75" customHeight="1" x14ac:dyDescent="0.25">
      <c r="B2" s="628"/>
      <c r="C2" s="624"/>
      <c r="D2" s="511"/>
      <c r="E2" s="511"/>
      <c r="F2" s="511"/>
      <c r="G2" s="511"/>
      <c r="H2" s="511"/>
      <c r="I2" s="511"/>
      <c r="J2" s="511"/>
      <c r="K2" s="511"/>
    </row>
    <row r="3" spans="1:18" ht="15.75" customHeight="1" x14ac:dyDescent="0.3">
      <c r="B3" s="643"/>
      <c r="C3" s="653"/>
      <c r="D3" s="809" t="s">
        <v>335</v>
      </c>
      <c r="E3" s="809"/>
      <c r="F3" s="810"/>
      <c r="G3" s="648"/>
      <c r="H3" s="652"/>
      <c r="I3" s="809" t="s">
        <v>334</v>
      </c>
      <c r="J3" s="809"/>
      <c r="K3" s="810"/>
      <c r="M3" s="640"/>
      <c r="N3" s="811"/>
      <c r="O3" s="811"/>
      <c r="P3" s="811"/>
      <c r="Q3" s="651"/>
    </row>
    <row r="4" spans="1:18" ht="15.75" customHeight="1" x14ac:dyDescent="0.3">
      <c r="B4" s="639"/>
      <c r="C4" s="650"/>
      <c r="D4" s="637" t="s">
        <v>338</v>
      </c>
      <c r="E4" s="637" t="s">
        <v>337</v>
      </c>
      <c r="F4" s="620" t="s">
        <v>336</v>
      </c>
      <c r="G4" s="648"/>
      <c r="H4" s="649"/>
      <c r="I4" s="637" t="s">
        <v>338</v>
      </c>
      <c r="J4" s="637" t="s">
        <v>337</v>
      </c>
      <c r="K4" s="620" t="s">
        <v>336</v>
      </c>
      <c r="M4" s="648"/>
      <c r="N4" s="635"/>
      <c r="O4" s="635"/>
      <c r="P4" s="635"/>
      <c r="Q4" s="638"/>
    </row>
    <row r="5" spans="1:18" ht="15.75" customHeight="1" x14ac:dyDescent="0.25">
      <c r="B5" s="619" t="s">
        <v>323</v>
      </c>
      <c r="C5" s="647"/>
      <c r="D5" s="634">
        <v>0.85871666666666668</v>
      </c>
      <c r="E5" s="634">
        <v>0.84233333333333338</v>
      </c>
      <c r="F5" s="634">
        <v>0.85052499999999998</v>
      </c>
      <c r="G5" s="644"/>
      <c r="H5" s="647"/>
      <c r="I5" s="634">
        <v>0.85199999999999998</v>
      </c>
      <c r="J5" s="634">
        <v>0.8765166666666665</v>
      </c>
      <c r="K5" s="634">
        <v>0.86425833333333324</v>
      </c>
      <c r="L5" s="414"/>
      <c r="M5" s="644"/>
      <c r="N5" s="630"/>
      <c r="O5" s="630"/>
      <c r="P5" s="630"/>
      <c r="Q5" s="632"/>
    </row>
    <row r="6" spans="1:18" ht="15.75" customHeight="1" x14ac:dyDescent="0.25">
      <c r="B6" s="617" t="s">
        <v>329</v>
      </c>
      <c r="C6" s="646"/>
      <c r="D6" s="633">
        <v>18.702016666666665</v>
      </c>
      <c r="E6" s="633">
        <v>18.001266666666666</v>
      </c>
      <c r="F6" s="633">
        <v>18.351641666666666</v>
      </c>
      <c r="G6" s="644"/>
      <c r="H6" s="646"/>
      <c r="I6" s="633">
        <v>19.507499999999997</v>
      </c>
      <c r="J6" s="633">
        <v>27.94176666666667</v>
      </c>
      <c r="K6" s="633">
        <v>23.724633333333333</v>
      </c>
      <c r="L6" s="414"/>
      <c r="M6" s="644"/>
      <c r="N6" s="630"/>
      <c r="O6" s="630"/>
      <c r="P6" s="630"/>
      <c r="Q6" s="632"/>
    </row>
    <row r="7" spans="1:18" ht="15.75" customHeight="1" x14ac:dyDescent="0.25">
      <c r="B7" s="617" t="s">
        <v>328</v>
      </c>
      <c r="C7" s="646"/>
      <c r="D7" s="633">
        <v>88.110133333333351</v>
      </c>
      <c r="E7" s="633">
        <v>85.073666666666668</v>
      </c>
      <c r="F7" s="633">
        <v>86.59190000000001</v>
      </c>
      <c r="G7" s="644"/>
      <c r="H7" s="646"/>
      <c r="I7" s="633">
        <v>81.273049999999998</v>
      </c>
      <c r="J7" s="633">
        <v>86.115416666666661</v>
      </c>
      <c r="K7" s="633">
        <v>83.694233333333329</v>
      </c>
      <c r="L7" s="414"/>
      <c r="M7" s="644"/>
      <c r="N7" s="630"/>
      <c r="O7" s="630"/>
      <c r="P7" s="630"/>
      <c r="Q7" s="632"/>
    </row>
    <row r="8" spans="1:18" ht="15.75" customHeight="1" x14ac:dyDescent="0.25">
      <c r="B8" s="617" t="s">
        <v>327</v>
      </c>
      <c r="C8" s="646"/>
      <c r="D8" s="633">
        <v>10.094200000000001</v>
      </c>
      <c r="E8" s="633">
        <v>14.217266666666667</v>
      </c>
      <c r="F8" s="633">
        <v>12.155733333333334</v>
      </c>
      <c r="G8" s="644"/>
      <c r="H8" s="646"/>
      <c r="I8" s="633">
        <v>17.425133333333331</v>
      </c>
      <c r="J8" s="633">
        <v>19.634216666666664</v>
      </c>
      <c r="K8" s="633">
        <v>18.529674999999997</v>
      </c>
      <c r="L8" s="414"/>
      <c r="M8" s="644"/>
      <c r="N8" s="630"/>
      <c r="O8" s="630"/>
      <c r="P8" s="630"/>
      <c r="Q8" s="632"/>
    </row>
    <row r="9" spans="1:18" ht="15.75" customHeight="1" thickBot="1" x14ac:dyDescent="0.3">
      <c r="B9" s="615" t="s">
        <v>326</v>
      </c>
      <c r="C9" s="645"/>
      <c r="D9" s="631">
        <v>17.134016666666664</v>
      </c>
      <c r="E9" s="631">
        <v>17.364233333333331</v>
      </c>
      <c r="F9" s="631">
        <v>17.249124999999999</v>
      </c>
      <c r="G9" s="644"/>
      <c r="H9" s="645"/>
      <c r="I9" s="631">
        <v>16.875633333333333</v>
      </c>
      <c r="J9" s="631">
        <v>18.51176666666667</v>
      </c>
      <c r="K9" s="631">
        <v>17.6937</v>
      </c>
      <c r="L9" s="414"/>
      <c r="M9" s="644"/>
      <c r="N9" s="630"/>
      <c r="O9" s="630"/>
      <c r="P9" s="630"/>
      <c r="Q9" s="632"/>
    </row>
    <row r="10" spans="1:18" ht="15.75" customHeight="1" x14ac:dyDescent="0.25">
      <c r="B10" s="628"/>
      <c r="C10" s="511"/>
      <c r="D10" s="511"/>
      <c r="E10" s="511"/>
      <c r="F10" s="511"/>
      <c r="G10" s="511"/>
      <c r="H10" s="511"/>
      <c r="I10" s="511"/>
      <c r="J10" s="511"/>
      <c r="K10" s="511"/>
    </row>
    <row r="11" spans="1:18" ht="15.75" customHeight="1" x14ac:dyDescent="0.3">
      <c r="B11" s="643"/>
      <c r="C11" s="812" t="s">
        <v>335</v>
      </c>
      <c r="D11" s="812"/>
      <c r="E11" s="812"/>
      <c r="F11" s="812"/>
      <c r="G11" s="642"/>
      <c r="H11" s="812" t="s">
        <v>334</v>
      </c>
      <c r="I11" s="812"/>
      <c r="J11" s="812"/>
      <c r="K11" s="813"/>
      <c r="M11" s="641" t="s">
        <v>324</v>
      </c>
      <c r="N11" s="640"/>
      <c r="O11" s="640"/>
      <c r="P11" s="640"/>
      <c r="Q11" s="640"/>
      <c r="R11" s="640"/>
    </row>
    <row r="12" spans="1:18" ht="15.75" customHeight="1" x14ac:dyDescent="0.3">
      <c r="B12" s="639"/>
      <c r="C12" s="637" t="s">
        <v>330</v>
      </c>
      <c r="D12" s="637" t="s">
        <v>333</v>
      </c>
      <c r="E12" s="637" t="s">
        <v>332</v>
      </c>
      <c r="F12" s="637" t="s">
        <v>331</v>
      </c>
      <c r="G12" s="638"/>
      <c r="H12" s="637" t="s">
        <v>330</v>
      </c>
      <c r="I12" s="637" t="s">
        <v>333</v>
      </c>
      <c r="J12" s="637" t="s">
        <v>332</v>
      </c>
      <c r="K12" s="620" t="s">
        <v>331</v>
      </c>
      <c r="M12" s="637" t="s">
        <v>330</v>
      </c>
      <c r="N12" s="636"/>
      <c r="O12" s="636"/>
      <c r="P12" s="636"/>
      <c r="Q12" s="635"/>
      <c r="R12" s="635"/>
    </row>
    <row r="13" spans="1:18" ht="15.75" customHeight="1" x14ac:dyDescent="0.25">
      <c r="B13" s="619" t="s">
        <v>323</v>
      </c>
      <c r="C13" s="634">
        <v>0.86196666666666666</v>
      </c>
      <c r="D13" s="634">
        <v>0.8554666666666666</v>
      </c>
      <c r="E13" s="634">
        <v>0.84809999999999997</v>
      </c>
      <c r="F13" s="634">
        <v>0.83656666666666668</v>
      </c>
      <c r="G13" s="632"/>
      <c r="H13" s="634">
        <v>0.8478</v>
      </c>
      <c r="I13" s="634">
        <v>0.85619999999999996</v>
      </c>
      <c r="J13" s="634">
        <v>0.86983333333333324</v>
      </c>
      <c r="K13" s="634">
        <v>0.88319999999999999</v>
      </c>
      <c r="L13" s="414"/>
      <c r="M13" s="634">
        <v>0.86993333333333334</v>
      </c>
      <c r="N13" s="630"/>
      <c r="O13" s="630"/>
      <c r="P13" s="630"/>
      <c r="Q13" s="629"/>
      <c r="R13" s="629"/>
    </row>
    <row r="14" spans="1:18" ht="15.75" customHeight="1" x14ac:dyDescent="0.25">
      <c r="B14" s="617" t="s">
        <v>329</v>
      </c>
      <c r="C14" s="633">
        <v>18.896366666666665</v>
      </c>
      <c r="D14" s="633">
        <v>18.507666666666669</v>
      </c>
      <c r="E14" s="633">
        <v>17.97516666666667</v>
      </c>
      <c r="F14" s="633">
        <v>18.027366666666666</v>
      </c>
      <c r="G14" s="632"/>
      <c r="H14" s="633">
        <v>19.734833333333331</v>
      </c>
      <c r="I14" s="633">
        <v>19.28016666666667</v>
      </c>
      <c r="J14" s="633">
        <v>23.653966666666665</v>
      </c>
      <c r="K14" s="633">
        <v>32.22956666666667</v>
      </c>
      <c r="L14" s="414"/>
      <c r="M14" s="633">
        <v>33.649233333333335</v>
      </c>
      <c r="N14" s="630"/>
      <c r="O14" s="630"/>
      <c r="P14" s="630"/>
      <c r="Q14" s="629"/>
      <c r="R14" s="629"/>
    </row>
    <row r="15" spans="1:18" ht="15.75" customHeight="1" x14ac:dyDescent="0.25">
      <c r="B15" s="617" t="s">
        <v>328</v>
      </c>
      <c r="C15" s="633">
        <v>88.885166666666677</v>
      </c>
      <c r="D15" s="633">
        <v>87.335099999999997</v>
      </c>
      <c r="E15" s="633">
        <v>85.708833333333345</v>
      </c>
      <c r="F15" s="633">
        <v>84.438499999999991</v>
      </c>
      <c r="G15" s="632"/>
      <c r="H15" s="633">
        <v>82.179766666666666</v>
      </c>
      <c r="I15" s="633">
        <v>80.36633333333333</v>
      </c>
      <c r="J15" s="633">
        <v>83.971333333333334</v>
      </c>
      <c r="K15" s="633">
        <v>88.259500000000003</v>
      </c>
      <c r="L15" s="414"/>
      <c r="M15" s="633">
        <v>89.475199999999987</v>
      </c>
      <c r="N15" s="630"/>
      <c r="O15" s="630"/>
      <c r="P15" s="630"/>
      <c r="Q15" s="629"/>
      <c r="R15" s="629"/>
    </row>
    <row r="16" spans="1:18" ht="15.75" customHeight="1" x14ac:dyDescent="0.25">
      <c r="B16" s="617" t="s">
        <v>327</v>
      </c>
      <c r="C16" s="633">
        <v>10.114766666666668</v>
      </c>
      <c r="D16" s="633">
        <v>10.073633333333333</v>
      </c>
      <c r="E16" s="633">
        <v>12.789766666666665</v>
      </c>
      <c r="F16" s="633">
        <v>15.644766666666664</v>
      </c>
      <c r="G16" s="632"/>
      <c r="H16" s="633">
        <v>16.787599999999998</v>
      </c>
      <c r="I16" s="633">
        <v>18.062666666666669</v>
      </c>
      <c r="J16" s="633">
        <v>19.011966666666666</v>
      </c>
      <c r="K16" s="633">
        <v>20.256466666666665</v>
      </c>
      <c r="L16" s="414"/>
      <c r="M16" s="633">
        <v>22.811299999999999</v>
      </c>
      <c r="N16" s="630"/>
      <c r="O16" s="630"/>
      <c r="P16" s="630"/>
      <c r="Q16" s="629"/>
      <c r="R16" s="629"/>
    </row>
    <row r="17" spans="1:18" ht="15.75" customHeight="1" thickBot="1" x14ac:dyDescent="0.3">
      <c r="B17" s="615" t="s">
        <v>326</v>
      </c>
      <c r="C17" s="631">
        <v>17.025366666666667</v>
      </c>
      <c r="D17" s="631">
        <v>17.242666666666665</v>
      </c>
      <c r="E17" s="631">
        <v>17.635566666666669</v>
      </c>
      <c r="F17" s="631">
        <v>17.0929</v>
      </c>
      <c r="G17" s="632"/>
      <c r="H17" s="631">
        <v>16.595666666666666</v>
      </c>
      <c r="I17" s="631">
        <v>17.155600000000003</v>
      </c>
      <c r="J17" s="631">
        <v>17.971100000000003</v>
      </c>
      <c r="K17" s="631">
        <v>19.052433333333337</v>
      </c>
      <c r="L17" s="414"/>
      <c r="M17" s="631">
        <v>20.3111</v>
      </c>
      <c r="N17" s="630"/>
      <c r="O17" s="630"/>
      <c r="P17" s="630"/>
      <c r="Q17" s="629"/>
      <c r="R17" s="629"/>
    </row>
    <row r="18" spans="1:18" ht="15.75" customHeight="1" x14ac:dyDescent="0.25">
      <c r="B18" s="628"/>
      <c r="C18" s="624"/>
      <c r="D18" s="627"/>
      <c r="E18" s="626"/>
      <c r="F18" s="511"/>
      <c r="G18" s="511"/>
      <c r="H18" s="511"/>
      <c r="I18" s="511"/>
      <c r="J18" s="511"/>
      <c r="K18" s="511"/>
    </row>
    <row r="19" spans="1:18" ht="15.75" customHeight="1" x14ac:dyDescent="0.35">
      <c r="A19" s="438" t="s">
        <v>325</v>
      </c>
      <c r="C19" s="624"/>
      <c r="D19" s="624"/>
      <c r="E19" s="511"/>
      <c r="F19" s="511"/>
      <c r="G19" s="511"/>
      <c r="H19" s="511"/>
      <c r="I19" s="511"/>
      <c r="J19" s="511"/>
      <c r="K19" s="511"/>
    </row>
    <row r="20" spans="1:18" ht="15.75" customHeight="1" x14ac:dyDescent="0.4">
      <c r="A20" s="625"/>
      <c r="C20" s="624"/>
      <c r="D20" s="624"/>
      <c r="E20" s="511"/>
      <c r="F20" s="511"/>
      <c r="G20" s="511"/>
      <c r="H20" s="511"/>
      <c r="I20" s="511"/>
      <c r="J20" s="511"/>
      <c r="K20" s="511"/>
    </row>
    <row r="21" spans="1:18" ht="15.75" customHeight="1" x14ac:dyDescent="0.3">
      <c r="B21" s="623"/>
      <c r="C21" s="622" t="s">
        <v>324</v>
      </c>
      <c r="D21" s="511"/>
      <c r="E21" s="511"/>
      <c r="F21" s="511"/>
      <c r="G21" s="511"/>
      <c r="H21" s="511"/>
      <c r="I21" s="511"/>
      <c r="J21" s="511"/>
      <c r="K21" s="511"/>
    </row>
    <row r="22" spans="1:18" ht="15.75" customHeight="1" x14ac:dyDescent="0.3">
      <c r="B22" s="621"/>
      <c r="C22" s="620"/>
      <c r="D22" s="511"/>
      <c r="E22" s="511"/>
      <c r="F22" s="511"/>
      <c r="G22" s="511"/>
      <c r="H22" s="511"/>
      <c r="I22" s="511"/>
      <c r="J22" s="511"/>
      <c r="K22" s="511"/>
    </row>
    <row r="23" spans="1:18" ht="15.75" customHeight="1" x14ac:dyDescent="0.25">
      <c r="B23" s="619" t="s">
        <v>323</v>
      </c>
      <c r="C23" s="618">
        <v>0.88</v>
      </c>
      <c r="D23" s="511"/>
      <c r="E23" s="511"/>
      <c r="F23" s="511"/>
      <c r="G23" s="511"/>
      <c r="H23" s="511"/>
      <c r="I23" s="511"/>
      <c r="J23" s="511"/>
      <c r="K23" s="511"/>
    </row>
    <row r="24" spans="1:18" ht="15.75" customHeight="1" x14ac:dyDescent="0.25">
      <c r="B24" s="617" t="s">
        <v>322</v>
      </c>
      <c r="C24" s="616">
        <v>33.380000000000003</v>
      </c>
      <c r="D24" s="511"/>
      <c r="E24" s="511"/>
      <c r="F24" s="511"/>
      <c r="G24" s="511"/>
      <c r="H24" s="511"/>
      <c r="I24" s="511"/>
      <c r="J24" s="511"/>
      <c r="K24" s="511"/>
    </row>
    <row r="25" spans="1:18" ht="15.75" customHeight="1" x14ac:dyDescent="0.25">
      <c r="B25" s="617" t="s">
        <v>321</v>
      </c>
      <c r="C25" s="616">
        <v>21.1</v>
      </c>
      <c r="D25" s="511"/>
      <c r="E25" s="511"/>
      <c r="F25" s="511"/>
      <c r="G25" s="511"/>
      <c r="H25" s="511"/>
      <c r="I25" s="511"/>
      <c r="J25" s="511"/>
      <c r="K25" s="511"/>
    </row>
    <row r="26" spans="1:18" ht="15.75" customHeight="1" thickBot="1" x14ac:dyDescent="0.3">
      <c r="B26" s="615" t="s">
        <v>320</v>
      </c>
      <c r="C26" s="614">
        <v>19.3</v>
      </c>
      <c r="D26" s="511"/>
      <c r="E26" s="511"/>
      <c r="F26" s="511"/>
      <c r="G26" s="511"/>
      <c r="H26" s="511"/>
      <c r="I26" s="511"/>
      <c r="J26" s="511"/>
      <c r="K26" s="511"/>
    </row>
    <row r="27" spans="1:18" ht="12.65" customHeight="1" x14ac:dyDescent="0.25">
      <c r="B27" s="511"/>
      <c r="C27" s="511"/>
      <c r="D27" s="511"/>
      <c r="E27" s="511"/>
      <c r="F27" s="511"/>
      <c r="G27" s="511"/>
      <c r="H27" s="511"/>
      <c r="I27" s="511"/>
      <c r="J27" s="511"/>
      <c r="K27" s="511"/>
    </row>
  </sheetData>
  <mergeCells count="5">
    <mergeCell ref="D3:F3"/>
    <mergeCell ref="I3:K3"/>
    <mergeCell ref="N3:P3"/>
    <mergeCell ref="C11:F11"/>
    <mergeCell ref="H11:K11"/>
  </mergeCells>
  <pageMargins left="0.74803149606299202" right="0.74803149606299202" top="0.98425196850393704" bottom="0.98425196850393704" header="0.511811023622047" footer="0.511811023622047"/>
  <pageSetup paperSize="9" scale="87" orientation="landscape" r:id="rId1"/>
  <headerFooter>
    <oddFooter>&amp;L&amp;1#&amp;"Calibri"&amp;7&amp;K000000C2 General</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59314-F362-4EFF-8C95-6596C3586B29}">
  <sheetPr>
    <tabColor rgb="FF4A4D4E"/>
    <pageSetUpPr fitToPage="1"/>
  </sheetPr>
  <dimension ref="A1:F27"/>
  <sheetViews>
    <sheetView showGridLines="0" zoomScaleNormal="100" workbookViewId="0"/>
  </sheetViews>
  <sheetFormatPr defaultColWidth="8.81640625" defaultRowHeight="12" x14ac:dyDescent="0.25"/>
  <cols>
    <col min="1" max="1" width="2.54296875" style="814" customWidth="1"/>
    <col min="2" max="2" width="4.26953125" style="814" customWidth="1"/>
    <col min="3" max="3" width="34.1796875" style="814" customWidth="1"/>
    <col min="4" max="4" width="16.26953125" style="814" customWidth="1"/>
    <col min="5" max="5" width="8.453125" style="814" customWidth="1"/>
    <col min="6" max="6" width="63.54296875" style="814" bestFit="1" customWidth="1"/>
    <col min="7" max="7" width="17.453125" style="814" bestFit="1" customWidth="1"/>
    <col min="8" max="16384" width="8.81640625" style="814"/>
  </cols>
  <sheetData>
    <row r="1" spans="1:6" ht="17.5" x14ac:dyDescent="0.35">
      <c r="A1" s="438"/>
    </row>
    <row r="2" spans="1:6" ht="15.65" customHeight="1" x14ac:dyDescent="0.25"/>
    <row r="3" spans="1:6" ht="17.5" x14ac:dyDescent="0.35">
      <c r="B3" s="438" t="s">
        <v>347</v>
      </c>
      <c r="C3" s="438"/>
    </row>
    <row r="4" spans="1:6" ht="12.5" x14ac:dyDescent="0.3">
      <c r="B4" s="815" t="s">
        <v>348</v>
      </c>
      <c r="C4" s="816"/>
      <c r="D4" s="817" t="s">
        <v>349</v>
      </c>
      <c r="E4" s="817" t="s">
        <v>350</v>
      </c>
      <c r="F4" s="818" t="s">
        <v>351</v>
      </c>
    </row>
    <row r="5" spans="1:6" x14ac:dyDescent="0.25">
      <c r="B5" s="819" t="s">
        <v>352</v>
      </c>
      <c r="C5" s="819"/>
      <c r="D5" s="820" t="s">
        <v>353</v>
      </c>
      <c r="E5" s="820" t="s">
        <v>354</v>
      </c>
      <c r="F5" s="821" t="s">
        <v>355</v>
      </c>
    </row>
    <row r="6" spans="1:6" x14ac:dyDescent="0.25">
      <c r="B6" s="819" t="s">
        <v>356</v>
      </c>
      <c r="C6" s="819"/>
      <c r="D6" s="820" t="s">
        <v>357</v>
      </c>
      <c r="E6" s="820" t="s">
        <v>358</v>
      </c>
      <c r="F6" s="821" t="s">
        <v>359</v>
      </c>
    </row>
    <row r="7" spans="1:6" x14ac:dyDescent="0.25">
      <c r="B7" s="819" t="s">
        <v>360</v>
      </c>
      <c r="C7" s="819"/>
      <c r="D7" s="820" t="s">
        <v>361</v>
      </c>
      <c r="E7" s="820" t="s">
        <v>358</v>
      </c>
      <c r="F7" s="821" t="s">
        <v>362</v>
      </c>
    </row>
    <row r="8" spans="1:6" x14ac:dyDescent="0.25">
      <c r="B8" s="819" t="s">
        <v>363</v>
      </c>
      <c r="C8" s="819"/>
      <c r="D8" s="820" t="s">
        <v>357</v>
      </c>
      <c r="E8" s="820" t="s">
        <v>358</v>
      </c>
      <c r="F8" s="821" t="s">
        <v>364</v>
      </c>
    </row>
    <row r="9" spans="1:6" ht="12.5" thickBot="1" x14ac:dyDescent="0.3">
      <c r="B9" s="822"/>
      <c r="C9" s="822"/>
      <c r="D9" s="823"/>
      <c r="E9" s="823"/>
      <c r="F9" s="823"/>
    </row>
    <row r="11" spans="1:6" ht="17.5" x14ac:dyDescent="0.35">
      <c r="B11" s="438" t="s">
        <v>365</v>
      </c>
      <c r="C11" s="438"/>
    </row>
    <row r="12" spans="1:6" ht="12.5" x14ac:dyDescent="0.3">
      <c r="B12" s="815" t="s">
        <v>366</v>
      </c>
      <c r="C12" s="816"/>
      <c r="D12" s="817" t="s">
        <v>349</v>
      </c>
      <c r="E12" s="817" t="s">
        <v>350</v>
      </c>
      <c r="F12" s="818" t="s">
        <v>351</v>
      </c>
    </row>
    <row r="13" spans="1:6" x14ac:dyDescent="0.25">
      <c r="B13" s="824" t="s">
        <v>367</v>
      </c>
      <c r="C13" s="824"/>
      <c r="D13" s="825" t="s">
        <v>353</v>
      </c>
      <c r="E13" s="825" t="s">
        <v>358</v>
      </c>
      <c r="F13" s="821" t="s">
        <v>368</v>
      </c>
    </row>
    <row r="14" spans="1:6" x14ac:dyDescent="0.25">
      <c r="B14" s="826" t="s">
        <v>369</v>
      </c>
      <c r="C14" s="826"/>
      <c r="D14" s="827" t="s">
        <v>353</v>
      </c>
      <c r="E14" s="827" t="s">
        <v>370</v>
      </c>
      <c r="F14" s="821" t="s">
        <v>371</v>
      </c>
    </row>
    <row r="15" spans="1:6" x14ac:dyDescent="0.25">
      <c r="B15" s="819" t="s">
        <v>372</v>
      </c>
      <c r="C15" s="819"/>
      <c r="D15" s="820" t="s">
        <v>353</v>
      </c>
      <c r="E15" s="820" t="s">
        <v>370</v>
      </c>
      <c r="F15" s="821" t="s">
        <v>373</v>
      </c>
    </row>
    <row r="16" spans="1:6" x14ac:dyDescent="0.25">
      <c r="B16" s="826" t="s">
        <v>374</v>
      </c>
      <c r="C16" s="826"/>
      <c r="D16" s="827" t="s">
        <v>353</v>
      </c>
      <c r="E16" s="827" t="s">
        <v>370</v>
      </c>
      <c r="F16" s="821" t="s">
        <v>375</v>
      </c>
    </row>
    <row r="17" spans="2:6" x14ac:dyDescent="0.25">
      <c r="B17" s="826" t="s">
        <v>376</v>
      </c>
      <c r="C17" s="826"/>
      <c r="D17" s="827" t="s">
        <v>353</v>
      </c>
      <c r="E17" s="827" t="s">
        <v>377</v>
      </c>
      <c r="F17" s="821" t="s">
        <v>378</v>
      </c>
    </row>
    <row r="18" spans="2:6" ht="12.5" thickBot="1" x14ac:dyDescent="0.3">
      <c r="B18" s="822"/>
      <c r="C18" s="822"/>
      <c r="D18" s="823"/>
      <c r="E18" s="823"/>
      <c r="F18" s="823"/>
    </row>
    <row r="19" spans="2:6" x14ac:dyDescent="0.25">
      <c r="B19" s="828"/>
      <c r="C19" s="828"/>
      <c r="D19" s="829"/>
      <c r="E19" s="829"/>
      <c r="F19" s="829"/>
    </row>
    <row r="20" spans="2:6" s="830" customFormat="1" ht="22.9" customHeight="1" x14ac:dyDescent="0.25">
      <c r="C20" s="831" t="s">
        <v>379</v>
      </c>
    </row>
    <row r="21" spans="2:6" s="830" customFormat="1" ht="22.9" customHeight="1" x14ac:dyDescent="0.25">
      <c r="C21" s="831" t="s">
        <v>380</v>
      </c>
    </row>
    <row r="22" spans="2:6" s="830" customFormat="1" x14ac:dyDescent="0.25"/>
    <row r="23" spans="2:6" s="830" customFormat="1" ht="12.5" x14ac:dyDescent="0.3">
      <c r="B23" s="832" t="s">
        <v>381</v>
      </c>
    </row>
    <row r="24" spans="2:6" ht="12.5" x14ac:dyDescent="0.3">
      <c r="B24" s="833" t="s">
        <v>382</v>
      </c>
      <c r="D24" s="833"/>
    </row>
    <row r="25" spans="2:6" x14ac:dyDescent="0.25">
      <c r="B25" s="834" t="s">
        <v>380</v>
      </c>
      <c r="D25" s="834"/>
    </row>
    <row r="26" spans="2:6" x14ac:dyDescent="0.25">
      <c r="B26" s="834" t="s">
        <v>383</v>
      </c>
      <c r="D26" s="834"/>
    </row>
    <row r="27" spans="2:6" ht="14" x14ac:dyDescent="0.3">
      <c r="B27" s="835"/>
    </row>
  </sheetData>
  <hyperlinks>
    <hyperlink ref="F14" r:id="rId1" xr:uid="{E75F630E-CBD5-4934-8FD3-AFA3715F2801}"/>
    <hyperlink ref="F7" r:id="rId2" xr:uid="{FFBBAAA8-C20B-46D0-AD6C-BF989EBD9121}"/>
    <hyperlink ref="C20" r:id="rId3" xr:uid="{57BCA1CA-A7A4-457D-B77D-6F8F10C2EF52}"/>
    <hyperlink ref="C21" r:id="rId4" xr:uid="{6141F534-07F4-481F-B25A-C164B61A74D7}"/>
    <hyperlink ref="F16" r:id="rId5" display="https://investors.vodafone.com/vtbriefing" xr:uid="{774238DC-DB8B-4E6B-8B57-FCE60DEC1BAE}"/>
    <hyperlink ref="F17" r:id="rId6" display="https://investors.vodafone.com/vbbriefing" xr:uid="{89DADBC9-E10C-43D2-B420-D802D353A881}"/>
    <hyperlink ref="F15" r:id="rId7" xr:uid="{FC8E1E80-2740-4D54-8DA4-421475AA1D80}"/>
    <hyperlink ref="F8" r:id="rId8" xr:uid="{18E5B41D-68EE-41A9-9101-401AFA6B102C}"/>
    <hyperlink ref="B25" r:id="rId9" xr:uid="{1CA09C90-82AF-4233-A05F-02F81382B716}"/>
    <hyperlink ref="B26" r:id="rId10" xr:uid="{9F1D625C-5D3F-41AC-B6CC-527D83E84FEC}"/>
    <hyperlink ref="F6" r:id="rId11" display="vodafone.com/ar2022" xr:uid="{E199AC29-B685-413B-9807-3AE900D78E51}"/>
    <hyperlink ref="F13" r:id="rId12" xr:uid="{A1A19949-400F-45F2-B0CC-BEDAA55B1F5D}"/>
    <hyperlink ref="F5" r:id="rId13" xr:uid="{DD781631-E9BE-4136-B3F6-82CAA0F99E5A}"/>
  </hyperlinks>
  <pageMargins left="0.7" right="0.7" top="0.75" bottom="0.75" header="0.3" footer="0.3"/>
  <pageSetup paperSize="9" scale="60" orientation="portrait" r:id="rId14"/>
  <headerFooter>
    <oddFooter>&amp;L&amp;1#&amp;"Calibri"&amp;7&amp;K000000C3 Confidential</oddFooter>
  </headerFooter>
  <drawing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711CF-64EF-4E5B-868C-8ED1F008A8CD}">
  <sheetPr>
    <tabColor rgb="FF4A4D4E"/>
  </sheetPr>
  <dimension ref="A1"/>
  <sheetViews>
    <sheetView showGridLines="0" zoomScaleNormal="100" workbookViewId="0"/>
  </sheetViews>
  <sheetFormatPr defaultColWidth="8.81640625" defaultRowHeight="12" x14ac:dyDescent="0.25"/>
  <cols>
    <col min="1" max="16384" width="8.81640625" style="613"/>
  </cols>
  <sheetData/>
  <pageMargins left="0.7" right="0.7" top="0.75" bottom="0.75" header="0.3" footer="0.3"/>
  <pageSetup paperSize="9" orientation="portrait" r:id="rId1"/>
  <headerFooter>
    <oddFooter>&amp;L&amp;1#&amp;"Calibri"&amp;7&amp;K000000C2 General</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E60000"/>
    <pageSetUpPr fitToPage="1"/>
  </sheetPr>
  <dimension ref="A1:U101"/>
  <sheetViews>
    <sheetView showGridLines="0" zoomScaleNormal="100" workbookViewId="0"/>
  </sheetViews>
  <sheetFormatPr defaultRowHeight="12.5" x14ac:dyDescent="0.25"/>
  <cols>
    <col min="1" max="1" width="3.26953125"/>
    <col min="2" max="2" width="37.81640625"/>
    <col min="3" max="11" width="11.453125"/>
    <col min="12" max="12" width="9.453125"/>
    <col min="13" max="21" width="11.453125"/>
  </cols>
  <sheetData>
    <row r="1" spans="1:21" ht="17.5" customHeight="1" x14ac:dyDescent="0.35">
      <c r="A1" s="7" t="s">
        <v>25</v>
      </c>
      <c r="B1" s="8"/>
      <c r="C1" s="9"/>
      <c r="D1" s="9"/>
      <c r="E1" s="9"/>
      <c r="F1" s="9"/>
      <c r="G1" s="9"/>
      <c r="H1" s="9"/>
      <c r="I1" s="9"/>
      <c r="J1" s="9"/>
      <c r="K1" s="9"/>
      <c r="L1" s="9"/>
      <c r="M1" s="9"/>
      <c r="N1" s="9"/>
      <c r="O1" s="9"/>
      <c r="P1" s="9"/>
      <c r="Q1" s="9"/>
      <c r="R1" s="9"/>
      <c r="S1" s="9"/>
      <c r="T1" s="9"/>
      <c r="U1" s="9"/>
    </row>
    <row r="2" spans="1:21" ht="12" customHeight="1" x14ac:dyDescent="0.35">
      <c r="A2" s="7"/>
      <c r="B2" s="8"/>
      <c r="C2" s="9"/>
      <c r="D2" s="9"/>
      <c r="E2" s="9"/>
      <c r="F2" s="9"/>
      <c r="G2" s="9"/>
      <c r="H2" s="9"/>
      <c r="I2" s="9"/>
      <c r="J2" s="9"/>
      <c r="K2" s="9"/>
      <c r="L2" s="9"/>
      <c r="M2" s="9"/>
      <c r="N2" s="9"/>
      <c r="O2" s="9"/>
      <c r="P2" s="9"/>
      <c r="Q2" s="9"/>
      <c r="R2" s="9"/>
      <c r="S2" s="9"/>
      <c r="T2" s="9"/>
      <c r="U2" s="9"/>
    </row>
    <row r="3" spans="1:21" ht="12" customHeight="1" x14ac:dyDescent="0.25">
      <c r="A3" s="10"/>
      <c r="B3" s="11"/>
      <c r="C3" s="12"/>
      <c r="D3" s="12"/>
      <c r="E3" s="12"/>
      <c r="F3" s="12"/>
      <c r="G3" s="12"/>
      <c r="H3" s="12"/>
      <c r="I3" s="12"/>
      <c r="J3" s="12"/>
      <c r="K3" s="12"/>
      <c r="L3" s="13"/>
      <c r="M3" s="794" t="s">
        <v>26</v>
      </c>
      <c r="N3" s="794" t="s">
        <v>24</v>
      </c>
      <c r="O3" s="794" t="s">
        <v>24</v>
      </c>
      <c r="P3" s="794" t="s">
        <v>24</v>
      </c>
      <c r="Q3" s="794" t="s">
        <v>24</v>
      </c>
      <c r="R3" s="794" t="s">
        <v>24</v>
      </c>
      <c r="S3" s="794" t="s">
        <v>24</v>
      </c>
      <c r="T3" s="794" t="s">
        <v>24</v>
      </c>
      <c r="U3" s="794" t="s">
        <v>24</v>
      </c>
    </row>
    <row r="4" spans="1:21" ht="12" customHeight="1" x14ac:dyDescent="0.25">
      <c r="A4" s="14"/>
      <c r="B4" s="15"/>
      <c r="C4" s="16" t="s">
        <v>27</v>
      </c>
      <c r="D4" s="16" t="s">
        <v>28</v>
      </c>
      <c r="E4" s="16" t="s">
        <v>29</v>
      </c>
      <c r="F4" s="17" t="s">
        <v>30</v>
      </c>
      <c r="G4" s="18" t="s">
        <v>31</v>
      </c>
      <c r="H4" s="18" t="s">
        <v>32</v>
      </c>
      <c r="I4" s="18" t="s">
        <v>33</v>
      </c>
      <c r="J4" s="18" t="s">
        <v>34</v>
      </c>
      <c r="K4" s="18" t="s">
        <v>35</v>
      </c>
      <c r="L4" s="19"/>
      <c r="M4" s="16" t="s">
        <v>27</v>
      </c>
      <c r="N4" s="16" t="s">
        <v>28</v>
      </c>
      <c r="O4" s="16" t="s">
        <v>29</v>
      </c>
      <c r="P4" s="17" t="s">
        <v>30</v>
      </c>
      <c r="Q4" s="18" t="s">
        <v>31</v>
      </c>
      <c r="R4" s="18" t="s">
        <v>32</v>
      </c>
      <c r="S4" s="18" t="s">
        <v>33</v>
      </c>
      <c r="T4" s="18" t="s">
        <v>34</v>
      </c>
      <c r="U4" s="18" t="s">
        <v>35</v>
      </c>
    </row>
    <row r="5" spans="1:21" ht="12" customHeight="1" x14ac:dyDescent="0.25">
      <c r="A5" s="20"/>
      <c r="B5" s="21"/>
      <c r="C5" s="22" t="s">
        <v>36</v>
      </c>
      <c r="D5" s="22" t="s">
        <v>36</v>
      </c>
      <c r="E5" s="22" t="s">
        <v>36</v>
      </c>
      <c r="F5" s="23" t="s">
        <v>36</v>
      </c>
      <c r="G5" s="24" t="s">
        <v>36</v>
      </c>
      <c r="H5" s="24" t="s">
        <v>36</v>
      </c>
      <c r="I5" s="24" t="s">
        <v>36</v>
      </c>
      <c r="J5" s="24" t="s">
        <v>36</v>
      </c>
      <c r="K5" s="24" t="s">
        <v>36</v>
      </c>
      <c r="L5" s="19"/>
      <c r="M5" s="25" t="s">
        <v>37</v>
      </c>
      <c r="N5" s="25" t="s">
        <v>37</v>
      </c>
      <c r="O5" s="25" t="s">
        <v>37</v>
      </c>
      <c r="P5" s="26" t="s">
        <v>37</v>
      </c>
      <c r="Q5" s="27" t="s">
        <v>37</v>
      </c>
      <c r="R5" s="27" t="s">
        <v>37</v>
      </c>
      <c r="S5" s="27" t="s">
        <v>37</v>
      </c>
      <c r="T5" s="27" t="s">
        <v>37</v>
      </c>
      <c r="U5" s="27" t="s">
        <v>37</v>
      </c>
    </row>
    <row r="6" spans="1:21" ht="12" customHeight="1" x14ac:dyDescent="0.25">
      <c r="A6" s="10"/>
      <c r="B6" s="28"/>
      <c r="C6" s="29"/>
      <c r="D6" s="29"/>
      <c r="E6" s="29"/>
      <c r="F6" s="29"/>
      <c r="G6" s="29"/>
      <c r="H6" s="29"/>
      <c r="I6" s="29"/>
      <c r="J6" s="29"/>
      <c r="K6" s="30"/>
      <c r="L6" s="31"/>
      <c r="M6" s="32"/>
      <c r="N6" s="32"/>
      <c r="O6" s="33"/>
      <c r="P6" s="32"/>
      <c r="Q6" s="32"/>
      <c r="R6" s="32"/>
      <c r="S6" s="32"/>
      <c r="T6" s="32"/>
      <c r="U6" s="34"/>
    </row>
    <row r="7" spans="1:21" ht="12" customHeight="1" x14ac:dyDescent="0.25">
      <c r="A7" s="35"/>
      <c r="B7" s="36" t="s">
        <v>38</v>
      </c>
      <c r="C7" s="37"/>
      <c r="D7" s="37"/>
      <c r="E7" s="37"/>
      <c r="F7" s="37"/>
      <c r="G7" s="37"/>
      <c r="H7" s="37"/>
      <c r="I7" s="37"/>
      <c r="J7" s="37"/>
      <c r="K7" s="38"/>
      <c r="L7" s="39"/>
      <c r="M7" s="37"/>
      <c r="N7" s="37"/>
      <c r="O7" s="40"/>
      <c r="P7" s="40"/>
      <c r="Q7" s="40"/>
      <c r="R7" s="40"/>
      <c r="S7" s="40"/>
      <c r="T7" s="40"/>
      <c r="U7" s="38"/>
    </row>
    <row r="8" spans="1:21" ht="12" customHeight="1" x14ac:dyDescent="0.25">
      <c r="A8" s="41"/>
      <c r="B8" s="42" t="s">
        <v>39</v>
      </c>
      <c r="C8" s="43">
        <v>8395</v>
      </c>
      <c r="D8" s="44">
        <v>8556</v>
      </c>
      <c r="E8" s="44">
        <v>8860</v>
      </c>
      <c r="F8" s="44">
        <v>8639</v>
      </c>
      <c r="G8" s="44">
        <v>8473</v>
      </c>
      <c r="H8" s="44">
        <v>8662</v>
      </c>
      <c r="I8" s="43">
        <v>8747</v>
      </c>
      <c r="J8" s="43">
        <v>8365</v>
      </c>
      <c r="K8" s="45">
        <v>8226</v>
      </c>
      <c r="L8" s="46"/>
      <c r="M8" s="47">
        <v>2.5</v>
      </c>
      <c r="N8" s="48">
        <v>0.8</v>
      </c>
      <c r="O8" s="47">
        <v>1.4000000000000001</v>
      </c>
      <c r="P8" s="47">
        <v>0.4</v>
      </c>
      <c r="Q8" s="47">
        <v>0.70000000000000007</v>
      </c>
      <c r="R8" s="47">
        <v>1.4000000000000001</v>
      </c>
      <c r="S8" s="47">
        <v>-0.6</v>
      </c>
      <c r="T8" s="47">
        <v>-0.8</v>
      </c>
      <c r="U8" s="49">
        <v>-0.5</v>
      </c>
    </row>
    <row r="9" spans="1:21" ht="12" customHeight="1" x14ac:dyDescent="0.25">
      <c r="A9" s="41"/>
      <c r="B9" s="50" t="s">
        <v>40</v>
      </c>
      <c r="C9" s="51">
        <v>1870</v>
      </c>
      <c r="D9" s="52">
        <v>1919</v>
      </c>
      <c r="E9" s="52">
        <v>2003</v>
      </c>
      <c r="F9" s="52">
        <v>2015</v>
      </c>
      <c r="G9" s="52">
        <v>2041</v>
      </c>
      <c r="H9" s="52">
        <v>2138</v>
      </c>
      <c r="I9" s="51">
        <v>2064</v>
      </c>
      <c r="J9" s="52">
        <v>1833</v>
      </c>
      <c r="K9" s="53">
        <v>1757</v>
      </c>
      <c r="L9" s="46"/>
      <c r="M9" s="54">
        <v>15.4</v>
      </c>
      <c r="N9" s="55">
        <v>6.1</v>
      </c>
      <c r="O9" s="54">
        <v>8.9</v>
      </c>
      <c r="P9" s="54">
        <v>5.4</v>
      </c>
      <c r="Q9" s="54">
        <v>6.4</v>
      </c>
      <c r="R9" s="54">
        <v>9.1999999999999993</v>
      </c>
      <c r="S9" s="54">
        <v>8.1</v>
      </c>
      <c r="T9" s="55">
        <v>8.4</v>
      </c>
      <c r="U9" s="56">
        <v>8.7999999999999989</v>
      </c>
    </row>
    <row r="10" spans="1:21" ht="12" customHeight="1" x14ac:dyDescent="0.25">
      <c r="A10" s="41"/>
      <c r="B10" s="57" t="s">
        <v>41</v>
      </c>
      <c r="C10" s="51">
        <v>514</v>
      </c>
      <c r="D10" s="52">
        <v>583</v>
      </c>
      <c r="E10" s="52">
        <v>495</v>
      </c>
      <c r="F10" s="52">
        <v>424</v>
      </c>
      <c r="G10" s="52">
        <v>451</v>
      </c>
      <c r="H10" s="52">
        <v>525</v>
      </c>
      <c r="I10" s="51">
        <v>488</v>
      </c>
      <c r="J10" s="52">
        <v>608</v>
      </c>
      <c r="K10" s="53">
        <v>456</v>
      </c>
      <c r="L10" s="46"/>
      <c r="M10" s="54">
        <v>19.7</v>
      </c>
      <c r="N10" s="55">
        <v>19.3</v>
      </c>
      <c r="O10" s="54">
        <v>20</v>
      </c>
      <c r="P10" s="54">
        <v>27.1</v>
      </c>
      <c r="Q10" s="54">
        <v>39.700000000000003</v>
      </c>
      <c r="R10" s="54">
        <v>50.2</v>
      </c>
      <c r="S10" s="54">
        <v>62.1</v>
      </c>
      <c r="T10" s="55">
        <v>65.400000000000006</v>
      </c>
      <c r="U10" s="56">
        <v>87.8</v>
      </c>
    </row>
    <row r="11" spans="1:21" ht="12" customHeight="1" x14ac:dyDescent="0.25">
      <c r="A11" s="41"/>
      <c r="B11" s="57" t="s">
        <v>42</v>
      </c>
      <c r="C11" s="58">
        <v>303</v>
      </c>
      <c r="D11" s="59">
        <v>308</v>
      </c>
      <c r="E11" s="59">
        <v>312</v>
      </c>
      <c r="F11" s="59">
        <v>329</v>
      </c>
      <c r="G11" s="59">
        <v>325</v>
      </c>
      <c r="H11" s="59">
        <v>332</v>
      </c>
      <c r="I11" s="58">
        <v>329</v>
      </c>
      <c r="J11" s="58">
        <v>352</v>
      </c>
      <c r="K11" s="53">
        <v>0</v>
      </c>
      <c r="L11" s="46"/>
      <c r="M11" s="60"/>
      <c r="N11" s="61"/>
      <c r="O11" s="60"/>
      <c r="P11" s="60"/>
      <c r="Q11" s="60"/>
      <c r="R11" s="60"/>
      <c r="S11" s="60"/>
      <c r="T11" s="60"/>
      <c r="U11" s="56"/>
    </row>
    <row r="12" spans="1:21" ht="12" customHeight="1" x14ac:dyDescent="0.25">
      <c r="A12" s="41"/>
      <c r="B12" s="62" t="s">
        <v>43</v>
      </c>
      <c r="C12" s="63">
        <v>19</v>
      </c>
      <c r="D12" s="64">
        <v>22</v>
      </c>
      <c r="E12" s="64">
        <v>14</v>
      </c>
      <c r="F12" s="64">
        <v>0</v>
      </c>
      <c r="G12" s="64">
        <v>-12</v>
      </c>
      <c r="H12" s="64">
        <v>-5</v>
      </c>
      <c r="I12" s="63">
        <v>10</v>
      </c>
      <c r="J12" s="63">
        <v>-20</v>
      </c>
      <c r="K12" s="65">
        <v>301</v>
      </c>
      <c r="L12" s="46"/>
      <c r="M12" s="66"/>
      <c r="N12" s="67"/>
      <c r="O12" s="66"/>
      <c r="P12" s="66"/>
      <c r="Q12" s="66"/>
      <c r="R12" s="66"/>
      <c r="S12" s="66"/>
      <c r="T12" s="66"/>
      <c r="U12" s="68"/>
    </row>
    <row r="13" spans="1:21" ht="12" customHeight="1" thickBot="1" x14ac:dyDescent="0.3">
      <c r="A13" s="41"/>
      <c r="B13" s="69" t="s">
        <v>44</v>
      </c>
      <c r="C13" s="70">
        <v>11101</v>
      </c>
      <c r="D13" s="71">
        <v>11388</v>
      </c>
      <c r="E13" s="71">
        <v>11684</v>
      </c>
      <c r="F13" s="71">
        <v>11407</v>
      </c>
      <c r="G13" s="71">
        <v>11278</v>
      </c>
      <c r="H13" s="71">
        <v>11652</v>
      </c>
      <c r="I13" s="70">
        <v>11638</v>
      </c>
      <c r="J13" s="70">
        <v>11138</v>
      </c>
      <c r="K13" s="72">
        <v>10740</v>
      </c>
      <c r="L13" s="46"/>
      <c r="M13" s="73">
        <v>5.6</v>
      </c>
      <c r="N13" s="74">
        <v>2.9000000000000004</v>
      </c>
      <c r="O13" s="73">
        <v>3.6999999999999997</v>
      </c>
      <c r="P13" s="73">
        <v>2.1</v>
      </c>
      <c r="Q13" s="73">
        <v>2.7</v>
      </c>
      <c r="R13" s="73">
        <v>4.1000000000000005</v>
      </c>
      <c r="S13" s="73">
        <v>2.7</v>
      </c>
      <c r="T13" s="73">
        <v>2.6</v>
      </c>
      <c r="U13" s="75">
        <v>3.6999999999999997</v>
      </c>
    </row>
    <row r="14" spans="1:21" ht="12" customHeight="1" x14ac:dyDescent="0.25">
      <c r="A14" s="41"/>
      <c r="B14" s="76"/>
      <c r="C14" s="77"/>
      <c r="D14" s="77"/>
      <c r="E14" s="77"/>
      <c r="F14" s="77"/>
      <c r="G14" s="77"/>
      <c r="H14" s="77"/>
      <c r="I14" s="78"/>
      <c r="J14" s="78"/>
      <c r="K14" s="79"/>
      <c r="L14" s="46"/>
      <c r="M14" s="80"/>
      <c r="N14" s="80"/>
      <c r="O14" s="80"/>
      <c r="P14" s="80"/>
      <c r="Q14" s="80"/>
      <c r="R14" s="80"/>
      <c r="S14" s="80"/>
      <c r="T14" s="80"/>
      <c r="U14" s="81"/>
    </row>
    <row r="15" spans="1:21" ht="12" customHeight="1" x14ac:dyDescent="0.25">
      <c r="A15" s="82"/>
      <c r="B15" s="83" t="s">
        <v>45</v>
      </c>
      <c r="C15" s="43">
        <v>5394</v>
      </c>
      <c r="D15" s="44">
        <v>5538</v>
      </c>
      <c r="E15" s="44">
        <v>5542</v>
      </c>
      <c r="F15" s="44">
        <v>5471</v>
      </c>
      <c r="G15" s="44">
        <v>5507</v>
      </c>
      <c r="H15" s="44">
        <v>5633</v>
      </c>
      <c r="I15" s="43">
        <v>5514</v>
      </c>
      <c r="J15" s="43">
        <v>5287</v>
      </c>
      <c r="K15" s="45">
        <v>5234</v>
      </c>
      <c r="L15" s="46"/>
      <c r="M15" s="47">
        <v>3</v>
      </c>
      <c r="N15" s="48">
        <v>1.5</v>
      </c>
      <c r="O15" s="47">
        <v>2.4</v>
      </c>
      <c r="P15" s="47">
        <v>2.2999999999999998</v>
      </c>
      <c r="Q15" s="47">
        <v>3.5000000000000004</v>
      </c>
      <c r="R15" s="47">
        <v>3.8</v>
      </c>
      <c r="S15" s="47">
        <v>3.5000000000000004</v>
      </c>
      <c r="T15" s="47">
        <v>3.3000000000000003</v>
      </c>
      <c r="U15" s="49">
        <v>5.5</v>
      </c>
    </row>
    <row r="16" spans="1:21" ht="12" customHeight="1" x14ac:dyDescent="0.25">
      <c r="A16" s="82"/>
      <c r="B16" s="84" t="s">
        <v>46</v>
      </c>
      <c r="C16" s="58">
        <v>407</v>
      </c>
      <c r="D16" s="59">
        <v>380</v>
      </c>
      <c r="E16" s="59">
        <v>384</v>
      </c>
      <c r="F16" s="59">
        <v>350</v>
      </c>
      <c r="G16" s="59">
        <v>338</v>
      </c>
      <c r="H16" s="59">
        <v>335</v>
      </c>
      <c r="I16" s="58">
        <v>331</v>
      </c>
      <c r="J16" s="58">
        <v>278</v>
      </c>
      <c r="K16" s="53">
        <v>265</v>
      </c>
      <c r="L16" s="46"/>
      <c r="M16" s="60">
        <v>-2.8</v>
      </c>
      <c r="N16" s="61">
        <v>-6.5</v>
      </c>
      <c r="O16" s="60">
        <v>-8.5</v>
      </c>
      <c r="P16" s="60">
        <v>-10.199999999999999</v>
      </c>
      <c r="Q16" s="60">
        <v>-13.600000000000001</v>
      </c>
      <c r="R16" s="60">
        <v>-7.7</v>
      </c>
      <c r="S16" s="60">
        <v>-7.1999999999999993</v>
      </c>
      <c r="T16" s="60">
        <v>-12.7</v>
      </c>
      <c r="U16" s="56">
        <v>-9.6</v>
      </c>
    </row>
    <row r="17" spans="1:21" ht="12" customHeight="1" x14ac:dyDescent="0.25">
      <c r="A17" s="82"/>
      <c r="B17" s="85" t="s">
        <v>47</v>
      </c>
      <c r="C17" s="63">
        <v>490</v>
      </c>
      <c r="D17" s="64">
        <v>592</v>
      </c>
      <c r="E17" s="64">
        <v>562</v>
      </c>
      <c r="F17" s="64">
        <v>579</v>
      </c>
      <c r="G17" s="64">
        <v>577</v>
      </c>
      <c r="H17" s="64">
        <v>641</v>
      </c>
      <c r="I17" s="63">
        <v>561</v>
      </c>
      <c r="J17" s="63">
        <v>537</v>
      </c>
      <c r="K17" s="65">
        <v>534</v>
      </c>
      <c r="L17" s="46"/>
      <c r="M17" s="66">
        <v>25.3</v>
      </c>
      <c r="N17" s="67">
        <v>28.000000000000004</v>
      </c>
      <c r="O17" s="66">
        <v>26.200000000000003</v>
      </c>
      <c r="P17" s="66">
        <v>20.9</v>
      </c>
      <c r="Q17" s="66">
        <v>18.600000000000001</v>
      </c>
      <c r="R17" s="66">
        <v>10</v>
      </c>
      <c r="S17" s="66">
        <v>2.5</v>
      </c>
      <c r="T17" s="66">
        <v>-2.7</v>
      </c>
      <c r="U17" s="68">
        <v>-0.2</v>
      </c>
    </row>
    <row r="18" spans="1:21" ht="12" customHeight="1" x14ac:dyDescent="0.25">
      <c r="A18" s="82"/>
      <c r="B18" s="86" t="s">
        <v>48</v>
      </c>
      <c r="C18" s="87">
        <v>6291</v>
      </c>
      <c r="D18" s="88">
        <v>6510</v>
      </c>
      <c r="E18" s="88">
        <v>6488</v>
      </c>
      <c r="F18" s="88">
        <v>6400</v>
      </c>
      <c r="G18" s="88">
        <v>6422</v>
      </c>
      <c r="H18" s="88">
        <v>6609</v>
      </c>
      <c r="I18" s="87">
        <v>6406</v>
      </c>
      <c r="J18" s="87">
        <v>6102</v>
      </c>
      <c r="K18" s="89">
        <v>6033</v>
      </c>
      <c r="L18" s="46"/>
      <c r="M18" s="90">
        <v>4</v>
      </c>
      <c r="N18" s="91">
        <v>2.9000000000000004</v>
      </c>
      <c r="O18" s="90">
        <v>3.4000000000000004</v>
      </c>
      <c r="P18" s="90">
        <v>3</v>
      </c>
      <c r="Q18" s="90">
        <v>3.5999999999999996</v>
      </c>
      <c r="R18" s="90">
        <v>3.6999999999999997</v>
      </c>
      <c r="S18" s="90">
        <v>2.8000000000000003</v>
      </c>
      <c r="T18" s="90">
        <v>1.9</v>
      </c>
      <c r="U18" s="92">
        <v>4.2</v>
      </c>
    </row>
    <row r="19" spans="1:21" ht="12" customHeight="1" x14ac:dyDescent="0.25">
      <c r="A19" s="82"/>
      <c r="B19" s="85" t="s">
        <v>49</v>
      </c>
      <c r="C19" s="63">
        <v>3099</v>
      </c>
      <c r="D19" s="64">
        <v>3110</v>
      </c>
      <c r="E19" s="64">
        <v>3159</v>
      </c>
      <c r="F19" s="64">
        <v>3146</v>
      </c>
      <c r="G19" s="64">
        <v>3092</v>
      </c>
      <c r="H19" s="64">
        <v>3084</v>
      </c>
      <c r="I19" s="63">
        <v>3114</v>
      </c>
      <c r="J19" s="63">
        <v>3140</v>
      </c>
      <c r="K19" s="65">
        <v>3077</v>
      </c>
      <c r="L19" s="46"/>
      <c r="M19" s="66">
        <v>1.9</v>
      </c>
      <c r="N19" s="67">
        <v>1.3</v>
      </c>
      <c r="O19" s="66">
        <v>1.2</v>
      </c>
      <c r="P19" s="66">
        <v>0</v>
      </c>
      <c r="Q19" s="66">
        <v>0.1</v>
      </c>
      <c r="R19" s="66">
        <v>-0.1</v>
      </c>
      <c r="S19" s="66">
        <v>-0.3</v>
      </c>
      <c r="T19" s="66">
        <v>2.1</v>
      </c>
      <c r="U19" s="68">
        <v>2.6</v>
      </c>
    </row>
    <row r="20" spans="1:21" ht="12" customHeight="1" thickBot="1" x14ac:dyDescent="0.3">
      <c r="A20" s="41"/>
      <c r="B20" s="93" t="s">
        <v>50</v>
      </c>
      <c r="C20" s="70">
        <v>9390</v>
      </c>
      <c r="D20" s="71">
        <v>9620</v>
      </c>
      <c r="E20" s="71">
        <v>9647</v>
      </c>
      <c r="F20" s="71">
        <v>9546</v>
      </c>
      <c r="G20" s="71">
        <v>9514</v>
      </c>
      <c r="H20" s="71">
        <v>9693</v>
      </c>
      <c r="I20" s="70">
        <v>9520</v>
      </c>
      <c r="J20" s="70">
        <v>9242</v>
      </c>
      <c r="K20" s="72">
        <v>9110</v>
      </c>
      <c r="L20" s="46"/>
      <c r="M20" s="73">
        <v>3.3000000000000003</v>
      </c>
      <c r="N20" s="74">
        <v>2.4</v>
      </c>
      <c r="O20" s="73">
        <v>2.7</v>
      </c>
      <c r="P20" s="73">
        <v>2</v>
      </c>
      <c r="Q20" s="73">
        <v>2.5</v>
      </c>
      <c r="R20" s="73">
        <v>2.5</v>
      </c>
      <c r="S20" s="73">
        <v>1.7999999999999998</v>
      </c>
      <c r="T20" s="73">
        <v>1.9</v>
      </c>
      <c r="U20" s="75">
        <v>3.6999999999999997</v>
      </c>
    </row>
    <row r="21" spans="1:21" ht="12" customHeight="1" x14ac:dyDescent="0.25">
      <c r="A21" s="82"/>
      <c r="B21" s="94"/>
      <c r="C21" s="95"/>
      <c r="D21" s="95"/>
      <c r="E21" s="95"/>
      <c r="F21" s="95"/>
      <c r="G21" s="95"/>
      <c r="H21" s="95"/>
      <c r="I21" s="96"/>
      <c r="J21" s="96"/>
      <c r="K21" s="97"/>
      <c r="L21" s="98"/>
      <c r="M21" s="99"/>
      <c r="N21" s="99"/>
      <c r="O21" s="100"/>
      <c r="P21" s="100"/>
      <c r="Q21" s="100"/>
      <c r="R21" s="100"/>
      <c r="S21" s="100"/>
      <c r="T21" s="100"/>
      <c r="U21" s="101"/>
    </row>
    <row r="22" spans="1:21" ht="12" customHeight="1" x14ac:dyDescent="0.25">
      <c r="A22" s="102"/>
      <c r="B22" s="36" t="s">
        <v>51</v>
      </c>
      <c r="C22" s="103"/>
      <c r="D22" s="103"/>
      <c r="E22" s="103"/>
      <c r="F22" s="103"/>
      <c r="G22" s="103"/>
      <c r="H22" s="103"/>
      <c r="I22" s="104"/>
      <c r="J22" s="104"/>
      <c r="K22" s="105"/>
      <c r="L22" s="98"/>
      <c r="M22" s="106"/>
      <c r="N22" s="106"/>
      <c r="O22" s="107"/>
      <c r="P22" s="107"/>
      <c r="Q22" s="107"/>
      <c r="R22" s="107"/>
      <c r="S22" s="107"/>
      <c r="T22" s="107"/>
      <c r="U22" s="108"/>
    </row>
    <row r="23" spans="1:21" ht="12" customHeight="1" x14ac:dyDescent="0.25">
      <c r="A23" s="82"/>
      <c r="B23" s="83" t="s">
        <v>45</v>
      </c>
      <c r="C23" s="43">
        <v>3799</v>
      </c>
      <c r="D23" s="44">
        <v>3856</v>
      </c>
      <c r="E23" s="44">
        <v>3871</v>
      </c>
      <c r="F23" s="44">
        <v>3837</v>
      </c>
      <c r="G23" s="44">
        <v>3838</v>
      </c>
      <c r="H23" s="44">
        <v>3860</v>
      </c>
      <c r="I23" s="43">
        <v>3835</v>
      </c>
      <c r="J23" s="43">
        <v>3720</v>
      </c>
      <c r="K23" s="45">
        <v>3774</v>
      </c>
      <c r="L23" s="46"/>
      <c r="M23" s="109"/>
      <c r="N23" s="109"/>
      <c r="O23" s="110"/>
      <c r="P23" s="110"/>
      <c r="Q23" s="110"/>
      <c r="R23" s="110"/>
      <c r="S23" s="110"/>
      <c r="T23" s="110"/>
      <c r="U23" s="111"/>
    </row>
    <row r="24" spans="1:21" ht="12" customHeight="1" x14ac:dyDescent="0.25">
      <c r="A24" s="82"/>
      <c r="B24" s="84" t="s">
        <v>46</v>
      </c>
      <c r="C24" s="58">
        <v>295</v>
      </c>
      <c r="D24" s="59">
        <v>263</v>
      </c>
      <c r="E24" s="59">
        <v>272</v>
      </c>
      <c r="F24" s="59">
        <v>246</v>
      </c>
      <c r="G24" s="59">
        <v>236</v>
      </c>
      <c r="H24" s="59">
        <v>225</v>
      </c>
      <c r="I24" s="58">
        <v>230</v>
      </c>
      <c r="J24" s="58">
        <v>186</v>
      </c>
      <c r="K24" s="53">
        <v>186</v>
      </c>
      <c r="L24" s="46"/>
      <c r="M24" s="109"/>
      <c r="N24" s="109"/>
      <c r="O24" s="110"/>
      <c r="P24" s="110"/>
      <c r="Q24" s="110"/>
      <c r="R24" s="110"/>
      <c r="S24" s="110"/>
      <c r="T24" s="110"/>
      <c r="U24" s="111"/>
    </row>
    <row r="25" spans="1:21" ht="12" customHeight="1" x14ac:dyDescent="0.25">
      <c r="A25" s="82"/>
      <c r="B25" s="85" t="s">
        <v>47</v>
      </c>
      <c r="C25" s="63">
        <v>308</v>
      </c>
      <c r="D25" s="64">
        <v>397</v>
      </c>
      <c r="E25" s="64">
        <v>380</v>
      </c>
      <c r="F25" s="64">
        <v>396</v>
      </c>
      <c r="G25" s="64">
        <v>394</v>
      </c>
      <c r="H25" s="64">
        <v>437</v>
      </c>
      <c r="I25" s="63">
        <v>381</v>
      </c>
      <c r="J25" s="63">
        <v>352</v>
      </c>
      <c r="K25" s="65">
        <v>369</v>
      </c>
      <c r="L25" s="46"/>
      <c r="M25" s="109"/>
      <c r="N25" s="109"/>
      <c r="O25" s="110"/>
      <c r="P25" s="110"/>
      <c r="Q25" s="110"/>
      <c r="R25" s="110"/>
      <c r="S25" s="110"/>
      <c r="T25" s="110"/>
      <c r="U25" s="111"/>
    </row>
    <row r="26" spans="1:21" ht="12" customHeight="1" x14ac:dyDescent="0.25">
      <c r="A26" s="82"/>
      <c r="B26" s="86" t="s">
        <v>48</v>
      </c>
      <c r="C26" s="87">
        <v>4402</v>
      </c>
      <c r="D26" s="88">
        <v>4516</v>
      </c>
      <c r="E26" s="88">
        <v>4523</v>
      </c>
      <c r="F26" s="88">
        <v>4479</v>
      </c>
      <c r="G26" s="88">
        <v>4468</v>
      </c>
      <c r="H26" s="88">
        <v>4522</v>
      </c>
      <c r="I26" s="87">
        <v>4446</v>
      </c>
      <c r="J26" s="87">
        <v>4258</v>
      </c>
      <c r="K26" s="89">
        <v>4329</v>
      </c>
      <c r="L26" s="46"/>
      <c r="M26" s="109"/>
      <c r="N26" s="109"/>
      <c r="O26" s="110"/>
      <c r="P26" s="110"/>
      <c r="Q26" s="110"/>
      <c r="R26" s="110"/>
      <c r="S26" s="110"/>
      <c r="T26" s="110"/>
      <c r="U26" s="111"/>
    </row>
    <row r="27" spans="1:21" ht="12" customHeight="1" x14ac:dyDescent="0.25">
      <c r="A27" s="82"/>
      <c r="B27" s="85" t="s">
        <v>49</v>
      </c>
      <c r="C27" s="63">
        <v>2931</v>
      </c>
      <c r="D27" s="64">
        <v>2940</v>
      </c>
      <c r="E27" s="64">
        <v>2979</v>
      </c>
      <c r="F27" s="64">
        <v>2973</v>
      </c>
      <c r="G27" s="64">
        <v>2918</v>
      </c>
      <c r="H27" s="64">
        <v>2907</v>
      </c>
      <c r="I27" s="63">
        <v>2934</v>
      </c>
      <c r="J27" s="63">
        <v>2958</v>
      </c>
      <c r="K27" s="65">
        <v>2918</v>
      </c>
      <c r="L27" s="46"/>
      <c r="M27" s="112"/>
      <c r="N27" s="112"/>
      <c r="O27" s="113"/>
      <c r="P27" s="113"/>
      <c r="Q27" s="113"/>
      <c r="R27" s="113"/>
      <c r="S27" s="113"/>
      <c r="T27" s="113"/>
      <c r="U27" s="114"/>
    </row>
    <row r="28" spans="1:21" ht="12" customHeight="1" thickBot="1" x14ac:dyDescent="0.3">
      <c r="A28" s="41"/>
      <c r="B28" s="93" t="s">
        <v>50</v>
      </c>
      <c r="C28" s="70">
        <v>7333</v>
      </c>
      <c r="D28" s="71">
        <v>7456</v>
      </c>
      <c r="E28" s="71">
        <v>7502</v>
      </c>
      <c r="F28" s="71">
        <v>7452</v>
      </c>
      <c r="G28" s="71">
        <v>7386</v>
      </c>
      <c r="H28" s="71">
        <v>7429</v>
      </c>
      <c r="I28" s="70">
        <v>7380</v>
      </c>
      <c r="J28" s="70">
        <v>7216</v>
      </c>
      <c r="K28" s="72">
        <v>7247</v>
      </c>
      <c r="L28" s="115"/>
      <c r="M28" s="73">
        <v>1.0999999999999999</v>
      </c>
      <c r="N28" s="74">
        <v>0.3</v>
      </c>
      <c r="O28" s="73">
        <v>0.5</v>
      </c>
      <c r="P28" s="73">
        <v>0.3</v>
      </c>
      <c r="Q28" s="73">
        <v>0.5</v>
      </c>
      <c r="R28" s="73">
        <v>-0.2</v>
      </c>
      <c r="S28" s="73">
        <v>-1.0999999999999999</v>
      </c>
      <c r="T28" s="73">
        <v>-0.8</v>
      </c>
      <c r="U28" s="75">
        <v>0.4</v>
      </c>
    </row>
    <row r="29" spans="1:21" ht="12" customHeight="1" x14ac:dyDescent="0.25">
      <c r="A29" s="82"/>
      <c r="B29" s="94"/>
      <c r="C29" s="95"/>
      <c r="D29" s="95"/>
      <c r="E29" s="95"/>
      <c r="F29" s="95"/>
      <c r="G29" s="95"/>
      <c r="H29" s="95"/>
      <c r="I29" s="96"/>
      <c r="J29" s="96"/>
      <c r="K29" s="97"/>
      <c r="L29" s="98"/>
      <c r="M29" s="99"/>
      <c r="N29" s="99"/>
      <c r="O29" s="100"/>
      <c r="P29" s="100"/>
      <c r="Q29" s="100"/>
      <c r="R29" s="100"/>
      <c r="S29" s="100"/>
      <c r="T29" s="100"/>
      <c r="U29" s="101"/>
    </row>
    <row r="30" spans="1:21" ht="12" customHeight="1" x14ac:dyDescent="0.25">
      <c r="A30" s="82"/>
      <c r="B30" s="36" t="s">
        <v>52</v>
      </c>
      <c r="C30" s="103"/>
      <c r="D30" s="103"/>
      <c r="E30" s="103"/>
      <c r="F30" s="103"/>
      <c r="G30" s="103"/>
      <c r="H30" s="103"/>
      <c r="I30" s="104"/>
      <c r="J30" s="104"/>
      <c r="K30" s="105"/>
      <c r="L30" s="98"/>
      <c r="M30" s="106"/>
      <c r="N30" s="106"/>
      <c r="O30" s="107"/>
      <c r="P30" s="107"/>
      <c r="Q30" s="107"/>
      <c r="R30" s="107"/>
      <c r="S30" s="107"/>
      <c r="T30" s="107"/>
      <c r="U30" s="108"/>
    </row>
    <row r="31" spans="1:21" ht="12" customHeight="1" x14ac:dyDescent="0.25">
      <c r="A31" s="82"/>
      <c r="B31" s="83" t="s">
        <v>45</v>
      </c>
      <c r="C31" s="43">
        <v>1096</v>
      </c>
      <c r="D31" s="44">
        <v>1131</v>
      </c>
      <c r="E31" s="44">
        <v>1144</v>
      </c>
      <c r="F31" s="44">
        <v>1132</v>
      </c>
      <c r="G31" s="44">
        <v>1121</v>
      </c>
      <c r="H31" s="44">
        <v>1129</v>
      </c>
      <c r="I31" s="43">
        <v>1133</v>
      </c>
      <c r="J31" s="43">
        <v>1112</v>
      </c>
      <c r="K31" s="45">
        <v>1117</v>
      </c>
      <c r="L31" s="46"/>
      <c r="M31" s="109"/>
      <c r="N31" s="109"/>
      <c r="O31" s="110"/>
      <c r="P31" s="110"/>
      <c r="Q31" s="110"/>
      <c r="R31" s="110"/>
      <c r="S31" s="110"/>
      <c r="T31" s="110"/>
      <c r="U31" s="111"/>
    </row>
    <row r="32" spans="1:21" ht="12" customHeight="1" x14ac:dyDescent="0.25">
      <c r="A32" s="82"/>
      <c r="B32" s="84" t="s">
        <v>46</v>
      </c>
      <c r="C32" s="58">
        <v>53</v>
      </c>
      <c r="D32" s="59">
        <v>47</v>
      </c>
      <c r="E32" s="59">
        <v>49</v>
      </c>
      <c r="F32" s="59">
        <v>42</v>
      </c>
      <c r="G32" s="59">
        <v>40</v>
      </c>
      <c r="H32" s="59">
        <v>39</v>
      </c>
      <c r="I32" s="58">
        <v>40</v>
      </c>
      <c r="J32" s="58">
        <v>31</v>
      </c>
      <c r="K32" s="53">
        <v>30</v>
      </c>
      <c r="L32" s="46"/>
      <c r="M32" s="109"/>
      <c r="N32" s="109"/>
      <c r="O32" s="110"/>
      <c r="P32" s="110"/>
      <c r="Q32" s="110"/>
      <c r="R32" s="110"/>
      <c r="S32" s="110"/>
      <c r="T32" s="110"/>
      <c r="U32" s="111"/>
    </row>
    <row r="33" spans="1:21" ht="12" customHeight="1" x14ac:dyDescent="0.25">
      <c r="A33" s="82"/>
      <c r="B33" s="85" t="s">
        <v>47</v>
      </c>
      <c r="C33" s="63">
        <v>105</v>
      </c>
      <c r="D33" s="64">
        <v>109</v>
      </c>
      <c r="E33" s="64">
        <v>108</v>
      </c>
      <c r="F33" s="64">
        <v>108</v>
      </c>
      <c r="G33" s="64">
        <v>103</v>
      </c>
      <c r="H33" s="64">
        <v>114</v>
      </c>
      <c r="I33" s="63">
        <v>106</v>
      </c>
      <c r="J33" s="63">
        <v>92</v>
      </c>
      <c r="K33" s="65">
        <v>93</v>
      </c>
      <c r="L33" s="46"/>
      <c r="M33" s="109"/>
      <c r="N33" s="109"/>
      <c r="O33" s="110"/>
      <c r="P33" s="110"/>
      <c r="Q33" s="110"/>
      <c r="R33" s="110"/>
      <c r="S33" s="110"/>
      <c r="T33" s="110"/>
      <c r="U33" s="111"/>
    </row>
    <row r="34" spans="1:21" ht="12" customHeight="1" x14ac:dyDescent="0.25">
      <c r="A34" s="82"/>
      <c r="B34" s="86" t="s">
        <v>48</v>
      </c>
      <c r="C34" s="87">
        <v>1254</v>
      </c>
      <c r="D34" s="88">
        <v>1287</v>
      </c>
      <c r="E34" s="88">
        <v>1301</v>
      </c>
      <c r="F34" s="88">
        <v>1282</v>
      </c>
      <c r="G34" s="88">
        <v>1264</v>
      </c>
      <c r="H34" s="88">
        <v>1282</v>
      </c>
      <c r="I34" s="87">
        <v>1279</v>
      </c>
      <c r="J34" s="87">
        <v>1235</v>
      </c>
      <c r="K34" s="89">
        <v>1240</v>
      </c>
      <c r="L34" s="46"/>
      <c r="M34" s="109"/>
      <c r="N34" s="109"/>
      <c r="O34" s="110"/>
      <c r="P34" s="110"/>
      <c r="Q34" s="110"/>
      <c r="R34" s="110"/>
      <c r="S34" s="110"/>
      <c r="T34" s="110"/>
      <c r="U34" s="111"/>
    </row>
    <row r="35" spans="1:21" ht="12" customHeight="1" x14ac:dyDescent="0.25">
      <c r="A35" s="82"/>
      <c r="B35" s="85" t="s">
        <v>49</v>
      </c>
      <c r="C35" s="63">
        <v>1618</v>
      </c>
      <c r="D35" s="64">
        <v>1618</v>
      </c>
      <c r="E35" s="64">
        <v>1635</v>
      </c>
      <c r="F35" s="64">
        <v>1621</v>
      </c>
      <c r="G35" s="64">
        <v>1593</v>
      </c>
      <c r="H35" s="64">
        <v>1591</v>
      </c>
      <c r="I35" s="63">
        <v>1603</v>
      </c>
      <c r="J35" s="63">
        <v>1586</v>
      </c>
      <c r="K35" s="65">
        <v>1579</v>
      </c>
      <c r="L35" s="46"/>
      <c r="M35" s="112"/>
      <c r="N35" s="112"/>
      <c r="O35" s="113"/>
      <c r="P35" s="113"/>
      <c r="Q35" s="113"/>
      <c r="R35" s="113"/>
      <c r="S35" s="113"/>
      <c r="T35" s="113"/>
      <c r="U35" s="114"/>
    </row>
    <row r="36" spans="1:21" ht="12" customHeight="1" thickBot="1" x14ac:dyDescent="0.3">
      <c r="A36" s="41"/>
      <c r="B36" s="93" t="s">
        <v>50</v>
      </c>
      <c r="C36" s="70">
        <v>2872</v>
      </c>
      <c r="D36" s="71">
        <v>2905</v>
      </c>
      <c r="E36" s="71">
        <v>2936</v>
      </c>
      <c r="F36" s="71">
        <v>2903</v>
      </c>
      <c r="G36" s="71">
        <v>2857</v>
      </c>
      <c r="H36" s="71">
        <v>2873</v>
      </c>
      <c r="I36" s="70">
        <v>2882</v>
      </c>
      <c r="J36" s="70">
        <v>2821</v>
      </c>
      <c r="K36" s="72">
        <v>2819</v>
      </c>
      <c r="L36" s="115"/>
      <c r="M36" s="73">
        <v>1.4000000000000001</v>
      </c>
      <c r="N36" s="74">
        <v>1</v>
      </c>
      <c r="O36" s="73">
        <v>1.0999999999999999</v>
      </c>
      <c r="P36" s="73">
        <v>0.8</v>
      </c>
      <c r="Q36" s="73">
        <v>-0.5</v>
      </c>
      <c r="R36" s="73">
        <v>-1.0999999999999999</v>
      </c>
      <c r="S36" s="73">
        <v>-1.7999999999999998</v>
      </c>
      <c r="T36" s="73">
        <v>-2.8000000000000003</v>
      </c>
      <c r="U36" s="75">
        <v>-1.3</v>
      </c>
    </row>
    <row r="37" spans="1:21" ht="12" customHeight="1" x14ac:dyDescent="0.25">
      <c r="A37" s="82"/>
      <c r="B37" s="94"/>
      <c r="C37" s="95"/>
      <c r="D37" s="95"/>
      <c r="E37" s="95"/>
      <c r="F37" s="95"/>
      <c r="G37" s="95"/>
      <c r="H37" s="95"/>
      <c r="I37" s="96"/>
      <c r="J37" s="96"/>
      <c r="K37" s="97"/>
      <c r="L37" s="98"/>
      <c r="M37" s="99"/>
      <c r="N37" s="99"/>
      <c r="O37" s="100"/>
      <c r="P37" s="100"/>
      <c r="Q37" s="100"/>
      <c r="R37" s="100"/>
      <c r="S37" s="100"/>
      <c r="T37" s="100"/>
      <c r="U37" s="101"/>
    </row>
    <row r="38" spans="1:21" ht="12" customHeight="1" x14ac:dyDescent="0.25">
      <c r="A38" s="82"/>
      <c r="B38" s="36" t="s">
        <v>53</v>
      </c>
      <c r="C38" s="103"/>
      <c r="D38" s="103"/>
      <c r="E38" s="103"/>
      <c r="F38" s="103"/>
      <c r="G38" s="103"/>
      <c r="H38" s="103"/>
      <c r="I38" s="104"/>
      <c r="J38" s="104"/>
      <c r="K38" s="105"/>
      <c r="L38" s="98"/>
      <c r="M38" s="106"/>
      <c r="N38" s="106"/>
      <c r="O38" s="107"/>
      <c r="P38" s="107"/>
      <c r="Q38" s="107"/>
      <c r="R38" s="107"/>
      <c r="S38" s="107"/>
      <c r="T38" s="107"/>
      <c r="U38" s="108"/>
    </row>
    <row r="39" spans="1:21" ht="12" customHeight="1" x14ac:dyDescent="0.25">
      <c r="A39" s="82"/>
      <c r="B39" s="83" t="s">
        <v>45</v>
      </c>
      <c r="C39" s="43">
        <v>647</v>
      </c>
      <c r="D39" s="44">
        <v>643</v>
      </c>
      <c r="E39" s="44">
        <v>638</v>
      </c>
      <c r="F39" s="44">
        <v>609</v>
      </c>
      <c r="G39" s="44">
        <v>600</v>
      </c>
      <c r="H39" s="44">
        <v>602</v>
      </c>
      <c r="I39" s="43">
        <v>600</v>
      </c>
      <c r="J39" s="43">
        <v>589</v>
      </c>
      <c r="K39" s="45">
        <v>570</v>
      </c>
      <c r="L39" s="46"/>
      <c r="M39" s="109"/>
      <c r="N39" s="109"/>
      <c r="O39" s="110"/>
      <c r="P39" s="110"/>
      <c r="Q39" s="110"/>
      <c r="R39" s="110"/>
      <c r="S39" s="110"/>
      <c r="T39" s="110"/>
      <c r="U39" s="111"/>
    </row>
    <row r="40" spans="1:21" ht="12" customHeight="1" x14ac:dyDescent="0.25">
      <c r="A40" s="82"/>
      <c r="B40" s="84" t="s">
        <v>46</v>
      </c>
      <c r="C40" s="58">
        <v>72</v>
      </c>
      <c r="D40" s="59">
        <v>59</v>
      </c>
      <c r="E40" s="59">
        <v>59</v>
      </c>
      <c r="F40" s="59">
        <v>50</v>
      </c>
      <c r="G40" s="59">
        <v>46</v>
      </c>
      <c r="H40" s="59">
        <v>41</v>
      </c>
      <c r="I40" s="58">
        <v>44</v>
      </c>
      <c r="J40" s="58">
        <v>32</v>
      </c>
      <c r="K40" s="53">
        <v>31</v>
      </c>
      <c r="L40" s="46"/>
      <c r="M40" s="109"/>
      <c r="N40" s="109"/>
      <c r="O40" s="110"/>
      <c r="P40" s="110"/>
      <c r="Q40" s="110"/>
      <c r="R40" s="110"/>
      <c r="S40" s="110"/>
      <c r="T40" s="110"/>
      <c r="U40" s="111"/>
    </row>
    <row r="41" spans="1:21" ht="12" customHeight="1" x14ac:dyDescent="0.25">
      <c r="A41" s="82"/>
      <c r="B41" s="85" t="s">
        <v>47</v>
      </c>
      <c r="C41" s="63">
        <v>63</v>
      </c>
      <c r="D41" s="64">
        <v>105</v>
      </c>
      <c r="E41" s="64">
        <v>97</v>
      </c>
      <c r="F41" s="64">
        <v>99</v>
      </c>
      <c r="G41" s="64">
        <v>99</v>
      </c>
      <c r="H41" s="64">
        <v>119</v>
      </c>
      <c r="I41" s="63">
        <v>106</v>
      </c>
      <c r="J41" s="63">
        <v>94</v>
      </c>
      <c r="K41" s="65">
        <v>101</v>
      </c>
      <c r="L41" s="46"/>
      <c r="M41" s="109"/>
      <c r="N41" s="109"/>
      <c r="O41" s="110"/>
      <c r="P41" s="110"/>
      <c r="Q41" s="110"/>
      <c r="R41" s="110"/>
      <c r="S41" s="110"/>
      <c r="T41" s="110"/>
      <c r="U41" s="111"/>
    </row>
    <row r="42" spans="1:21" ht="12" customHeight="1" x14ac:dyDescent="0.25">
      <c r="A42" s="82"/>
      <c r="B42" s="86" t="s">
        <v>48</v>
      </c>
      <c r="C42" s="87">
        <v>782</v>
      </c>
      <c r="D42" s="88">
        <v>807</v>
      </c>
      <c r="E42" s="88">
        <v>794</v>
      </c>
      <c r="F42" s="88">
        <v>758</v>
      </c>
      <c r="G42" s="88">
        <v>745</v>
      </c>
      <c r="H42" s="88">
        <v>762</v>
      </c>
      <c r="I42" s="87">
        <v>750</v>
      </c>
      <c r="J42" s="87">
        <v>715</v>
      </c>
      <c r="K42" s="89">
        <v>702</v>
      </c>
      <c r="L42" s="46"/>
      <c r="M42" s="109"/>
      <c r="N42" s="109"/>
      <c r="O42" s="110"/>
      <c r="P42" s="110"/>
      <c r="Q42" s="110"/>
      <c r="R42" s="110"/>
      <c r="S42" s="110"/>
      <c r="T42" s="110"/>
      <c r="U42" s="111"/>
    </row>
    <row r="43" spans="1:21" ht="12" customHeight="1" x14ac:dyDescent="0.25">
      <c r="A43" s="82"/>
      <c r="B43" s="85" t="s">
        <v>49</v>
      </c>
      <c r="C43" s="63">
        <v>294</v>
      </c>
      <c r="D43" s="64">
        <v>304</v>
      </c>
      <c r="E43" s="64">
        <v>313</v>
      </c>
      <c r="F43" s="64">
        <v>327</v>
      </c>
      <c r="G43" s="64">
        <v>307</v>
      </c>
      <c r="H43" s="64">
        <v>311</v>
      </c>
      <c r="I43" s="63">
        <v>321</v>
      </c>
      <c r="J43" s="63">
        <v>340</v>
      </c>
      <c r="K43" s="65">
        <v>333</v>
      </c>
      <c r="L43" s="46"/>
      <c r="M43" s="112"/>
      <c r="N43" s="112"/>
      <c r="O43" s="113"/>
      <c r="P43" s="113"/>
      <c r="Q43" s="113"/>
      <c r="R43" s="113"/>
      <c r="S43" s="113"/>
      <c r="T43" s="113"/>
      <c r="U43" s="114"/>
    </row>
    <row r="44" spans="1:21" ht="12" customHeight="1" thickBot="1" x14ac:dyDescent="0.3">
      <c r="A44" s="41"/>
      <c r="B44" s="93" t="s">
        <v>50</v>
      </c>
      <c r="C44" s="70">
        <v>1076</v>
      </c>
      <c r="D44" s="71">
        <v>1111</v>
      </c>
      <c r="E44" s="71">
        <v>1107</v>
      </c>
      <c r="F44" s="71">
        <v>1085</v>
      </c>
      <c r="G44" s="71">
        <v>1052</v>
      </c>
      <c r="H44" s="71">
        <v>1073</v>
      </c>
      <c r="I44" s="70">
        <v>1071</v>
      </c>
      <c r="J44" s="70">
        <v>1055</v>
      </c>
      <c r="K44" s="72">
        <v>1035</v>
      </c>
      <c r="L44" s="115"/>
      <c r="M44" s="73">
        <v>-3.5999999999999996</v>
      </c>
      <c r="N44" s="74">
        <v>-1.4000000000000001</v>
      </c>
      <c r="O44" s="73">
        <v>-1.3</v>
      </c>
      <c r="P44" s="73">
        <v>-0.8</v>
      </c>
      <c r="Q44" s="73">
        <v>-2.2999999999999998</v>
      </c>
      <c r="R44" s="73">
        <v>-3.4000000000000004</v>
      </c>
      <c r="S44" s="73">
        <v>-3.3000000000000003</v>
      </c>
      <c r="T44" s="73">
        <v>-2.7</v>
      </c>
      <c r="U44" s="75">
        <v>-1.6</v>
      </c>
    </row>
    <row r="45" spans="1:21" ht="12" customHeight="1" x14ac:dyDescent="0.25">
      <c r="A45" s="82"/>
      <c r="B45" s="94"/>
      <c r="C45" s="95"/>
      <c r="D45" s="95"/>
      <c r="E45" s="95"/>
      <c r="F45" s="95"/>
      <c r="G45" s="95"/>
      <c r="H45" s="95"/>
      <c r="I45" s="96"/>
      <c r="J45" s="96"/>
      <c r="K45" s="97"/>
      <c r="L45" s="98"/>
      <c r="M45" s="99"/>
      <c r="N45" s="99"/>
      <c r="O45" s="100"/>
      <c r="P45" s="100"/>
      <c r="Q45" s="100"/>
      <c r="R45" s="100"/>
      <c r="S45" s="100"/>
      <c r="T45" s="100"/>
      <c r="U45" s="101"/>
    </row>
    <row r="46" spans="1:21" ht="12" customHeight="1" x14ac:dyDescent="0.25">
      <c r="A46" s="82"/>
      <c r="B46" s="36" t="s">
        <v>54</v>
      </c>
      <c r="C46" s="103"/>
      <c r="D46" s="103"/>
      <c r="E46" s="103"/>
      <c r="F46" s="103"/>
      <c r="G46" s="103"/>
      <c r="H46" s="103"/>
      <c r="I46" s="104"/>
      <c r="J46" s="104"/>
      <c r="K46" s="105"/>
      <c r="L46" s="98"/>
      <c r="M46" s="106"/>
      <c r="N46" s="106"/>
      <c r="O46" s="107"/>
      <c r="P46" s="107"/>
      <c r="Q46" s="107"/>
      <c r="R46" s="107"/>
      <c r="S46" s="107"/>
      <c r="T46" s="107"/>
      <c r="U46" s="108"/>
    </row>
    <row r="47" spans="1:21" ht="12" customHeight="1" x14ac:dyDescent="0.25">
      <c r="A47" s="82"/>
      <c r="B47" s="83" t="s">
        <v>45</v>
      </c>
      <c r="C47" s="43">
        <v>766</v>
      </c>
      <c r="D47" s="44">
        <v>766</v>
      </c>
      <c r="E47" s="44">
        <v>789</v>
      </c>
      <c r="F47" s="44">
        <v>812</v>
      </c>
      <c r="G47" s="44">
        <v>847</v>
      </c>
      <c r="H47" s="44">
        <v>857</v>
      </c>
      <c r="I47" s="43">
        <v>843</v>
      </c>
      <c r="J47" s="43">
        <v>813</v>
      </c>
      <c r="K47" s="45">
        <v>904</v>
      </c>
      <c r="L47" s="46"/>
      <c r="M47" s="109"/>
      <c r="N47" s="109"/>
      <c r="O47" s="110"/>
      <c r="P47" s="110"/>
      <c r="Q47" s="110"/>
      <c r="R47" s="110"/>
      <c r="S47" s="110"/>
      <c r="T47" s="110"/>
      <c r="U47" s="111"/>
    </row>
    <row r="48" spans="1:21" ht="12" customHeight="1" x14ac:dyDescent="0.25">
      <c r="A48" s="82"/>
      <c r="B48" s="84" t="s">
        <v>46</v>
      </c>
      <c r="C48" s="58">
        <v>54</v>
      </c>
      <c r="D48" s="59">
        <v>51</v>
      </c>
      <c r="E48" s="59">
        <v>52</v>
      </c>
      <c r="F48" s="59">
        <v>55</v>
      </c>
      <c r="G48" s="59">
        <v>51</v>
      </c>
      <c r="H48" s="59">
        <v>49</v>
      </c>
      <c r="I48" s="58">
        <v>49</v>
      </c>
      <c r="J48" s="58">
        <v>47</v>
      </c>
      <c r="K48" s="53">
        <v>50</v>
      </c>
      <c r="L48" s="46"/>
      <c r="M48" s="109"/>
      <c r="N48" s="109"/>
      <c r="O48" s="110"/>
      <c r="P48" s="110"/>
      <c r="Q48" s="110"/>
      <c r="R48" s="110"/>
      <c r="S48" s="110"/>
      <c r="T48" s="110"/>
      <c r="U48" s="111"/>
    </row>
    <row r="49" spans="1:21" ht="12" customHeight="1" x14ac:dyDescent="0.25">
      <c r="A49" s="82"/>
      <c r="B49" s="85" t="s">
        <v>47</v>
      </c>
      <c r="C49" s="63">
        <v>75</v>
      </c>
      <c r="D49" s="64">
        <v>85</v>
      </c>
      <c r="E49" s="64">
        <v>87</v>
      </c>
      <c r="F49" s="64">
        <v>105</v>
      </c>
      <c r="G49" s="64">
        <v>105</v>
      </c>
      <c r="H49" s="64">
        <v>94</v>
      </c>
      <c r="I49" s="63">
        <v>85</v>
      </c>
      <c r="J49" s="63">
        <v>88</v>
      </c>
      <c r="K49" s="65">
        <v>85</v>
      </c>
      <c r="L49" s="46"/>
      <c r="M49" s="109"/>
      <c r="N49" s="109"/>
      <c r="O49" s="110"/>
      <c r="P49" s="110"/>
      <c r="Q49" s="110"/>
      <c r="R49" s="110"/>
      <c r="S49" s="110"/>
      <c r="T49" s="110"/>
      <c r="U49" s="111"/>
    </row>
    <row r="50" spans="1:21" ht="12" customHeight="1" x14ac:dyDescent="0.25">
      <c r="A50" s="82"/>
      <c r="B50" s="86" t="s">
        <v>48</v>
      </c>
      <c r="C50" s="87">
        <v>895</v>
      </c>
      <c r="D50" s="88">
        <v>902</v>
      </c>
      <c r="E50" s="88">
        <v>928</v>
      </c>
      <c r="F50" s="88">
        <v>972</v>
      </c>
      <c r="G50" s="88">
        <v>1003</v>
      </c>
      <c r="H50" s="88">
        <v>1000</v>
      </c>
      <c r="I50" s="87">
        <v>977</v>
      </c>
      <c r="J50" s="87">
        <v>948</v>
      </c>
      <c r="K50" s="89">
        <v>1039</v>
      </c>
      <c r="L50" s="46"/>
      <c r="M50" s="109"/>
      <c r="N50" s="109"/>
      <c r="O50" s="110"/>
      <c r="P50" s="110"/>
      <c r="Q50" s="110"/>
      <c r="R50" s="110"/>
      <c r="S50" s="110"/>
      <c r="T50" s="110"/>
      <c r="U50" s="111"/>
    </row>
    <row r="51" spans="1:21" ht="12" customHeight="1" x14ac:dyDescent="0.25">
      <c r="A51" s="82"/>
      <c r="B51" s="85" t="s">
        <v>49</v>
      </c>
      <c r="C51" s="63">
        <v>361</v>
      </c>
      <c r="D51" s="64">
        <v>363</v>
      </c>
      <c r="E51" s="64">
        <v>364</v>
      </c>
      <c r="F51" s="64">
        <v>369</v>
      </c>
      <c r="G51" s="64">
        <v>357</v>
      </c>
      <c r="H51" s="64">
        <v>352</v>
      </c>
      <c r="I51" s="63">
        <v>350</v>
      </c>
      <c r="J51" s="63">
        <v>371</v>
      </c>
      <c r="K51" s="65">
        <v>362</v>
      </c>
      <c r="L51" s="46"/>
      <c r="M51" s="112"/>
      <c r="N51" s="112"/>
      <c r="O51" s="113"/>
      <c r="P51" s="113"/>
      <c r="Q51" s="113"/>
      <c r="R51" s="113"/>
      <c r="S51" s="113"/>
      <c r="T51" s="113"/>
      <c r="U51" s="114"/>
    </row>
    <row r="52" spans="1:21" ht="12" customHeight="1" thickBot="1" x14ac:dyDescent="0.3">
      <c r="A52" s="41"/>
      <c r="B52" s="93" t="s">
        <v>50</v>
      </c>
      <c r="C52" s="70">
        <v>1256</v>
      </c>
      <c r="D52" s="71">
        <v>1265</v>
      </c>
      <c r="E52" s="71">
        <v>1292</v>
      </c>
      <c r="F52" s="71">
        <v>1341</v>
      </c>
      <c r="G52" s="71">
        <v>1360</v>
      </c>
      <c r="H52" s="71">
        <v>1352</v>
      </c>
      <c r="I52" s="70">
        <v>1327</v>
      </c>
      <c r="J52" s="70">
        <v>1319</v>
      </c>
      <c r="K52" s="72">
        <v>1401</v>
      </c>
      <c r="L52" s="115"/>
      <c r="M52" s="73">
        <v>2.5</v>
      </c>
      <c r="N52" s="74">
        <v>0.6</v>
      </c>
      <c r="O52" s="73">
        <v>0.89999999999999991</v>
      </c>
      <c r="P52" s="73">
        <v>2</v>
      </c>
      <c r="Q52" s="73">
        <v>6.5</v>
      </c>
      <c r="R52" s="73">
        <v>6.9</v>
      </c>
      <c r="S52" s="73">
        <v>5.3</v>
      </c>
      <c r="T52" s="73">
        <v>3.8</v>
      </c>
      <c r="U52" s="75">
        <v>5.7</v>
      </c>
    </row>
    <row r="53" spans="1:21" ht="12" customHeight="1" x14ac:dyDescent="0.25">
      <c r="A53" s="82"/>
      <c r="B53" s="94"/>
      <c r="C53" s="95"/>
      <c r="D53" s="95"/>
      <c r="E53" s="95"/>
      <c r="F53" s="95"/>
      <c r="G53" s="95"/>
      <c r="H53" s="95"/>
      <c r="I53" s="96"/>
      <c r="J53" s="96"/>
      <c r="K53" s="97"/>
      <c r="L53" s="98"/>
      <c r="M53" s="99"/>
      <c r="N53" s="99"/>
      <c r="O53" s="100"/>
      <c r="P53" s="100"/>
      <c r="Q53" s="100"/>
      <c r="R53" s="100"/>
      <c r="S53" s="100"/>
      <c r="T53" s="100"/>
      <c r="U53" s="101"/>
    </row>
    <row r="54" spans="1:21" ht="12" customHeight="1" x14ac:dyDescent="0.25">
      <c r="A54" s="82"/>
      <c r="B54" s="36" t="s">
        <v>55</v>
      </c>
      <c r="C54" s="103"/>
      <c r="D54" s="103"/>
      <c r="E54" s="103"/>
      <c r="F54" s="103"/>
      <c r="G54" s="103"/>
      <c r="H54" s="103"/>
      <c r="I54" s="104"/>
      <c r="J54" s="104"/>
      <c r="K54" s="105"/>
      <c r="L54" s="98"/>
      <c r="M54" s="106"/>
      <c r="N54" s="106"/>
      <c r="O54" s="107"/>
      <c r="P54" s="107"/>
      <c r="Q54" s="107"/>
      <c r="R54" s="107"/>
      <c r="S54" s="107"/>
      <c r="T54" s="107"/>
      <c r="U54" s="108"/>
    </row>
    <row r="55" spans="1:21" ht="12" customHeight="1" x14ac:dyDescent="0.25">
      <c r="A55" s="82"/>
      <c r="B55" s="83" t="s">
        <v>45</v>
      </c>
      <c r="C55" s="43">
        <v>537</v>
      </c>
      <c r="D55" s="44">
        <v>540</v>
      </c>
      <c r="E55" s="44">
        <v>529</v>
      </c>
      <c r="F55" s="44">
        <v>516</v>
      </c>
      <c r="G55" s="44">
        <v>496</v>
      </c>
      <c r="H55" s="44">
        <v>484</v>
      </c>
      <c r="I55" s="43">
        <v>472</v>
      </c>
      <c r="J55" s="43">
        <v>479</v>
      </c>
      <c r="K55" s="45">
        <v>463</v>
      </c>
      <c r="L55" s="46"/>
      <c r="M55" s="109"/>
      <c r="N55" s="109"/>
      <c r="O55" s="110"/>
      <c r="P55" s="110"/>
      <c r="Q55" s="110"/>
      <c r="R55" s="110"/>
      <c r="S55" s="110"/>
      <c r="T55" s="110"/>
      <c r="U55" s="111"/>
    </row>
    <row r="56" spans="1:21" ht="12" customHeight="1" x14ac:dyDescent="0.25">
      <c r="A56" s="82"/>
      <c r="B56" s="84" t="s">
        <v>46</v>
      </c>
      <c r="C56" s="58">
        <v>35</v>
      </c>
      <c r="D56" s="59">
        <v>34</v>
      </c>
      <c r="E56" s="59">
        <v>35</v>
      </c>
      <c r="F56" s="59">
        <v>32</v>
      </c>
      <c r="G56" s="59">
        <v>34</v>
      </c>
      <c r="H56" s="59">
        <v>31</v>
      </c>
      <c r="I56" s="58">
        <v>34</v>
      </c>
      <c r="J56" s="58">
        <v>25</v>
      </c>
      <c r="K56" s="53">
        <v>25</v>
      </c>
      <c r="L56" s="46"/>
      <c r="M56" s="109"/>
      <c r="N56" s="109"/>
      <c r="O56" s="110"/>
      <c r="P56" s="110"/>
      <c r="Q56" s="110"/>
      <c r="R56" s="110"/>
      <c r="S56" s="110"/>
      <c r="T56" s="110"/>
      <c r="U56" s="111"/>
    </row>
    <row r="57" spans="1:21" ht="12" customHeight="1" x14ac:dyDescent="0.25">
      <c r="A57" s="82"/>
      <c r="B57" s="85" t="s">
        <v>47</v>
      </c>
      <c r="C57" s="63">
        <v>33</v>
      </c>
      <c r="D57" s="64">
        <v>50</v>
      </c>
      <c r="E57" s="64">
        <v>53</v>
      </c>
      <c r="F57" s="64">
        <v>50</v>
      </c>
      <c r="G57" s="64">
        <v>52</v>
      </c>
      <c r="H57" s="64">
        <v>63</v>
      </c>
      <c r="I57" s="63">
        <v>42</v>
      </c>
      <c r="J57" s="63">
        <v>45</v>
      </c>
      <c r="K57" s="65">
        <v>57</v>
      </c>
      <c r="L57" s="46"/>
      <c r="M57" s="109"/>
      <c r="N57" s="109"/>
      <c r="O57" s="110"/>
      <c r="P57" s="110"/>
      <c r="Q57" s="110"/>
      <c r="R57" s="110"/>
      <c r="S57" s="110"/>
      <c r="T57" s="110"/>
      <c r="U57" s="111"/>
    </row>
    <row r="58" spans="1:21" ht="12" customHeight="1" x14ac:dyDescent="0.25">
      <c r="A58" s="82"/>
      <c r="B58" s="86" t="s">
        <v>48</v>
      </c>
      <c r="C58" s="87">
        <v>605</v>
      </c>
      <c r="D58" s="88">
        <v>624</v>
      </c>
      <c r="E58" s="88">
        <v>617</v>
      </c>
      <c r="F58" s="88">
        <v>598</v>
      </c>
      <c r="G58" s="88">
        <v>582</v>
      </c>
      <c r="H58" s="88">
        <v>578</v>
      </c>
      <c r="I58" s="87">
        <v>548</v>
      </c>
      <c r="J58" s="87">
        <v>549</v>
      </c>
      <c r="K58" s="89">
        <v>545</v>
      </c>
      <c r="L58" s="46"/>
      <c r="M58" s="109"/>
      <c r="N58" s="109"/>
      <c r="O58" s="110"/>
      <c r="P58" s="110"/>
      <c r="Q58" s="110"/>
      <c r="R58" s="110"/>
      <c r="S58" s="110"/>
      <c r="T58" s="110"/>
      <c r="U58" s="111"/>
    </row>
    <row r="59" spans="1:21" ht="12" customHeight="1" x14ac:dyDescent="0.25">
      <c r="A59" s="82"/>
      <c r="B59" s="85" t="s">
        <v>49</v>
      </c>
      <c r="C59" s="63">
        <v>320</v>
      </c>
      <c r="D59" s="64">
        <v>317</v>
      </c>
      <c r="E59" s="64">
        <v>323</v>
      </c>
      <c r="F59" s="64">
        <v>310</v>
      </c>
      <c r="G59" s="64">
        <v>316</v>
      </c>
      <c r="H59" s="64">
        <v>306</v>
      </c>
      <c r="I59" s="63">
        <v>310</v>
      </c>
      <c r="J59" s="63">
        <v>325</v>
      </c>
      <c r="K59" s="65">
        <v>326</v>
      </c>
      <c r="L59" s="46"/>
      <c r="M59" s="112"/>
      <c r="N59" s="112"/>
      <c r="O59" s="113"/>
      <c r="P59" s="113"/>
      <c r="Q59" s="113"/>
      <c r="R59" s="113"/>
      <c r="S59" s="113"/>
      <c r="T59" s="113"/>
      <c r="U59" s="114"/>
    </row>
    <row r="60" spans="1:21" ht="12" customHeight="1" thickBot="1" x14ac:dyDescent="0.3">
      <c r="A60" s="41"/>
      <c r="B60" s="93" t="s">
        <v>50</v>
      </c>
      <c r="C60" s="70">
        <v>925</v>
      </c>
      <c r="D60" s="71">
        <v>941</v>
      </c>
      <c r="E60" s="71">
        <v>940</v>
      </c>
      <c r="F60" s="71">
        <v>908</v>
      </c>
      <c r="G60" s="71">
        <v>898</v>
      </c>
      <c r="H60" s="71">
        <v>884</v>
      </c>
      <c r="I60" s="70">
        <v>858</v>
      </c>
      <c r="J60" s="70">
        <v>874</v>
      </c>
      <c r="K60" s="72">
        <v>871</v>
      </c>
      <c r="L60" s="115"/>
      <c r="M60" s="73">
        <v>0.8</v>
      </c>
      <c r="N60" s="74">
        <v>-1.9</v>
      </c>
      <c r="O60" s="73">
        <v>-1.6</v>
      </c>
      <c r="P60" s="73">
        <v>-5.0999999999999996</v>
      </c>
      <c r="Q60" s="73">
        <v>-3</v>
      </c>
      <c r="R60" s="73">
        <v>-6</v>
      </c>
      <c r="S60" s="73">
        <v>-8.6999999999999993</v>
      </c>
      <c r="T60" s="73">
        <v>-3.6999999999999997</v>
      </c>
      <c r="U60" s="75">
        <v>-3</v>
      </c>
    </row>
    <row r="61" spans="1:21" ht="12" customHeight="1" x14ac:dyDescent="0.25">
      <c r="A61" s="116"/>
      <c r="B61" s="94"/>
      <c r="C61" s="95"/>
      <c r="D61" s="95"/>
      <c r="E61" s="95"/>
      <c r="F61" s="95"/>
      <c r="G61" s="95"/>
      <c r="H61" s="95"/>
      <c r="I61" s="96"/>
      <c r="J61" s="96"/>
      <c r="K61" s="97"/>
      <c r="L61" s="98"/>
      <c r="M61" s="100"/>
      <c r="N61" s="99"/>
      <c r="O61" s="100"/>
      <c r="P61" s="100"/>
      <c r="Q61" s="100"/>
      <c r="R61" s="100"/>
      <c r="S61" s="100"/>
      <c r="T61" s="100"/>
      <c r="U61" s="101"/>
    </row>
    <row r="62" spans="1:21" ht="12" customHeight="1" x14ac:dyDescent="0.25">
      <c r="A62" s="116"/>
      <c r="B62" s="117" t="s">
        <v>56</v>
      </c>
      <c r="C62" s="43">
        <v>199</v>
      </c>
      <c r="D62" s="44">
        <v>203</v>
      </c>
      <c r="E62" s="44">
        <v>207</v>
      </c>
      <c r="F62" s="44">
        <v>210</v>
      </c>
      <c r="G62" s="44">
        <v>210</v>
      </c>
      <c r="H62" s="44">
        <v>213</v>
      </c>
      <c r="I62" s="43">
        <v>215</v>
      </c>
      <c r="J62" s="43">
        <v>210</v>
      </c>
      <c r="K62" s="45">
        <v>218</v>
      </c>
      <c r="L62" s="46"/>
      <c r="M62" s="47">
        <v>2.1999999999999997</v>
      </c>
      <c r="N62" s="48">
        <v>0.8</v>
      </c>
      <c r="O62" s="47">
        <v>1.3</v>
      </c>
      <c r="P62" s="47">
        <v>6.4</v>
      </c>
      <c r="Q62" s="47">
        <v>5.4</v>
      </c>
      <c r="R62" s="47">
        <v>5.3</v>
      </c>
      <c r="S62" s="47">
        <v>3.6999999999999997</v>
      </c>
      <c r="T62" s="47">
        <v>-0.2</v>
      </c>
      <c r="U62" s="49">
        <v>3.9</v>
      </c>
    </row>
    <row r="63" spans="1:21" ht="12" customHeight="1" x14ac:dyDescent="0.25">
      <c r="A63" s="116"/>
      <c r="B63" s="118" t="s">
        <v>57</v>
      </c>
      <c r="C63" s="58">
        <v>258</v>
      </c>
      <c r="D63" s="59">
        <v>271</v>
      </c>
      <c r="E63" s="59">
        <v>269</v>
      </c>
      <c r="F63" s="59">
        <v>263</v>
      </c>
      <c r="G63" s="59">
        <v>275</v>
      </c>
      <c r="H63" s="59">
        <v>286</v>
      </c>
      <c r="I63" s="58">
        <v>280</v>
      </c>
      <c r="J63" s="58">
        <v>280</v>
      </c>
      <c r="K63" s="53">
        <v>297</v>
      </c>
      <c r="L63" s="46"/>
      <c r="M63" s="60">
        <v>7.5</v>
      </c>
      <c r="N63" s="61">
        <v>6.4</v>
      </c>
      <c r="O63" s="60">
        <v>9.3000000000000007</v>
      </c>
      <c r="P63" s="60">
        <v>5.8000000000000007</v>
      </c>
      <c r="Q63" s="60">
        <v>6.7</v>
      </c>
      <c r="R63" s="60">
        <v>5.7</v>
      </c>
      <c r="S63" s="60">
        <v>3.6999999999999997</v>
      </c>
      <c r="T63" s="60">
        <v>6.6000000000000005</v>
      </c>
      <c r="U63" s="56">
        <v>8.2000000000000011</v>
      </c>
    </row>
    <row r="64" spans="1:21" ht="12" customHeight="1" x14ac:dyDescent="0.25">
      <c r="A64" s="116"/>
      <c r="B64" s="118" t="s">
        <v>58</v>
      </c>
      <c r="C64" s="58">
        <v>191</v>
      </c>
      <c r="D64" s="59">
        <v>197</v>
      </c>
      <c r="E64" s="59">
        <v>191</v>
      </c>
      <c r="F64" s="59">
        <v>185</v>
      </c>
      <c r="G64" s="59">
        <v>186</v>
      </c>
      <c r="H64" s="59">
        <v>191</v>
      </c>
      <c r="I64" s="58">
        <v>191</v>
      </c>
      <c r="J64" s="58">
        <v>186</v>
      </c>
      <c r="K64" s="53">
        <v>189</v>
      </c>
      <c r="L64" s="46"/>
      <c r="M64" s="60">
        <v>0.8</v>
      </c>
      <c r="N64" s="61">
        <v>0.89999999999999991</v>
      </c>
      <c r="O64" s="60">
        <v>-0.5</v>
      </c>
      <c r="P64" s="60">
        <v>-1.7999999999999998</v>
      </c>
      <c r="Q64" s="60">
        <v>-2.7</v>
      </c>
      <c r="R64" s="60">
        <v>-2.6</v>
      </c>
      <c r="S64" s="60">
        <v>-0.5</v>
      </c>
      <c r="T64" s="60">
        <v>1</v>
      </c>
      <c r="U64" s="56">
        <v>2</v>
      </c>
    </row>
    <row r="65" spans="1:21" ht="12" customHeight="1" x14ac:dyDescent="0.25">
      <c r="A65" s="116"/>
      <c r="B65" s="119" t="s">
        <v>59</v>
      </c>
      <c r="C65" s="63">
        <v>209</v>
      </c>
      <c r="D65" s="64">
        <v>227</v>
      </c>
      <c r="E65" s="64">
        <v>214</v>
      </c>
      <c r="F65" s="64">
        <v>208</v>
      </c>
      <c r="G65" s="64">
        <v>213</v>
      </c>
      <c r="H65" s="64">
        <v>231</v>
      </c>
      <c r="I65" s="63">
        <v>216</v>
      </c>
      <c r="J65" s="63">
        <v>217</v>
      </c>
      <c r="K65" s="65">
        <v>213</v>
      </c>
      <c r="L65" s="46"/>
      <c r="M65" s="66">
        <v>5.2</v>
      </c>
      <c r="N65" s="67">
        <v>2.5</v>
      </c>
      <c r="O65" s="66">
        <v>1.7999999999999998</v>
      </c>
      <c r="P65" s="66">
        <v>1</v>
      </c>
      <c r="Q65" s="66">
        <v>2.1999999999999997</v>
      </c>
      <c r="R65" s="66">
        <v>1.5</v>
      </c>
      <c r="S65" s="66">
        <v>0.89999999999999991</v>
      </c>
      <c r="T65" s="66">
        <v>4.3</v>
      </c>
      <c r="U65" s="68">
        <v>0</v>
      </c>
    </row>
    <row r="66" spans="1:21" ht="12" customHeight="1" x14ac:dyDescent="0.25">
      <c r="A66" s="116"/>
      <c r="B66" s="120" t="s">
        <v>60</v>
      </c>
      <c r="C66" s="121">
        <v>1228</v>
      </c>
      <c r="D66" s="122">
        <v>1274</v>
      </c>
      <c r="E66" s="122">
        <v>1257</v>
      </c>
      <c r="F66" s="122">
        <v>1242</v>
      </c>
      <c r="G66" s="122">
        <v>1254</v>
      </c>
      <c r="H66" s="122">
        <v>1298</v>
      </c>
      <c r="I66" s="121">
        <v>1275</v>
      </c>
      <c r="J66" s="121">
        <v>1178</v>
      </c>
      <c r="K66" s="123">
        <v>1161</v>
      </c>
      <c r="L66" s="46"/>
      <c r="M66" s="124">
        <v>4.2</v>
      </c>
      <c r="N66" s="125">
        <v>2.4</v>
      </c>
      <c r="O66" s="124">
        <v>2.9000000000000004</v>
      </c>
      <c r="P66" s="124">
        <v>2.7</v>
      </c>
      <c r="Q66" s="124">
        <v>2.5</v>
      </c>
      <c r="R66" s="124">
        <v>2.9000000000000004</v>
      </c>
      <c r="S66" s="124">
        <v>2.1</v>
      </c>
      <c r="T66" s="124">
        <v>3.5999999999999996</v>
      </c>
      <c r="U66" s="126">
        <v>4.1000000000000005</v>
      </c>
    </row>
    <row r="67" spans="1:21" ht="12" customHeight="1" x14ac:dyDescent="0.25">
      <c r="A67" s="82"/>
      <c r="B67" s="127"/>
      <c r="C67" s="128"/>
      <c r="D67" s="128"/>
      <c r="E67" s="128"/>
      <c r="F67" s="128"/>
      <c r="G67" s="128"/>
      <c r="H67" s="128"/>
      <c r="I67" s="129"/>
      <c r="J67" s="129"/>
      <c r="K67" s="130"/>
      <c r="L67" s="46"/>
      <c r="M67" s="131"/>
      <c r="N67" s="132"/>
      <c r="O67" s="131"/>
      <c r="P67" s="131"/>
      <c r="Q67" s="131"/>
      <c r="R67" s="131"/>
      <c r="S67" s="131"/>
      <c r="T67" s="131"/>
      <c r="U67" s="133"/>
    </row>
    <row r="68" spans="1:21" ht="12" customHeight="1" x14ac:dyDescent="0.25">
      <c r="A68" s="82"/>
      <c r="B68" s="134" t="s">
        <v>61</v>
      </c>
      <c r="C68" s="135">
        <v>-24</v>
      </c>
      <c r="D68" s="136">
        <v>-40</v>
      </c>
      <c r="E68" s="136">
        <v>-30</v>
      </c>
      <c r="F68" s="136">
        <v>-27</v>
      </c>
      <c r="G68" s="136">
        <v>-35</v>
      </c>
      <c r="H68" s="136">
        <v>-51</v>
      </c>
      <c r="I68" s="135">
        <v>-33</v>
      </c>
      <c r="J68" s="135">
        <v>-31</v>
      </c>
      <c r="K68" s="137">
        <v>-40</v>
      </c>
      <c r="L68" s="46"/>
      <c r="M68" s="138"/>
      <c r="N68" s="139"/>
      <c r="O68" s="138"/>
      <c r="P68" s="138"/>
      <c r="Q68" s="138"/>
      <c r="R68" s="138"/>
      <c r="S68" s="138"/>
      <c r="T68" s="138"/>
      <c r="U68" s="140"/>
    </row>
    <row r="69" spans="1:21" ht="12" customHeight="1" thickBot="1" x14ac:dyDescent="0.3">
      <c r="A69" s="141"/>
      <c r="B69" s="93" t="s">
        <v>50</v>
      </c>
      <c r="C69" s="70">
        <v>7333</v>
      </c>
      <c r="D69" s="71">
        <v>7456</v>
      </c>
      <c r="E69" s="71">
        <v>7502</v>
      </c>
      <c r="F69" s="71">
        <v>7452</v>
      </c>
      <c r="G69" s="71">
        <v>7386</v>
      </c>
      <c r="H69" s="71">
        <v>7429</v>
      </c>
      <c r="I69" s="70">
        <v>7380</v>
      </c>
      <c r="J69" s="70">
        <v>7216</v>
      </c>
      <c r="K69" s="72">
        <v>7247</v>
      </c>
      <c r="L69" s="115"/>
      <c r="M69" s="73">
        <v>1.0999999999999999</v>
      </c>
      <c r="N69" s="74">
        <v>0.3</v>
      </c>
      <c r="O69" s="73">
        <v>0.5</v>
      </c>
      <c r="P69" s="73">
        <v>0.3</v>
      </c>
      <c r="Q69" s="73">
        <v>0.5</v>
      </c>
      <c r="R69" s="73">
        <v>-0.2</v>
      </c>
      <c r="S69" s="73">
        <v>-1.0999999999999999</v>
      </c>
      <c r="T69" s="73">
        <v>-0.8</v>
      </c>
      <c r="U69" s="75">
        <v>0.4</v>
      </c>
    </row>
    <row r="70" spans="1:21" ht="12" customHeight="1" x14ac:dyDescent="0.25">
      <c r="A70" s="82"/>
      <c r="B70" s="94"/>
      <c r="C70" s="95"/>
      <c r="D70" s="95"/>
      <c r="E70" s="95"/>
      <c r="F70" s="95"/>
      <c r="G70" s="95"/>
      <c r="H70" s="95"/>
      <c r="I70" s="96"/>
      <c r="J70" s="96"/>
      <c r="K70" s="97"/>
      <c r="L70" s="98"/>
      <c r="M70" s="99"/>
      <c r="N70" s="99"/>
      <c r="O70" s="100"/>
      <c r="P70" s="100"/>
      <c r="Q70" s="100"/>
      <c r="R70" s="100"/>
      <c r="S70" s="100"/>
      <c r="T70" s="100"/>
      <c r="U70" s="101"/>
    </row>
    <row r="71" spans="1:21" ht="12" customHeight="1" x14ac:dyDescent="0.25">
      <c r="A71" s="102"/>
      <c r="B71" s="36" t="s">
        <v>62</v>
      </c>
      <c r="C71" s="103"/>
      <c r="D71" s="103"/>
      <c r="E71" s="103"/>
      <c r="F71" s="103"/>
      <c r="G71" s="103"/>
      <c r="H71" s="103"/>
      <c r="I71" s="104"/>
      <c r="J71" s="104"/>
      <c r="K71" s="105"/>
      <c r="L71" s="98"/>
      <c r="M71" s="106"/>
      <c r="N71" s="106"/>
      <c r="O71" s="107"/>
      <c r="P71" s="107"/>
      <c r="Q71" s="107"/>
      <c r="R71" s="107"/>
      <c r="S71" s="107"/>
      <c r="T71" s="107"/>
      <c r="U71" s="108"/>
    </row>
    <row r="72" spans="1:21" ht="12" customHeight="1" x14ac:dyDescent="0.25">
      <c r="A72" s="82"/>
      <c r="B72" s="142" t="s">
        <v>45</v>
      </c>
      <c r="C72" s="43">
        <v>1257</v>
      </c>
      <c r="D72" s="43">
        <v>1313</v>
      </c>
      <c r="E72" s="43">
        <v>1354</v>
      </c>
      <c r="F72" s="43">
        <v>1360</v>
      </c>
      <c r="G72" s="43">
        <v>1382</v>
      </c>
      <c r="H72" s="43">
        <v>1466</v>
      </c>
      <c r="I72" s="43">
        <v>1385</v>
      </c>
      <c r="J72" s="43">
        <v>1207</v>
      </c>
      <c r="K72" s="45">
        <v>1186</v>
      </c>
      <c r="L72" s="46"/>
      <c r="M72" s="109"/>
      <c r="N72" s="109"/>
      <c r="O72" s="110"/>
      <c r="P72" s="110"/>
      <c r="Q72" s="110"/>
      <c r="R72" s="110"/>
      <c r="S72" s="110"/>
      <c r="T72" s="110"/>
      <c r="U72" s="111"/>
    </row>
    <row r="73" spans="1:21" ht="12" customHeight="1" x14ac:dyDescent="0.25">
      <c r="A73" s="82"/>
      <c r="B73" s="5" t="s">
        <v>46</v>
      </c>
      <c r="C73" s="58">
        <v>75</v>
      </c>
      <c r="D73" s="58">
        <v>81</v>
      </c>
      <c r="E73" s="58">
        <v>82</v>
      </c>
      <c r="F73" s="58">
        <v>83</v>
      </c>
      <c r="G73" s="58">
        <v>79</v>
      </c>
      <c r="H73" s="58">
        <v>87</v>
      </c>
      <c r="I73" s="58">
        <v>84</v>
      </c>
      <c r="J73" s="58">
        <v>65</v>
      </c>
      <c r="K73" s="53">
        <v>65</v>
      </c>
      <c r="L73" s="46"/>
      <c r="M73" s="109"/>
      <c r="N73" s="109"/>
      <c r="O73" s="110"/>
      <c r="P73" s="110"/>
      <c r="Q73" s="110"/>
      <c r="R73" s="110"/>
      <c r="S73" s="110"/>
      <c r="T73" s="110"/>
      <c r="U73" s="111"/>
    </row>
    <row r="74" spans="1:21" ht="12" customHeight="1" x14ac:dyDescent="0.25">
      <c r="A74" s="82"/>
      <c r="B74" s="143" t="s">
        <v>47</v>
      </c>
      <c r="C74" s="63">
        <v>101</v>
      </c>
      <c r="D74" s="63">
        <v>106</v>
      </c>
      <c r="E74" s="63">
        <v>104</v>
      </c>
      <c r="F74" s="63">
        <v>108</v>
      </c>
      <c r="G74" s="63">
        <v>108</v>
      </c>
      <c r="H74" s="63">
        <v>108</v>
      </c>
      <c r="I74" s="63">
        <v>101</v>
      </c>
      <c r="J74" s="63">
        <v>100</v>
      </c>
      <c r="K74" s="65">
        <v>86</v>
      </c>
      <c r="L74" s="46"/>
      <c r="M74" s="109"/>
      <c r="N74" s="109"/>
      <c r="O74" s="110"/>
      <c r="P74" s="110"/>
      <c r="Q74" s="110"/>
      <c r="R74" s="110"/>
      <c r="S74" s="110"/>
      <c r="T74" s="110"/>
      <c r="U74" s="111"/>
    </row>
    <row r="75" spans="1:21" ht="12" customHeight="1" x14ac:dyDescent="0.25">
      <c r="A75" s="82"/>
      <c r="B75" s="144" t="s">
        <v>48</v>
      </c>
      <c r="C75" s="87">
        <v>1433</v>
      </c>
      <c r="D75" s="87">
        <v>1500</v>
      </c>
      <c r="E75" s="87">
        <v>1540</v>
      </c>
      <c r="F75" s="87">
        <v>1551</v>
      </c>
      <c r="G75" s="87">
        <v>1569</v>
      </c>
      <c r="H75" s="87">
        <v>1661</v>
      </c>
      <c r="I75" s="87">
        <v>1570</v>
      </c>
      <c r="J75" s="87">
        <v>1372</v>
      </c>
      <c r="K75" s="89">
        <v>1337</v>
      </c>
      <c r="L75" s="46"/>
      <c r="M75" s="109"/>
      <c r="N75" s="109"/>
      <c r="O75" s="110"/>
      <c r="P75" s="110"/>
      <c r="Q75" s="110"/>
      <c r="R75" s="110"/>
      <c r="S75" s="110"/>
      <c r="T75" s="110"/>
      <c r="U75" s="111"/>
    </row>
    <row r="76" spans="1:21" ht="12" customHeight="1" x14ac:dyDescent="0.25">
      <c r="A76" s="82"/>
      <c r="B76" s="143" t="s">
        <v>49</v>
      </c>
      <c r="C76" s="63">
        <v>87</v>
      </c>
      <c r="D76" s="63">
        <v>86</v>
      </c>
      <c r="E76" s="63">
        <v>90</v>
      </c>
      <c r="F76" s="63">
        <v>99</v>
      </c>
      <c r="G76" s="63">
        <v>95</v>
      </c>
      <c r="H76" s="63">
        <v>97</v>
      </c>
      <c r="I76" s="63">
        <v>98</v>
      </c>
      <c r="J76" s="63">
        <v>94</v>
      </c>
      <c r="K76" s="65">
        <v>89</v>
      </c>
      <c r="L76" s="46"/>
      <c r="M76" s="112"/>
      <c r="N76" s="112"/>
      <c r="O76" s="113"/>
      <c r="P76" s="113"/>
      <c r="Q76" s="113"/>
      <c r="R76" s="113"/>
      <c r="S76" s="113"/>
      <c r="T76" s="113"/>
      <c r="U76" s="114"/>
    </row>
    <row r="77" spans="1:21" ht="12" customHeight="1" thickBot="1" x14ac:dyDescent="0.3">
      <c r="A77" s="41"/>
      <c r="B77" s="145" t="s">
        <v>50</v>
      </c>
      <c r="C77" s="70">
        <v>1520</v>
      </c>
      <c r="D77" s="70">
        <v>1586</v>
      </c>
      <c r="E77" s="70">
        <v>1630</v>
      </c>
      <c r="F77" s="70">
        <v>1650</v>
      </c>
      <c r="G77" s="70">
        <v>1664</v>
      </c>
      <c r="H77" s="70">
        <v>1758</v>
      </c>
      <c r="I77" s="70">
        <v>1668</v>
      </c>
      <c r="J77" s="70">
        <v>1466</v>
      </c>
      <c r="K77" s="72">
        <v>1426</v>
      </c>
      <c r="L77" s="115"/>
      <c r="M77" s="73">
        <v>10.299999999999999</v>
      </c>
      <c r="N77" s="73">
        <v>7.1</v>
      </c>
      <c r="O77" s="73">
        <v>8</v>
      </c>
      <c r="P77" s="73">
        <v>6.5</v>
      </c>
      <c r="Q77" s="73">
        <v>6.9</v>
      </c>
      <c r="R77" s="73">
        <v>8.3000000000000007</v>
      </c>
      <c r="S77" s="73">
        <v>8</v>
      </c>
      <c r="T77" s="146">
        <v>7</v>
      </c>
      <c r="U77" s="75">
        <v>9</v>
      </c>
    </row>
    <row r="78" spans="1:21" ht="12" customHeight="1" x14ac:dyDescent="0.25">
      <c r="A78" s="82"/>
      <c r="B78" s="147"/>
      <c r="C78" s="95"/>
      <c r="D78" s="95"/>
      <c r="E78" s="95"/>
      <c r="F78" s="95"/>
      <c r="G78" s="95"/>
      <c r="H78" s="95"/>
      <c r="I78" s="96"/>
      <c r="J78" s="96"/>
      <c r="K78" s="97"/>
      <c r="L78" s="148"/>
      <c r="M78" s="149"/>
      <c r="N78" s="150"/>
      <c r="O78" s="149"/>
      <c r="P78" s="149"/>
      <c r="Q78" s="149"/>
      <c r="R78" s="149"/>
      <c r="S78" s="149"/>
      <c r="T78" s="149"/>
      <c r="U78" s="151"/>
    </row>
    <row r="79" spans="1:21" ht="12" customHeight="1" x14ac:dyDescent="0.25">
      <c r="A79" s="102"/>
      <c r="B79" s="152" t="s">
        <v>63</v>
      </c>
      <c r="C79" s="103"/>
      <c r="D79" s="103"/>
      <c r="E79" s="103"/>
      <c r="F79" s="103"/>
      <c r="G79" s="103"/>
      <c r="H79" s="103"/>
      <c r="I79" s="104"/>
      <c r="J79" s="104"/>
      <c r="K79" s="105"/>
      <c r="L79" s="98"/>
      <c r="M79" s="106"/>
      <c r="N79" s="106"/>
      <c r="O79" s="107"/>
      <c r="P79" s="107"/>
      <c r="Q79" s="107"/>
      <c r="R79" s="107"/>
      <c r="S79" s="107"/>
      <c r="T79" s="107"/>
      <c r="U79" s="108"/>
    </row>
    <row r="80" spans="1:21" ht="12" customHeight="1" x14ac:dyDescent="0.25">
      <c r="A80" s="82"/>
      <c r="B80" s="142" t="s">
        <v>45</v>
      </c>
      <c r="C80" s="43">
        <v>321</v>
      </c>
      <c r="D80" s="43">
        <v>352</v>
      </c>
      <c r="E80" s="43">
        <v>299</v>
      </c>
      <c r="F80" s="43">
        <v>252</v>
      </c>
      <c r="G80" s="43">
        <v>268</v>
      </c>
      <c r="H80" s="43">
        <v>294</v>
      </c>
      <c r="I80" s="43">
        <v>277</v>
      </c>
      <c r="J80" s="43">
        <v>345</v>
      </c>
      <c r="K80" s="45">
        <v>260</v>
      </c>
      <c r="L80" s="46"/>
      <c r="M80" s="109"/>
      <c r="N80" s="109"/>
      <c r="O80" s="110"/>
      <c r="P80" s="110"/>
      <c r="Q80" s="110"/>
      <c r="R80" s="110"/>
      <c r="S80" s="110"/>
      <c r="T80" s="110"/>
      <c r="U80" s="111"/>
    </row>
    <row r="81" spans="1:21" ht="12" customHeight="1" x14ac:dyDescent="0.25">
      <c r="A81" s="82"/>
      <c r="B81" s="84" t="s">
        <v>46</v>
      </c>
      <c r="C81" s="58">
        <v>45</v>
      </c>
      <c r="D81" s="58">
        <v>45</v>
      </c>
      <c r="E81" s="58">
        <v>38</v>
      </c>
      <c r="F81" s="58">
        <v>29</v>
      </c>
      <c r="G81" s="58">
        <v>31</v>
      </c>
      <c r="H81" s="58">
        <v>30</v>
      </c>
      <c r="I81" s="58">
        <v>25</v>
      </c>
      <c r="J81" s="58">
        <v>30</v>
      </c>
      <c r="K81" s="53">
        <v>19</v>
      </c>
      <c r="L81" s="46"/>
      <c r="M81" s="109"/>
      <c r="N81" s="109"/>
      <c r="O81" s="110"/>
      <c r="P81" s="110"/>
      <c r="Q81" s="110"/>
      <c r="R81" s="110"/>
      <c r="S81" s="110"/>
      <c r="T81" s="110"/>
      <c r="U81" s="111"/>
    </row>
    <row r="82" spans="1:21" ht="12" customHeight="1" x14ac:dyDescent="0.25">
      <c r="A82" s="82"/>
      <c r="B82" s="85" t="s">
        <v>47</v>
      </c>
      <c r="C82" s="63">
        <v>17</v>
      </c>
      <c r="D82" s="63">
        <v>29</v>
      </c>
      <c r="E82" s="63">
        <v>21</v>
      </c>
      <c r="F82" s="63">
        <v>18</v>
      </c>
      <c r="G82" s="63">
        <v>18</v>
      </c>
      <c r="H82" s="63">
        <v>32</v>
      </c>
      <c r="I82" s="63">
        <v>19</v>
      </c>
      <c r="J82" s="63">
        <v>20</v>
      </c>
      <c r="K82" s="65">
        <v>15</v>
      </c>
      <c r="L82" s="46"/>
      <c r="M82" s="109"/>
      <c r="N82" s="109"/>
      <c r="O82" s="110"/>
      <c r="P82" s="110"/>
      <c r="Q82" s="110"/>
      <c r="R82" s="110"/>
      <c r="S82" s="110"/>
      <c r="T82" s="110"/>
      <c r="U82" s="111"/>
    </row>
    <row r="83" spans="1:21" ht="12" customHeight="1" x14ac:dyDescent="0.25">
      <c r="A83" s="82"/>
      <c r="B83" s="86" t="s">
        <v>48</v>
      </c>
      <c r="C83" s="87">
        <v>383</v>
      </c>
      <c r="D83" s="87">
        <v>426</v>
      </c>
      <c r="E83" s="87">
        <v>358</v>
      </c>
      <c r="F83" s="87">
        <v>299</v>
      </c>
      <c r="G83" s="87">
        <v>317</v>
      </c>
      <c r="H83" s="87">
        <v>356</v>
      </c>
      <c r="I83" s="87">
        <v>321</v>
      </c>
      <c r="J83" s="87">
        <v>395</v>
      </c>
      <c r="K83" s="89">
        <v>294</v>
      </c>
      <c r="L83" s="46"/>
      <c r="M83" s="109"/>
      <c r="N83" s="109"/>
      <c r="O83" s="110"/>
      <c r="P83" s="110"/>
      <c r="Q83" s="110"/>
      <c r="R83" s="110"/>
      <c r="S83" s="110"/>
      <c r="T83" s="110"/>
      <c r="U83" s="111"/>
    </row>
    <row r="84" spans="1:21" ht="12" customHeight="1" x14ac:dyDescent="0.25">
      <c r="A84" s="82"/>
      <c r="B84" s="85" t="s">
        <v>49</v>
      </c>
      <c r="C84" s="63">
        <v>52</v>
      </c>
      <c r="D84" s="63">
        <v>56</v>
      </c>
      <c r="E84" s="63">
        <v>51</v>
      </c>
      <c r="F84" s="63">
        <v>44</v>
      </c>
      <c r="G84" s="63">
        <v>47</v>
      </c>
      <c r="H84" s="63">
        <v>51</v>
      </c>
      <c r="I84" s="63">
        <v>47</v>
      </c>
      <c r="J84" s="63">
        <v>59</v>
      </c>
      <c r="K84" s="65">
        <v>39</v>
      </c>
      <c r="L84" s="46"/>
      <c r="M84" s="112"/>
      <c r="N84" s="112"/>
      <c r="O84" s="113"/>
      <c r="P84" s="113"/>
      <c r="Q84" s="113"/>
      <c r="R84" s="113"/>
      <c r="S84" s="113"/>
      <c r="T84" s="113"/>
      <c r="U84" s="114"/>
    </row>
    <row r="85" spans="1:21" ht="12" customHeight="1" thickBot="1" x14ac:dyDescent="0.3">
      <c r="A85" s="41"/>
      <c r="B85" s="93" t="s">
        <v>50</v>
      </c>
      <c r="C85" s="70">
        <v>435</v>
      </c>
      <c r="D85" s="70">
        <v>482</v>
      </c>
      <c r="E85" s="70">
        <v>409</v>
      </c>
      <c r="F85" s="70">
        <v>343</v>
      </c>
      <c r="G85" s="70">
        <v>364</v>
      </c>
      <c r="H85" s="70">
        <v>407</v>
      </c>
      <c r="I85" s="70">
        <v>368</v>
      </c>
      <c r="J85" s="70">
        <v>454</v>
      </c>
      <c r="K85" s="72">
        <v>333</v>
      </c>
      <c r="L85" s="115"/>
      <c r="M85" s="73">
        <v>19.100000000000001</v>
      </c>
      <c r="N85" s="73">
        <v>20.2</v>
      </c>
      <c r="O85" s="73">
        <v>21.3</v>
      </c>
      <c r="P85" s="73">
        <v>24.2</v>
      </c>
      <c r="Q85" s="73">
        <v>32.300000000000004</v>
      </c>
      <c r="R85" s="73">
        <v>39.700000000000003</v>
      </c>
      <c r="S85" s="73">
        <v>48.8</v>
      </c>
      <c r="T85" s="73">
        <v>54.900000000000006</v>
      </c>
      <c r="U85" s="74">
        <v>74.099999999999994</v>
      </c>
    </row>
    <row r="86" spans="1:21" ht="12" customHeight="1" x14ac:dyDescent="0.25">
      <c r="A86" s="82"/>
      <c r="B86" s="153"/>
      <c r="C86" s="95"/>
      <c r="D86" s="95"/>
      <c r="E86" s="95"/>
      <c r="F86" s="95"/>
      <c r="G86" s="95"/>
      <c r="H86" s="95"/>
      <c r="I86" s="96"/>
      <c r="J86" s="96"/>
      <c r="K86" s="97"/>
      <c r="L86" s="98"/>
      <c r="M86" s="100"/>
      <c r="N86" s="99"/>
      <c r="O86" s="100"/>
      <c r="P86" s="100"/>
      <c r="Q86" s="100"/>
      <c r="R86" s="100"/>
      <c r="S86" s="100"/>
      <c r="T86" s="100"/>
      <c r="U86" s="101"/>
    </row>
    <row r="87" spans="1:21" ht="12" customHeight="1" x14ac:dyDescent="0.25">
      <c r="A87" s="82"/>
      <c r="B87" s="36" t="s">
        <v>64</v>
      </c>
      <c r="C87" s="103"/>
      <c r="D87" s="103"/>
      <c r="E87" s="103"/>
      <c r="F87" s="103"/>
      <c r="G87" s="103"/>
      <c r="H87" s="103"/>
      <c r="I87" s="104"/>
      <c r="J87" s="104"/>
      <c r="K87" s="105"/>
      <c r="L87" s="98"/>
      <c r="M87" s="106"/>
      <c r="N87" s="106"/>
      <c r="O87" s="107"/>
      <c r="P87" s="107"/>
      <c r="Q87" s="107"/>
      <c r="R87" s="107"/>
      <c r="S87" s="107"/>
      <c r="T87" s="107"/>
      <c r="U87" s="108"/>
    </row>
    <row r="88" spans="1:21" ht="12" customHeight="1" x14ac:dyDescent="0.25">
      <c r="A88" s="82"/>
      <c r="B88" s="83" t="s">
        <v>45</v>
      </c>
      <c r="C88" s="43">
        <v>287</v>
      </c>
      <c r="D88" s="44">
        <v>316</v>
      </c>
      <c r="E88" s="44">
        <v>262</v>
      </c>
      <c r="F88" s="44">
        <v>217</v>
      </c>
      <c r="G88" s="44">
        <v>235</v>
      </c>
      <c r="H88" s="44">
        <v>264</v>
      </c>
      <c r="I88" s="43">
        <v>254</v>
      </c>
      <c r="J88" s="43">
        <v>330</v>
      </c>
      <c r="K88" s="45">
        <v>260</v>
      </c>
      <c r="L88" s="46"/>
      <c r="M88" s="109"/>
      <c r="N88" s="109"/>
      <c r="O88" s="110"/>
      <c r="P88" s="110"/>
      <c r="Q88" s="110"/>
      <c r="R88" s="110"/>
      <c r="S88" s="110"/>
      <c r="T88" s="110"/>
      <c r="U88" s="111"/>
    </row>
    <row r="89" spans="1:21" ht="12" customHeight="1" x14ac:dyDescent="0.25">
      <c r="A89" s="82"/>
      <c r="B89" s="84" t="s">
        <v>46</v>
      </c>
      <c r="C89" s="58">
        <v>42</v>
      </c>
      <c r="D89" s="59">
        <v>41</v>
      </c>
      <c r="E89" s="59">
        <v>35</v>
      </c>
      <c r="F89" s="59">
        <v>26</v>
      </c>
      <c r="G89" s="59">
        <v>28</v>
      </c>
      <c r="H89" s="59">
        <v>28</v>
      </c>
      <c r="I89" s="58">
        <v>24</v>
      </c>
      <c r="J89" s="58">
        <v>29</v>
      </c>
      <c r="K89" s="53">
        <v>19</v>
      </c>
      <c r="L89" s="46"/>
      <c r="M89" s="109"/>
      <c r="N89" s="109"/>
      <c r="O89" s="110"/>
      <c r="P89" s="110"/>
      <c r="Q89" s="110"/>
      <c r="R89" s="110"/>
      <c r="S89" s="110"/>
      <c r="T89" s="110"/>
      <c r="U89" s="111"/>
    </row>
    <row r="90" spans="1:21" ht="12" customHeight="1" x14ac:dyDescent="0.25">
      <c r="A90" s="82"/>
      <c r="B90" s="85" t="s">
        <v>47</v>
      </c>
      <c r="C90" s="63">
        <v>14</v>
      </c>
      <c r="D90" s="64">
        <v>27</v>
      </c>
      <c r="E90" s="64">
        <v>17</v>
      </c>
      <c r="F90" s="64">
        <v>12</v>
      </c>
      <c r="G90" s="64">
        <v>15</v>
      </c>
      <c r="H90" s="64">
        <v>26</v>
      </c>
      <c r="I90" s="63">
        <v>16</v>
      </c>
      <c r="J90" s="63">
        <v>18</v>
      </c>
      <c r="K90" s="65">
        <v>15</v>
      </c>
      <c r="L90" s="46"/>
      <c r="M90" s="109"/>
      <c r="N90" s="109"/>
      <c r="O90" s="110"/>
      <c r="P90" s="110"/>
      <c r="Q90" s="110"/>
      <c r="R90" s="110"/>
      <c r="S90" s="110"/>
      <c r="T90" s="110"/>
      <c r="U90" s="111"/>
    </row>
    <row r="91" spans="1:21" ht="12" customHeight="1" x14ac:dyDescent="0.25">
      <c r="A91" s="82"/>
      <c r="B91" s="86" t="s">
        <v>48</v>
      </c>
      <c r="C91" s="87">
        <v>343</v>
      </c>
      <c r="D91" s="88">
        <v>384</v>
      </c>
      <c r="E91" s="88">
        <v>314</v>
      </c>
      <c r="F91" s="88">
        <v>255</v>
      </c>
      <c r="G91" s="88">
        <v>278</v>
      </c>
      <c r="H91" s="88">
        <v>318</v>
      </c>
      <c r="I91" s="87">
        <v>294</v>
      </c>
      <c r="J91" s="87">
        <v>377</v>
      </c>
      <c r="K91" s="89">
        <v>294</v>
      </c>
      <c r="L91" s="46"/>
      <c r="M91" s="109"/>
      <c r="N91" s="109"/>
      <c r="O91" s="110"/>
      <c r="P91" s="110"/>
      <c r="Q91" s="110"/>
      <c r="R91" s="110"/>
      <c r="S91" s="110"/>
      <c r="T91" s="110"/>
      <c r="U91" s="111"/>
    </row>
    <row r="92" spans="1:21" ht="12" customHeight="1" x14ac:dyDescent="0.25">
      <c r="A92" s="82"/>
      <c r="B92" s="85" t="s">
        <v>49</v>
      </c>
      <c r="C92" s="63">
        <v>42</v>
      </c>
      <c r="D92" s="64">
        <v>46</v>
      </c>
      <c r="E92" s="64">
        <v>41</v>
      </c>
      <c r="F92" s="64">
        <v>35</v>
      </c>
      <c r="G92" s="64">
        <v>38</v>
      </c>
      <c r="H92" s="64">
        <v>42</v>
      </c>
      <c r="I92" s="63">
        <v>40</v>
      </c>
      <c r="J92" s="63">
        <v>53</v>
      </c>
      <c r="K92" s="65">
        <v>39</v>
      </c>
      <c r="L92" s="46"/>
      <c r="M92" s="112"/>
      <c r="N92" s="112"/>
      <c r="O92" s="113"/>
      <c r="P92" s="113"/>
      <c r="Q92" s="113"/>
      <c r="R92" s="113"/>
      <c r="S92" s="113"/>
      <c r="T92" s="113"/>
      <c r="U92" s="114"/>
    </row>
    <row r="93" spans="1:21" ht="12" customHeight="1" thickBot="1" x14ac:dyDescent="0.3">
      <c r="A93" s="41"/>
      <c r="B93" s="93" t="s">
        <v>50</v>
      </c>
      <c r="C93" s="70">
        <v>385</v>
      </c>
      <c r="D93" s="71">
        <v>430</v>
      </c>
      <c r="E93" s="71">
        <v>355</v>
      </c>
      <c r="F93" s="71">
        <v>290</v>
      </c>
      <c r="G93" s="71">
        <v>316</v>
      </c>
      <c r="H93" s="71">
        <v>360</v>
      </c>
      <c r="I93" s="70">
        <v>334</v>
      </c>
      <c r="J93" s="70">
        <v>430</v>
      </c>
      <c r="K93" s="72">
        <v>333</v>
      </c>
      <c r="L93" s="115"/>
      <c r="M93" s="73">
        <v>19.600000000000001</v>
      </c>
      <c r="N93" s="74">
        <v>20.7</v>
      </c>
      <c r="O93" s="73">
        <v>22</v>
      </c>
      <c r="P93" s="73">
        <v>25.8</v>
      </c>
      <c r="Q93" s="73">
        <v>35.799999999999997</v>
      </c>
      <c r="R93" s="73">
        <v>43.9</v>
      </c>
      <c r="S93" s="73">
        <v>52.900000000000006</v>
      </c>
      <c r="T93" s="73">
        <v>58.3</v>
      </c>
      <c r="U93" s="75">
        <v>74.099999999999994</v>
      </c>
    </row>
    <row r="94" spans="1:21" ht="12" customHeight="1" x14ac:dyDescent="0.25">
      <c r="A94" s="116"/>
      <c r="B94" s="154"/>
      <c r="C94" s="77"/>
      <c r="D94" s="77"/>
      <c r="E94" s="77"/>
      <c r="F94" s="77"/>
      <c r="G94" s="77"/>
      <c r="H94" s="77"/>
      <c r="I94" s="78"/>
      <c r="J94" s="78"/>
      <c r="K94" s="77"/>
      <c r="L94" s="46"/>
      <c r="M94" s="155"/>
      <c r="N94" s="156"/>
      <c r="O94" s="155"/>
      <c r="P94" s="155"/>
      <c r="Q94" s="155"/>
      <c r="R94" s="155"/>
      <c r="S94" s="155"/>
      <c r="T94" s="155"/>
      <c r="U94" s="156"/>
    </row>
    <row r="95" spans="1:21" ht="12" customHeight="1" x14ac:dyDescent="0.25">
      <c r="A95" s="157" t="s">
        <v>65</v>
      </c>
      <c r="B95" s="158"/>
      <c r="C95" s="158"/>
      <c r="D95" s="158"/>
      <c r="E95" s="158"/>
      <c r="F95" s="158"/>
      <c r="G95" s="158"/>
      <c r="H95" s="158"/>
      <c r="I95" s="158"/>
      <c r="J95" s="158"/>
      <c r="K95" s="158"/>
      <c r="L95" s="159"/>
      <c r="M95" s="160"/>
      <c r="N95" s="160"/>
      <c r="O95" s="160"/>
      <c r="P95" s="160"/>
      <c r="Q95" s="160"/>
      <c r="R95" s="160"/>
      <c r="S95" s="160"/>
      <c r="T95" s="160"/>
      <c r="U95" s="160"/>
    </row>
    <row r="96" spans="1:21" ht="12" customHeight="1" x14ac:dyDescent="0.25">
      <c r="A96" s="157">
        <v>1</v>
      </c>
      <c r="B96" s="793" t="s">
        <v>66</v>
      </c>
      <c r="C96" s="793" t="s">
        <v>24</v>
      </c>
      <c r="D96" s="793" t="s">
        <v>24</v>
      </c>
      <c r="E96" s="793" t="s">
        <v>24</v>
      </c>
      <c r="F96" s="793" t="s">
        <v>24</v>
      </c>
      <c r="G96" s="793" t="s">
        <v>24</v>
      </c>
      <c r="H96" s="793" t="s">
        <v>24</v>
      </c>
      <c r="I96" s="793" t="s">
        <v>24</v>
      </c>
      <c r="J96" s="793" t="s">
        <v>24</v>
      </c>
      <c r="K96" s="793" t="s">
        <v>24</v>
      </c>
      <c r="L96" s="159"/>
      <c r="M96" s="160"/>
      <c r="N96" s="160"/>
      <c r="O96" s="160"/>
      <c r="P96" s="160"/>
      <c r="Q96" s="160"/>
      <c r="R96" s="160"/>
      <c r="S96" s="160"/>
      <c r="T96" s="160"/>
      <c r="U96" s="160"/>
    </row>
    <row r="97" spans="1:21" ht="12" customHeight="1" x14ac:dyDescent="0.25">
      <c r="A97" s="157">
        <v>2</v>
      </c>
      <c r="B97" s="793" t="s">
        <v>67</v>
      </c>
      <c r="C97" s="793" t="s">
        <v>24</v>
      </c>
      <c r="D97" s="793" t="s">
        <v>24</v>
      </c>
      <c r="E97" s="793" t="s">
        <v>24</v>
      </c>
      <c r="F97" s="793" t="s">
        <v>24</v>
      </c>
      <c r="G97" s="793" t="s">
        <v>24</v>
      </c>
      <c r="H97" s="793" t="s">
        <v>24</v>
      </c>
      <c r="I97" s="793" t="s">
        <v>24</v>
      </c>
      <c r="J97" s="793" t="s">
        <v>24</v>
      </c>
      <c r="K97" s="793" t="s">
        <v>24</v>
      </c>
      <c r="L97" s="159"/>
      <c r="M97" s="160"/>
      <c r="N97" s="160"/>
      <c r="O97" s="160"/>
      <c r="P97" s="160"/>
      <c r="Q97" s="160"/>
      <c r="R97" s="160"/>
      <c r="S97" s="160"/>
      <c r="T97" s="160"/>
      <c r="U97" s="160"/>
    </row>
    <row r="98" spans="1:21" ht="12" customHeight="1" x14ac:dyDescent="0.25">
      <c r="A98" s="157">
        <v>3</v>
      </c>
      <c r="B98" s="793" t="s">
        <v>68</v>
      </c>
      <c r="C98" s="793" t="s">
        <v>24</v>
      </c>
      <c r="D98" s="793" t="s">
        <v>24</v>
      </c>
      <c r="E98" s="793" t="s">
        <v>24</v>
      </c>
      <c r="F98" s="793" t="s">
        <v>24</v>
      </c>
      <c r="G98" s="793" t="s">
        <v>24</v>
      </c>
      <c r="H98" s="793" t="s">
        <v>24</v>
      </c>
      <c r="I98" s="793" t="s">
        <v>24</v>
      </c>
      <c r="J98" s="793" t="s">
        <v>24</v>
      </c>
      <c r="K98" s="793" t="s">
        <v>24</v>
      </c>
      <c r="L98" s="162"/>
      <c r="M98" s="160"/>
      <c r="N98" s="160"/>
      <c r="O98" s="160"/>
      <c r="P98" s="160"/>
      <c r="Q98" s="160"/>
      <c r="R98" s="160"/>
      <c r="S98" s="160"/>
      <c r="T98" s="160"/>
      <c r="U98" s="160"/>
    </row>
    <row r="99" spans="1:21" ht="12" customHeight="1" x14ac:dyDescent="0.25">
      <c r="A99" s="157">
        <v>4</v>
      </c>
      <c r="B99" s="793" t="s">
        <v>69</v>
      </c>
      <c r="C99" s="793" t="s">
        <v>24</v>
      </c>
      <c r="D99" s="793" t="s">
        <v>24</v>
      </c>
      <c r="E99" s="793" t="s">
        <v>24</v>
      </c>
      <c r="F99" s="793" t="s">
        <v>24</v>
      </c>
      <c r="G99" s="793" t="s">
        <v>24</v>
      </c>
      <c r="H99" s="793" t="s">
        <v>24</v>
      </c>
      <c r="I99" s="793" t="s">
        <v>24</v>
      </c>
      <c r="J99" s="793" t="s">
        <v>24</v>
      </c>
      <c r="K99" s="793" t="s">
        <v>24</v>
      </c>
      <c r="L99" s="162"/>
      <c r="M99" s="160"/>
      <c r="N99" s="160"/>
      <c r="O99" s="160"/>
      <c r="P99" s="160"/>
      <c r="Q99" s="160"/>
      <c r="R99" s="160"/>
      <c r="S99" s="160"/>
      <c r="T99" s="160"/>
      <c r="U99" s="160"/>
    </row>
    <row r="100" spans="1:21" ht="23" customHeight="1" x14ac:dyDescent="0.25">
      <c r="A100" s="157">
        <v>5</v>
      </c>
      <c r="B100" s="793" t="s">
        <v>70</v>
      </c>
      <c r="C100" s="793" t="s">
        <v>24</v>
      </c>
      <c r="D100" s="793" t="s">
        <v>24</v>
      </c>
      <c r="E100" s="793" t="s">
        <v>24</v>
      </c>
      <c r="F100" s="793" t="s">
        <v>24</v>
      </c>
      <c r="G100" s="793" t="s">
        <v>24</v>
      </c>
      <c r="H100" s="793" t="s">
        <v>24</v>
      </c>
      <c r="I100" s="793" t="s">
        <v>24</v>
      </c>
      <c r="J100" s="793" t="s">
        <v>24</v>
      </c>
      <c r="K100" s="793" t="s">
        <v>24</v>
      </c>
      <c r="L100" s="162"/>
      <c r="M100" s="160"/>
      <c r="N100" s="160"/>
      <c r="O100" s="160"/>
      <c r="P100" s="160"/>
      <c r="Q100" s="160"/>
      <c r="R100" s="160"/>
      <c r="S100" s="160"/>
      <c r="T100" s="160"/>
      <c r="U100" s="160"/>
    </row>
    <row r="101" spans="1:21" ht="12" customHeight="1" x14ac:dyDescent="0.25">
      <c r="A101" s="157">
        <v>6</v>
      </c>
      <c r="B101" s="793" t="s">
        <v>71</v>
      </c>
      <c r="C101" s="793" t="s">
        <v>24</v>
      </c>
      <c r="D101" s="793" t="s">
        <v>24</v>
      </c>
      <c r="E101" s="793" t="s">
        <v>24</v>
      </c>
      <c r="F101" s="793" t="s">
        <v>24</v>
      </c>
      <c r="G101" s="793" t="s">
        <v>24</v>
      </c>
      <c r="H101" s="793" t="s">
        <v>24</v>
      </c>
      <c r="I101" s="793" t="s">
        <v>24</v>
      </c>
      <c r="J101" s="793" t="s">
        <v>24</v>
      </c>
      <c r="K101" s="793" t="s">
        <v>24</v>
      </c>
      <c r="L101" s="163"/>
      <c r="M101" s="164"/>
      <c r="N101" s="164"/>
      <c r="O101" s="164"/>
      <c r="P101" s="164"/>
      <c r="Q101" s="164"/>
      <c r="R101" s="164"/>
      <c r="S101" s="164"/>
      <c r="T101" s="164"/>
      <c r="U101" s="164"/>
    </row>
  </sheetData>
  <mergeCells count="7">
    <mergeCell ref="B100:K100"/>
    <mergeCell ref="B101:K101"/>
    <mergeCell ref="M3:U3"/>
    <mergeCell ref="B96:K96"/>
    <mergeCell ref="B97:K97"/>
    <mergeCell ref="B98:K98"/>
    <mergeCell ref="B99:K99"/>
  </mergeCells>
  <pageMargins left="0.70866141732283505" right="0.70866141732283505" top="0.74803149606299202" bottom="0.74803149606299202" header="0.31496062992126" footer="0.31496062992126"/>
  <pageSetup paperSize="8" scale="39" orientation="landscape" r:id="rId1"/>
  <headerFooter>
    <oddFooter>&amp;L&amp;1#&amp;"Calibri"&amp;7&amp;K000000C2 General</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E60000"/>
    <pageSetUpPr fitToPage="1"/>
  </sheetPr>
  <dimension ref="A1:J34"/>
  <sheetViews>
    <sheetView showGridLines="0" zoomScaleNormal="100" workbookViewId="0">
      <selection sqref="A1:B1"/>
    </sheetView>
  </sheetViews>
  <sheetFormatPr defaultRowHeight="12.5" x14ac:dyDescent="0.25"/>
  <cols>
    <col min="1" max="1" width="3.453125"/>
    <col min="2" max="2" width="59.1796875"/>
    <col min="3" max="3" width="2.54296875"/>
    <col min="4" max="6" width="10.54296875"/>
    <col min="7" max="7" width="2.54296875"/>
    <col min="8" max="10" width="10.54296875"/>
  </cols>
  <sheetData>
    <row r="1" spans="1:10" ht="17.5" customHeight="1" x14ac:dyDescent="0.35">
      <c r="A1" s="795" t="s">
        <v>72</v>
      </c>
      <c r="B1" s="795" t="s">
        <v>24</v>
      </c>
      <c r="C1" s="166"/>
      <c r="D1" s="166"/>
      <c r="E1" s="166"/>
      <c r="F1" s="166"/>
      <c r="G1" s="166"/>
      <c r="H1" s="166"/>
      <c r="I1" s="166"/>
      <c r="J1" s="166"/>
    </row>
    <row r="2" spans="1:10" ht="12" customHeight="1" x14ac:dyDescent="0.35">
      <c r="A2" s="165"/>
      <c r="B2" s="165"/>
      <c r="C2" s="166"/>
      <c r="D2" s="166"/>
      <c r="E2" s="166"/>
      <c r="F2" s="166"/>
      <c r="G2" s="166"/>
      <c r="H2" s="166"/>
      <c r="I2" s="166"/>
      <c r="J2" s="166"/>
    </row>
    <row r="3" spans="1:10" ht="12" customHeight="1" x14ac:dyDescent="0.25">
      <c r="A3" s="167"/>
      <c r="B3" s="168"/>
      <c r="C3" s="169"/>
      <c r="D3" s="169"/>
      <c r="E3" s="169"/>
      <c r="F3" s="169"/>
      <c r="G3" s="170"/>
      <c r="H3" s="170"/>
      <c r="I3" s="170"/>
      <c r="J3" s="169"/>
    </row>
    <row r="4" spans="1:10" ht="9" customHeight="1" x14ac:dyDescent="0.25">
      <c r="A4" s="171"/>
      <c r="B4" s="172"/>
      <c r="C4" s="173"/>
      <c r="D4" s="174" t="s">
        <v>73</v>
      </c>
      <c r="E4" s="175"/>
      <c r="F4" s="174" t="s">
        <v>73</v>
      </c>
      <c r="G4" s="176"/>
      <c r="H4" s="174" t="s">
        <v>73</v>
      </c>
      <c r="I4" s="177"/>
      <c r="J4" s="175"/>
    </row>
    <row r="5" spans="1:10" ht="12" customHeight="1" x14ac:dyDescent="0.25">
      <c r="A5" s="171"/>
      <c r="B5" s="178"/>
      <c r="C5" s="179"/>
      <c r="D5" s="180" t="s">
        <v>74</v>
      </c>
      <c r="E5" s="181" t="s">
        <v>75</v>
      </c>
      <c r="F5" s="182" t="s">
        <v>76</v>
      </c>
      <c r="G5" s="183"/>
      <c r="H5" s="184" t="s">
        <v>77</v>
      </c>
      <c r="I5" s="184" t="s">
        <v>78</v>
      </c>
      <c r="J5" s="180" t="s">
        <v>79</v>
      </c>
    </row>
    <row r="6" spans="1:10" ht="12" customHeight="1" x14ac:dyDescent="0.25">
      <c r="A6" s="171"/>
      <c r="B6" s="185"/>
      <c r="C6" s="179"/>
      <c r="D6" s="175" t="s">
        <v>80</v>
      </c>
      <c r="E6" s="186" t="s">
        <v>80</v>
      </c>
      <c r="F6" s="187" t="s">
        <v>80</v>
      </c>
      <c r="G6" s="183"/>
      <c r="H6" s="177" t="s">
        <v>80</v>
      </c>
      <c r="I6" s="177" t="s">
        <v>80</v>
      </c>
      <c r="J6" s="175" t="s">
        <v>80</v>
      </c>
    </row>
    <row r="7" spans="1:10" ht="12" customHeight="1" x14ac:dyDescent="0.25">
      <c r="A7" s="82"/>
      <c r="B7" s="188"/>
      <c r="C7" s="189"/>
      <c r="D7" s="190"/>
      <c r="E7" s="190"/>
      <c r="F7" s="190"/>
      <c r="G7" s="191"/>
      <c r="H7" s="190"/>
      <c r="I7" s="190"/>
      <c r="J7" s="190"/>
    </row>
    <row r="8" spans="1:10" ht="12" customHeight="1" x14ac:dyDescent="0.25">
      <c r="A8" s="116"/>
      <c r="B8" s="192" t="s">
        <v>81</v>
      </c>
      <c r="C8" s="193"/>
      <c r="D8" s="194">
        <v>22489</v>
      </c>
      <c r="E8" s="194">
        <v>23091</v>
      </c>
      <c r="F8" s="194">
        <v>45580</v>
      </c>
      <c r="G8" s="195"/>
      <c r="H8" s="194">
        <v>22930</v>
      </c>
      <c r="I8" s="194">
        <v>22776</v>
      </c>
      <c r="J8" s="194">
        <v>45706</v>
      </c>
    </row>
    <row r="9" spans="1:10" ht="12" customHeight="1" x14ac:dyDescent="0.25">
      <c r="A9" s="116"/>
      <c r="B9" s="57"/>
      <c r="C9" s="196"/>
      <c r="D9" s="197"/>
      <c r="E9" s="197"/>
      <c r="F9" s="197"/>
      <c r="G9" s="198"/>
      <c r="H9" s="197"/>
      <c r="I9" s="197"/>
      <c r="J9" s="197"/>
    </row>
    <row r="10" spans="1:10" ht="12" customHeight="1" x14ac:dyDescent="0.25">
      <c r="A10" s="141"/>
      <c r="B10" s="199" t="s">
        <v>82</v>
      </c>
      <c r="C10" s="193"/>
      <c r="D10" s="200">
        <v>7565</v>
      </c>
      <c r="E10" s="200">
        <v>7643</v>
      </c>
      <c r="F10" s="200">
        <v>15208</v>
      </c>
      <c r="G10" s="195"/>
      <c r="H10" s="200">
        <v>7244</v>
      </c>
      <c r="I10" s="200">
        <v>7421</v>
      </c>
      <c r="J10" s="200">
        <v>14665</v>
      </c>
    </row>
    <row r="11" spans="1:10" ht="12" customHeight="1" x14ac:dyDescent="0.25">
      <c r="A11" s="116"/>
      <c r="B11" s="201" t="s">
        <v>83</v>
      </c>
      <c r="C11" s="202"/>
      <c r="D11" s="203">
        <v>0.33600000000000002</v>
      </c>
      <c r="E11" s="203">
        <v>0.33100000000000002</v>
      </c>
      <c r="F11" s="203">
        <v>0.33400000000000002</v>
      </c>
      <c r="G11" s="204"/>
      <c r="H11" s="203">
        <v>0.316</v>
      </c>
      <c r="I11" s="203">
        <v>0.32600000000000001</v>
      </c>
      <c r="J11" s="203">
        <v>0.32100000000000001</v>
      </c>
    </row>
    <row r="12" spans="1:10" ht="12" customHeight="1" x14ac:dyDescent="0.25">
      <c r="A12" s="116"/>
      <c r="B12" s="57"/>
      <c r="C12" s="189"/>
      <c r="D12" s="205"/>
      <c r="E12" s="205"/>
      <c r="F12" s="205"/>
      <c r="G12" s="206"/>
      <c r="H12" s="205"/>
      <c r="I12" s="205"/>
      <c r="J12" s="205"/>
    </row>
    <row r="13" spans="1:10" ht="12" customHeight="1" x14ac:dyDescent="0.25">
      <c r="A13" s="116"/>
      <c r="B13" s="57" t="s">
        <v>84</v>
      </c>
      <c r="C13" s="196"/>
      <c r="D13" s="207">
        <v>-172</v>
      </c>
      <c r="E13" s="207">
        <v>-174</v>
      </c>
      <c r="F13" s="197">
        <v>-346</v>
      </c>
      <c r="G13" s="198"/>
      <c r="H13" s="207">
        <v>-142</v>
      </c>
      <c r="I13" s="197">
        <v>-445</v>
      </c>
      <c r="J13" s="197">
        <v>-587</v>
      </c>
    </row>
    <row r="14" spans="1:10" ht="12" customHeight="1" x14ac:dyDescent="0.25">
      <c r="A14" s="116"/>
      <c r="B14" s="57" t="s">
        <v>85</v>
      </c>
      <c r="C14" s="196"/>
      <c r="D14" s="207">
        <v>199</v>
      </c>
      <c r="E14" s="207">
        <v>199</v>
      </c>
      <c r="F14" s="197">
        <v>398</v>
      </c>
      <c r="G14" s="198"/>
      <c r="H14" s="207">
        <v>204</v>
      </c>
      <c r="I14" s="197">
        <v>232</v>
      </c>
      <c r="J14" s="197">
        <v>436</v>
      </c>
    </row>
    <row r="15" spans="1:10" ht="12" customHeight="1" x14ac:dyDescent="0.25">
      <c r="A15" s="116"/>
      <c r="B15" s="57" t="s">
        <v>86</v>
      </c>
      <c r="C15" s="196"/>
      <c r="D15" s="207">
        <v>-26</v>
      </c>
      <c r="E15" s="207">
        <v>-2</v>
      </c>
      <c r="F15" s="197">
        <v>-28</v>
      </c>
      <c r="G15" s="198"/>
      <c r="H15" s="207">
        <v>-11</v>
      </c>
      <c r="I15" s="197">
        <v>-25</v>
      </c>
      <c r="J15" s="197">
        <v>-36</v>
      </c>
    </row>
    <row r="16" spans="1:10" ht="12" customHeight="1" x14ac:dyDescent="0.25">
      <c r="A16" s="141"/>
      <c r="B16" s="57" t="s">
        <v>87</v>
      </c>
      <c r="C16" s="196"/>
      <c r="D16" s="207">
        <v>-4949</v>
      </c>
      <c r="E16" s="207">
        <v>-4909</v>
      </c>
      <c r="F16" s="197">
        <v>-9858</v>
      </c>
      <c r="G16" s="198"/>
      <c r="H16" s="207">
        <v>-4807</v>
      </c>
      <c r="I16" s="197">
        <v>-4842</v>
      </c>
      <c r="J16" s="197">
        <v>-9649</v>
      </c>
    </row>
    <row r="17" spans="1:10" ht="12" customHeight="1" x14ac:dyDescent="0.25">
      <c r="A17" s="116"/>
      <c r="B17" s="57" t="s">
        <v>88</v>
      </c>
      <c r="C17" s="196"/>
      <c r="D17" s="207">
        <v>194</v>
      </c>
      <c r="E17" s="207">
        <v>195</v>
      </c>
      <c r="F17" s="197">
        <v>389</v>
      </c>
      <c r="G17" s="198"/>
      <c r="H17" s="207">
        <v>376</v>
      </c>
      <c r="I17" s="197">
        <v>57</v>
      </c>
      <c r="J17" s="197">
        <v>433</v>
      </c>
    </row>
    <row r="18" spans="1:10" ht="12" customHeight="1" x14ac:dyDescent="0.25">
      <c r="A18" s="116"/>
      <c r="B18" s="57" t="s">
        <v>89</v>
      </c>
      <c r="C18" s="196"/>
      <c r="D18" s="207">
        <v>0</v>
      </c>
      <c r="E18" s="207">
        <v>0</v>
      </c>
      <c r="F18" s="197">
        <v>0</v>
      </c>
      <c r="G18" s="198"/>
      <c r="H18" s="207">
        <v>0</v>
      </c>
      <c r="I18" s="197">
        <v>-64</v>
      </c>
      <c r="J18" s="197">
        <v>-64</v>
      </c>
    </row>
    <row r="19" spans="1:10" ht="12" customHeight="1" x14ac:dyDescent="0.25">
      <c r="A19" s="116"/>
      <c r="B19" s="62" t="s">
        <v>90</v>
      </c>
      <c r="C19" s="196"/>
      <c r="D19" s="208">
        <v>-108</v>
      </c>
      <c r="E19" s="208">
        <v>158</v>
      </c>
      <c r="F19" s="209">
        <v>50</v>
      </c>
      <c r="G19" s="198"/>
      <c r="H19" s="208">
        <v>104</v>
      </c>
      <c r="I19" s="197">
        <v>8994</v>
      </c>
      <c r="J19" s="209">
        <v>9098</v>
      </c>
    </row>
    <row r="20" spans="1:10" ht="12" customHeight="1" x14ac:dyDescent="0.25">
      <c r="A20" s="116"/>
      <c r="B20" s="210" t="s">
        <v>91</v>
      </c>
      <c r="C20" s="211"/>
      <c r="D20" s="212">
        <v>2703</v>
      </c>
      <c r="E20" s="213">
        <v>3110</v>
      </c>
      <c r="F20" s="214">
        <v>5813</v>
      </c>
      <c r="G20" s="115"/>
      <c r="H20" s="213">
        <v>2968</v>
      </c>
      <c r="I20" s="214">
        <v>11328</v>
      </c>
      <c r="J20" s="214">
        <v>14296</v>
      </c>
    </row>
    <row r="21" spans="1:10" ht="12" customHeight="1" x14ac:dyDescent="0.25">
      <c r="A21" s="116"/>
      <c r="B21" s="57" t="s">
        <v>92</v>
      </c>
      <c r="C21" s="215"/>
      <c r="D21" s="216">
        <v>129</v>
      </c>
      <c r="E21" s="216">
        <v>125</v>
      </c>
      <c r="F21" s="217">
        <v>254</v>
      </c>
      <c r="G21" s="46"/>
      <c r="H21" s="216">
        <v>137</v>
      </c>
      <c r="I21" s="217">
        <v>111</v>
      </c>
      <c r="J21" s="217">
        <v>248</v>
      </c>
    </row>
    <row r="22" spans="1:10" ht="12" customHeight="1" x14ac:dyDescent="0.25">
      <c r="A22" s="116"/>
      <c r="B22" s="62" t="s">
        <v>93</v>
      </c>
      <c r="C22" s="215"/>
      <c r="D22" s="218">
        <v>-1473</v>
      </c>
      <c r="E22" s="218">
        <v>-491</v>
      </c>
      <c r="F22" s="219">
        <v>-1964</v>
      </c>
      <c r="G22" s="46"/>
      <c r="H22" s="218">
        <v>-1418</v>
      </c>
      <c r="I22" s="219">
        <v>-310</v>
      </c>
      <c r="J22" s="219">
        <v>-1728</v>
      </c>
    </row>
    <row r="23" spans="1:10" ht="12" customHeight="1" x14ac:dyDescent="0.25">
      <c r="A23" s="116"/>
      <c r="B23" s="210" t="s">
        <v>94</v>
      </c>
      <c r="C23" s="211"/>
      <c r="D23" s="212">
        <v>1359</v>
      </c>
      <c r="E23" s="213">
        <v>2744</v>
      </c>
      <c r="F23" s="214">
        <v>4103</v>
      </c>
      <c r="G23" s="115"/>
      <c r="H23" s="213">
        <v>1687</v>
      </c>
      <c r="I23" s="214">
        <v>11129</v>
      </c>
      <c r="J23" s="214">
        <v>12816</v>
      </c>
    </row>
    <row r="24" spans="1:10" ht="12" customHeight="1" x14ac:dyDescent="0.25">
      <c r="A24" s="116"/>
      <c r="B24" s="62" t="s">
        <v>95</v>
      </c>
      <c r="C24" s="215"/>
      <c r="D24" s="218">
        <v>1</v>
      </c>
      <c r="E24" s="218">
        <v>-1331</v>
      </c>
      <c r="F24" s="219">
        <v>-1330</v>
      </c>
      <c r="G24" s="46"/>
      <c r="H24" s="218">
        <v>-485</v>
      </c>
      <c r="I24" s="219">
        <v>4</v>
      </c>
      <c r="J24" s="219">
        <v>-481</v>
      </c>
    </row>
    <row r="25" spans="1:10" ht="12" customHeight="1" thickBot="1" x14ac:dyDescent="0.3">
      <c r="A25" s="116"/>
      <c r="B25" s="220" t="s">
        <v>96</v>
      </c>
      <c r="C25" s="211"/>
      <c r="D25" s="221">
        <v>1360</v>
      </c>
      <c r="E25" s="221">
        <v>1413</v>
      </c>
      <c r="F25" s="222">
        <v>2773</v>
      </c>
      <c r="G25" s="115"/>
      <c r="H25" s="221">
        <v>1202</v>
      </c>
      <c r="I25" s="222">
        <v>11133</v>
      </c>
      <c r="J25" s="222">
        <v>12335</v>
      </c>
    </row>
    <row r="26" spans="1:10" ht="12" customHeight="1" x14ac:dyDescent="0.25">
      <c r="A26" s="116"/>
      <c r="B26" s="223"/>
      <c r="C26" s="189"/>
      <c r="D26" s="224"/>
      <c r="E26" s="224"/>
      <c r="F26" s="225"/>
      <c r="G26" s="206"/>
      <c r="H26" s="224"/>
      <c r="I26" s="225"/>
      <c r="J26" s="225"/>
    </row>
    <row r="27" spans="1:10" ht="12" customHeight="1" x14ac:dyDescent="0.25">
      <c r="A27" s="116"/>
      <c r="B27" s="57" t="s">
        <v>97</v>
      </c>
      <c r="C27" s="226"/>
      <c r="D27" s="227">
        <v>5.21</v>
      </c>
      <c r="E27" s="227"/>
      <c r="F27" s="228">
        <v>11.68</v>
      </c>
      <c r="G27" s="229"/>
      <c r="H27" s="227">
        <v>5.9</v>
      </c>
      <c r="I27" s="228"/>
      <c r="J27" s="228">
        <v>11.45</v>
      </c>
    </row>
    <row r="28" spans="1:10" ht="12" customHeight="1" x14ac:dyDescent="0.25">
      <c r="A28" s="116"/>
      <c r="B28" s="57" t="s">
        <v>98</v>
      </c>
      <c r="C28" s="189"/>
      <c r="D28" s="230">
        <v>29331</v>
      </c>
      <c r="E28" s="230"/>
      <c r="F28" s="205">
        <v>29012</v>
      </c>
      <c r="G28" s="206"/>
      <c r="H28" s="230">
        <v>28037</v>
      </c>
      <c r="I28" s="205"/>
      <c r="J28" s="205">
        <v>27680</v>
      </c>
    </row>
    <row r="29" spans="1:10" ht="12" customHeight="1" x14ac:dyDescent="0.25">
      <c r="A29" s="116"/>
      <c r="B29" s="57"/>
      <c r="C29" s="189"/>
      <c r="D29" s="230"/>
      <c r="E29" s="230"/>
      <c r="F29" s="205"/>
      <c r="G29" s="206"/>
      <c r="H29" s="230"/>
      <c r="I29" s="205"/>
      <c r="J29" s="205"/>
    </row>
    <row r="30" spans="1:10" ht="12" customHeight="1" thickBot="1" x14ac:dyDescent="0.3">
      <c r="A30" s="141"/>
      <c r="B30" s="231" t="s">
        <v>99</v>
      </c>
      <c r="C30" s="232"/>
      <c r="D30" s="233">
        <v>0.315</v>
      </c>
      <c r="E30" s="233"/>
      <c r="F30" s="234">
        <v>0.27900000000000003</v>
      </c>
      <c r="G30" s="235"/>
      <c r="H30" s="233">
        <v>0.27200000000000002</v>
      </c>
      <c r="I30" s="234"/>
      <c r="J30" s="234">
        <v>0.26200000000000001</v>
      </c>
    </row>
    <row r="31" spans="1:10" ht="6" customHeight="1" x14ac:dyDescent="0.25">
      <c r="A31" s="236"/>
      <c r="B31" s="237"/>
      <c r="C31" s="238"/>
      <c r="D31" s="237"/>
      <c r="E31" s="237"/>
      <c r="F31" s="237"/>
      <c r="G31" s="238"/>
      <c r="H31" s="239"/>
      <c r="I31" s="239"/>
      <c r="J31" s="237"/>
    </row>
    <row r="32" spans="1:10" ht="12" customHeight="1" x14ac:dyDescent="0.25">
      <c r="A32" s="796" t="s">
        <v>100</v>
      </c>
      <c r="B32" s="796" t="s">
        <v>24</v>
      </c>
      <c r="C32" s="241"/>
      <c r="D32" s="242"/>
      <c r="E32" s="242"/>
      <c r="F32" s="242"/>
      <c r="G32" s="243"/>
      <c r="H32" s="243"/>
      <c r="I32" s="243"/>
      <c r="J32" s="116"/>
    </row>
    <row r="33" spans="1:10" ht="19" customHeight="1" x14ac:dyDescent="0.25">
      <c r="A33" s="244">
        <v>1</v>
      </c>
      <c r="B33" s="793" t="s">
        <v>101</v>
      </c>
      <c r="C33" s="793" t="s">
        <v>24</v>
      </c>
      <c r="D33" s="793" t="s">
        <v>24</v>
      </c>
      <c r="E33" s="793" t="s">
        <v>24</v>
      </c>
      <c r="F33" s="793" t="s">
        <v>24</v>
      </c>
      <c r="G33" s="793" t="s">
        <v>24</v>
      </c>
      <c r="H33" s="793" t="s">
        <v>24</v>
      </c>
      <c r="I33" s="793" t="s">
        <v>24</v>
      </c>
      <c r="J33" s="793" t="s">
        <v>24</v>
      </c>
    </row>
    <row r="34" spans="1:10" ht="11.5" customHeight="1" x14ac:dyDescent="0.25">
      <c r="A34" s="157">
        <v>2</v>
      </c>
      <c r="B34" s="793" t="s">
        <v>102</v>
      </c>
      <c r="C34" s="793" t="s">
        <v>24</v>
      </c>
      <c r="D34" s="793" t="s">
        <v>24</v>
      </c>
      <c r="E34" s="793" t="s">
        <v>24</v>
      </c>
      <c r="F34" s="793" t="s">
        <v>24</v>
      </c>
      <c r="G34" s="793" t="s">
        <v>24</v>
      </c>
      <c r="H34" s="793" t="s">
        <v>24</v>
      </c>
      <c r="I34" s="793" t="s">
        <v>24</v>
      </c>
      <c r="J34" s="793" t="s">
        <v>24</v>
      </c>
    </row>
  </sheetData>
  <mergeCells count="4">
    <mergeCell ref="A1:B1"/>
    <mergeCell ref="A32:B32"/>
    <mergeCell ref="B33:J33"/>
    <mergeCell ref="B34:J34"/>
  </mergeCells>
  <pageMargins left="0.74803149606299202" right="0.74803149606299202" top="0.98425196850393704" bottom="0.98425196850393704" header="0.511811023622047" footer="0.511811023622047"/>
  <pageSetup scale="94" orientation="landscape" r:id="rId1"/>
  <headerFooter>
    <oddFooter>&amp;L&amp;1#&amp;"Calibri"&amp;7&amp;K000000C2 General</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60000"/>
  </sheetPr>
  <dimension ref="A1:N210"/>
  <sheetViews>
    <sheetView showGridLines="0" zoomScaleNormal="100" workbookViewId="0"/>
  </sheetViews>
  <sheetFormatPr defaultRowHeight="12.5" x14ac:dyDescent="0.25"/>
  <cols>
    <col min="1" max="1" width="3.26953125"/>
    <col min="2" max="2" width="40.453125"/>
    <col min="3" max="3" width="2.54296875"/>
    <col min="4" max="5" width="11.453125"/>
    <col min="6" max="6" width="2.54296875"/>
    <col min="7" max="8" width="11.453125"/>
    <col min="9" max="9" width="2.54296875"/>
    <col min="10" max="11" width="11.453125"/>
    <col min="12" max="12" width="2.54296875"/>
    <col min="13" max="14" width="11.453125"/>
  </cols>
  <sheetData>
    <row r="1" spans="1:14" ht="17.5" customHeight="1" x14ac:dyDescent="0.35">
      <c r="A1" s="245" t="s">
        <v>103</v>
      </c>
      <c r="B1" s="246"/>
      <c r="C1" s="246"/>
      <c r="D1" s="247"/>
      <c r="E1" s="247"/>
      <c r="F1" s="247"/>
      <c r="G1" s="247"/>
      <c r="H1" s="247"/>
      <c r="I1" s="246"/>
      <c r="J1" s="246"/>
      <c r="K1" s="246"/>
      <c r="L1" s="246"/>
      <c r="M1" s="246"/>
      <c r="N1" s="246"/>
    </row>
    <row r="2" spans="1:14" ht="12" customHeight="1" x14ac:dyDescent="0.35">
      <c r="A2" s="245"/>
      <c r="B2" s="246"/>
      <c r="C2" s="246"/>
      <c r="D2" s="247"/>
      <c r="E2" s="247"/>
      <c r="F2" s="247"/>
      <c r="G2" s="247"/>
      <c r="H2" s="247"/>
      <c r="I2" s="246"/>
      <c r="J2" s="246"/>
      <c r="K2" s="246"/>
      <c r="L2" s="246"/>
      <c r="M2" s="246"/>
      <c r="N2" s="246"/>
    </row>
    <row r="3" spans="1:14" ht="12" customHeight="1" x14ac:dyDescent="0.3">
      <c r="A3" s="248"/>
      <c r="B3" s="249"/>
      <c r="C3" s="246"/>
      <c r="D3" s="249"/>
      <c r="E3" s="249"/>
      <c r="F3" s="246"/>
      <c r="G3" s="249"/>
      <c r="H3" s="249"/>
      <c r="I3" s="250"/>
      <c r="J3" s="797" t="s">
        <v>104</v>
      </c>
      <c r="K3" s="797" t="s">
        <v>24</v>
      </c>
      <c r="L3" s="798" t="s">
        <v>24</v>
      </c>
      <c r="M3" s="797" t="s">
        <v>24</v>
      </c>
      <c r="N3" s="797" t="s">
        <v>24</v>
      </c>
    </row>
    <row r="4" spans="1:14" ht="12" customHeight="1" x14ac:dyDescent="0.25">
      <c r="A4" s="251"/>
      <c r="B4" s="172"/>
      <c r="C4" s="252"/>
      <c r="D4" s="253" t="s">
        <v>105</v>
      </c>
      <c r="E4" s="254" t="s">
        <v>106</v>
      </c>
      <c r="F4" s="255"/>
      <c r="G4" s="253" t="s">
        <v>107</v>
      </c>
      <c r="H4" s="253" t="s">
        <v>108</v>
      </c>
      <c r="I4" s="256"/>
      <c r="J4" s="257" t="s">
        <v>105</v>
      </c>
      <c r="K4" s="257" t="s">
        <v>106</v>
      </c>
      <c r="L4" s="256"/>
      <c r="M4" s="257" t="s">
        <v>107</v>
      </c>
      <c r="N4" s="257" t="s">
        <v>108</v>
      </c>
    </row>
    <row r="5" spans="1:14" ht="12" customHeight="1" x14ac:dyDescent="0.25">
      <c r="A5" s="251"/>
      <c r="B5" s="185"/>
      <c r="C5" s="252"/>
      <c r="D5" s="186" t="s">
        <v>109</v>
      </c>
      <c r="E5" s="187" t="s">
        <v>109</v>
      </c>
      <c r="F5" s="176"/>
      <c r="G5" s="186" t="s">
        <v>109</v>
      </c>
      <c r="H5" s="186" t="s">
        <v>109</v>
      </c>
      <c r="I5" s="258"/>
      <c r="J5" s="259" t="s">
        <v>37</v>
      </c>
      <c r="K5" s="259" t="s">
        <v>37</v>
      </c>
      <c r="L5" s="258"/>
      <c r="M5" s="259" t="s">
        <v>37</v>
      </c>
      <c r="N5" s="259" t="s">
        <v>37</v>
      </c>
    </row>
    <row r="6" spans="1:14" ht="14" customHeight="1" x14ac:dyDescent="0.25">
      <c r="A6" s="246"/>
      <c r="B6" s="260" t="s">
        <v>110</v>
      </c>
      <c r="C6" s="261"/>
      <c r="D6" s="262"/>
      <c r="E6" s="262"/>
      <c r="F6" s="129"/>
      <c r="G6" s="262"/>
      <c r="H6" s="262"/>
      <c r="I6" s="263"/>
      <c r="J6" s="264"/>
      <c r="K6" s="264"/>
      <c r="L6" s="263"/>
      <c r="M6" s="264"/>
      <c r="N6" s="264"/>
    </row>
    <row r="7" spans="1:14" ht="12" customHeight="1" x14ac:dyDescent="0.25">
      <c r="A7" s="246"/>
      <c r="B7" s="142" t="s">
        <v>111</v>
      </c>
      <c r="C7" s="265"/>
      <c r="D7" s="266">
        <v>10932</v>
      </c>
      <c r="E7" s="266">
        <v>11013</v>
      </c>
      <c r="F7" s="267"/>
      <c r="G7" s="266">
        <v>11140</v>
      </c>
      <c r="H7" s="266">
        <v>10801</v>
      </c>
      <c r="I7" s="263"/>
      <c r="J7" s="263"/>
      <c r="K7" s="263"/>
      <c r="L7" s="263"/>
      <c r="M7" s="263"/>
      <c r="N7" s="263"/>
    </row>
    <row r="8" spans="1:14" ht="12" customHeight="1" x14ac:dyDescent="0.25">
      <c r="A8" s="246"/>
      <c r="B8" s="5" t="s">
        <v>112</v>
      </c>
      <c r="C8" s="265"/>
      <c r="D8" s="268">
        <v>787</v>
      </c>
      <c r="E8" s="268">
        <v>734</v>
      </c>
      <c r="F8" s="267"/>
      <c r="G8" s="268">
        <v>673</v>
      </c>
      <c r="H8" s="268">
        <v>609</v>
      </c>
      <c r="I8" s="263"/>
      <c r="J8" s="263"/>
      <c r="K8" s="263"/>
      <c r="L8" s="263"/>
      <c r="M8" s="263"/>
      <c r="N8" s="263"/>
    </row>
    <row r="9" spans="1:14" ht="12" customHeight="1" x14ac:dyDescent="0.25">
      <c r="A9" s="246"/>
      <c r="B9" s="143" t="s">
        <v>113</v>
      </c>
      <c r="C9" s="265"/>
      <c r="D9" s="269">
        <v>1082</v>
      </c>
      <c r="E9" s="269">
        <v>1141</v>
      </c>
      <c r="F9" s="267"/>
      <c r="G9" s="269">
        <v>1218</v>
      </c>
      <c r="H9" s="268">
        <v>1098</v>
      </c>
      <c r="I9" s="263"/>
      <c r="J9" s="263"/>
      <c r="K9" s="263"/>
      <c r="L9" s="263"/>
      <c r="M9" s="263"/>
      <c r="N9" s="263"/>
    </row>
    <row r="10" spans="1:14" ht="12" customHeight="1" x14ac:dyDescent="0.25">
      <c r="A10" s="246"/>
      <c r="B10" s="144" t="s">
        <v>114</v>
      </c>
      <c r="C10" s="270"/>
      <c r="D10" s="271">
        <v>12801</v>
      </c>
      <c r="E10" s="271">
        <v>12888</v>
      </c>
      <c r="F10" s="272"/>
      <c r="G10" s="271">
        <v>13031</v>
      </c>
      <c r="H10" s="271">
        <v>12508</v>
      </c>
      <c r="I10" s="263"/>
      <c r="J10" s="263"/>
      <c r="K10" s="263"/>
      <c r="L10" s="263"/>
      <c r="M10" s="263"/>
      <c r="N10" s="263"/>
    </row>
    <row r="11" spans="1:14" ht="12" customHeight="1" x14ac:dyDescent="0.25">
      <c r="A11" s="246"/>
      <c r="B11" s="273" t="s">
        <v>115</v>
      </c>
      <c r="C11" s="263"/>
      <c r="D11" s="269">
        <v>6209</v>
      </c>
      <c r="E11" s="269">
        <v>6305</v>
      </c>
      <c r="F11" s="267"/>
      <c r="G11" s="269">
        <v>6176</v>
      </c>
      <c r="H11" s="269">
        <v>6254</v>
      </c>
      <c r="I11" s="263"/>
      <c r="J11" s="274"/>
      <c r="K11" s="274"/>
      <c r="L11" s="263"/>
      <c r="M11" s="274"/>
      <c r="N11" s="274"/>
    </row>
    <row r="12" spans="1:14" ht="12" customHeight="1" x14ac:dyDescent="0.3">
      <c r="A12" s="248"/>
      <c r="B12" s="144" t="s">
        <v>116</v>
      </c>
      <c r="C12" s="270"/>
      <c r="D12" s="271">
        <v>19010</v>
      </c>
      <c r="E12" s="271">
        <v>19193</v>
      </c>
      <c r="F12" s="272"/>
      <c r="G12" s="271">
        <v>19207</v>
      </c>
      <c r="H12" s="271">
        <v>18762</v>
      </c>
      <c r="I12" s="275"/>
      <c r="J12" s="276">
        <v>2.8000000000000003</v>
      </c>
      <c r="K12" s="276">
        <v>2.2999999999999998</v>
      </c>
      <c r="L12" s="277"/>
      <c r="M12" s="276">
        <v>2.5</v>
      </c>
      <c r="N12" s="276">
        <v>1.7999999999999998</v>
      </c>
    </row>
    <row r="13" spans="1:14" ht="12" customHeight="1" x14ac:dyDescent="0.25">
      <c r="A13" s="246"/>
      <c r="B13" s="143" t="s">
        <v>117</v>
      </c>
      <c r="C13" s="265"/>
      <c r="D13" s="269">
        <v>3479</v>
      </c>
      <c r="E13" s="269">
        <v>3898</v>
      </c>
      <c r="F13" s="267"/>
      <c r="G13" s="269">
        <v>3723</v>
      </c>
      <c r="H13" s="269">
        <v>4014</v>
      </c>
      <c r="I13" s="278"/>
      <c r="J13" s="279"/>
      <c r="K13" s="279"/>
      <c r="L13" s="277"/>
      <c r="M13" s="279"/>
      <c r="N13" s="279"/>
    </row>
    <row r="14" spans="1:14" ht="12" customHeight="1" x14ac:dyDescent="0.3">
      <c r="A14" s="248"/>
      <c r="B14" s="144" t="s">
        <v>118</v>
      </c>
      <c r="C14" s="270"/>
      <c r="D14" s="271">
        <v>22489</v>
      </c>
      <c r="E14" s="271">
        <v>23091</v>
      </c>
      <c r="F14" s="272"/>
      <c r="G14" s="271">
        <v>22930</v>
      </c>
      <c r="H14" s="271">
        <v>22776</v>
      </c>
      <c r="I14" s="275"/>
      <c r="J14" s="276">
        <v>4.2</v>
      </c>
      <c r="K14" s="276">
        <v>2.9000000000000004</v>
      </c>
      <c r="L14" s="277"/>
      <c r="M14" s="276">
        <v>3.4000000000000004</v>
      </c>
      <c r="N14" s="276">
        <v>2.6</v>
      </c>
    </row>
    <row r="15" spans="1:14" ht="12" customHeight="1" x14ac:dyDescent="0.25">
      <c r="A15" s="246"/>
      <c r="B15" s="5" t="s">
        <v>119</v>
      </c>
      <c r="C15" s="265"/>
      <c r="D15" s="268">
        <v>-5198</v>
      </c>
      <c r="E15" s="268">
        <v>-5287</v>
      </c>
      <c r="F15" s="267"/>
      <c r="G15" s="268">
        <v>-5542</v>
      </c>
      <c r="H15" s="268">
        <v>-5237</v>
      </c>
      <c r="I15" s="278"/>
      <c r="J15" s="280"/>
      <c r="K15" s="280"/>
      <c r="L15" s="280"/>
      <c r="M15" s="280"/>
      <c r="N15" s="280"/>
    </row>
    <row r="16" spans="1:14" ht="12" customHeight="1" x14ac:dyDescent="0.25">
      <c r="A16" s="246"/>
      <c r="B16" s="281" t="s">
        <v>120</v>
      </c>
      <c r="C16" s="282"/>
      <c r="D16" s="268">
        <v>-3915</v>
      </c>
      <c r="E16" s="268">
        <v>-4428</v>
      </c>
      <c r="F16" s="267"/>
      <c r="G16" s="268">
        <v>-4202</v>
      </c>
      <c r="H16" s="268">
        <v>-4310</v>
      </c>
      <c r="I16" s="278"/>
      <c r="J16" s="280"/>
      <c r="K16" s="280"/>
      <c r="L16" s="280"/>
      <c r="M16" s="280"/>
      <c r="N16" s="280"/>
    </row>
    <row r="17" spans="1:14" ht="12" customHeight="1" x14ac:dyDescent="0.25">
      <c r="A17" s="246"/>
      <c r="B17" s="283" t="s">
        <v>121</v>
      </c>
      <c r="C17" s="282"/>
      <c r="D17" s="269">
        <v>-5811</v>
      </c>
      <c r="E17" s="269">
        <v>-5733</v>
      </c>
      <c r="F17" s="267"/>
      <c r="G17" s="269">
        <v>-5942</v>
      </c>
      <c r="H17" s="268">
        <v>-5808</v>
      </c>
      <c r="I17" s="278"/>
      <c r="J17" s="279"/>
      <c r="K17" s="279"/>
      <c r="L17" s="277"/>
      <c r="M17" s="279"/>
      <c r="N17" s="279"/>
    </row>
    <row r="18" spans="1:14" ht="12" customHeight="1" x14ac:dyDescent="0.3">
      <c r="A18" s="248"/>
      <c r="B18" s="144" t="s">
        <v>122</v>
      </c>
      <c r="C18" s="270"/>
      <c r="D18" s="271">
        <v>7565</v>
      </c>
      <c r="E18" s="271">
        <v>7643</v>
      </c>
      <c r="F18" s="272"/>
      <c r="G18" s="271">
        <v>7244</v>
      </c>
      <c r="H18" s="271">
        <v>7421</v>
      </c>
      <c r="I18" s="275"/>
      <c r="J18" s="276">
        <v>6.5</v>
      </c>
      <c r="K18" s="276">
        <v>3.5000000000000004</v>
      </c>
      <c r="L18" s="277"/>
      <c r="M18" s="276">
        <v>-2.6</v>
      </c>
      <c r="N18" s="276">
        <v>0</v>
      </c>
    </row>
    <row r="19" spans="1:14" ht="12" customHeight="1" x14ac:dyDescent="0.3">
      <c r="A19" s="248"/>
      <c r="B19" s="5" t="s">
        <v>123</v>
      </c>
      <c r="C19" s="265"/>
      <c r="D19" s="268">
        <v>-4722</v>
      </c>
      <c r="E19" s="268">
        <v>-4655</v>
      </c>
      <c r="F19" s="267"/>
      <c r="G19" s="268">
        <v>-4568</v>
      </c>
      <c r="H19" s="268">
        <v>-4563</v>
      </c>
      <c r="I19" s="278"/>
      <c r="J19" s="280"/>
      <c r="K19" s="280"/>
      <c r="L19" s="280"/>
      <c r="M19" s="280"/>
      <c r="N19" s="280"/>
    </row>
    <row r="20" spans="1:14" ht="12" customHeight="1" x14ac:dyDescent="0.25">
      <c r="A20" s="246"/>
      <c r="B20" s="284"/>
      <c r="C20" s="263"/>
      <c r="D20" s="268"/>
      <c r="E20" s="268"/>
      <c r="F20" s="267"/>
      <c r="G20" s="268"/>
      <c r="H20" s="268"/>
      <c r="I20" s="278"/>
      <c r="J20" s="280"/>
      <c r="K20" s="280"/>
      <c r="L20" s="280"/>
      <c r="M20" s="280"/>
      <c r="N20" s="280"/>
    </row>
    <row r="21" spans="1:14" ht="12" customHeight="1" x14ac:dyDescent="0.25">
      <c r="A21" s="246"/>
      <c r="B21" s="285" t="s">
        <v>124</v>
      </c>
      <c r="C21" s="270"/>
      <c r="D21" s="286">
        <v>0.33600000000000002</v>
      </c>
      <c r="E21" s="286">
        <v>0.33100000000000002</v>
      </c>
      <c r="F21" s="287"/>
      <c r="G21" s="286">
        <v>0.316</v>
      </c>
      <c r="H21" s="286">
        <v>0.32600000000000001</v>
      </c>
      <c r="I21" s="278"/>
      <c r="J21" s="280"/>
      <c r="K21" s="280"/>
      <c r="L21" s="280"/>
      <c r="M21" s="280"/>
      <c r="N21" s="280"/>
    </row>
    <row r="22" spans="1:14" ht="12" customHeight="1" x14ac:dyDescent="0.25">
      <c r="A22" s="246"/>
      <c r="B22" s="288" t="s">
        <v>125</v>
      </c>
      <c r="C22" s="289"/>
      <c r="D22" s="290">
        <v>3365</v>
      </c>
      <c r="E22" s="290">
        <v>4941</v>
      </c>
      <c r="F22" s="267"/>
      <c r="G22" s="290">
        <v>3541</v>
      </c>
      <c r="H22" s="290">
        <v>4837</v>
      </c>
      <c r="I22" s="278"/>
      <c r="J22" s="280"/>
      <c r="K22" s="280"/>
      <c r="L22" s="280"/>
      <c r="M22" s="280"/>
      <c r="N22" s="280"/>
    </row>
    <row r="23" spans="1:14" ht="12" customHeight="1" x14ac:dyDescent="0.25">
      <c r="A23" s="246"/>
      <c r="B23" s="263"/>
      <c r="C23" s="263"/>
      <c r="D23" s="291"/>
      <c r="E23" s="291"/>
      <c r="F23" s="291"/>
      <c r="G23" s="291"/>
      <c r="H23" s="291"/>
      <c r="I23" s="292"/>
      <c r="J23" s="280"/>
      <c r="K23" s="280"/>
      <c r="L23" s="280"/>
      <c r="M23" s="280"/>
      <c r="N23" s="280"/>
    </row>
    <row r="24" spans="1:14" ht="14" customHeight="1" x14ac:dyDescent="0.25">
      <c r="A24" s="246"/>
      <c r="B24" s="293" t="s">
        <v>126</v>
      </c>
      <c r="C24" s="261"/>
      <c r="D24" s="129"/>
      <c r="E24" s="294"/>
      <c r="F24" s="294"/>
      <c r="G24" s="294"/>
      <c r="H24" s="294"/>
      <c r="I24" s="263"/>
      <c r="J24" s="263"/>
      <c r="K24" s="263"/>
      <c r="L24" s="263"/>
      <c r="M24" s="263"/>
      <c r="N24" s="263"/>
    </row>
    <row r="25" spans="1:14" ht="12" customHeight="1" x14ac:dyDescent="0.25">
      <c r="A25" s="246"/>
      <c r="B25" s="142" t="s">
        <v>111</v>
      </c>
      <c r="C25" s="265"/>
      <c r="D25" s="266">
        <v>7655</v>
      </c>
      <c r="E25" s="266">
        <v>7708</v>
      </c>
      <c r="F25" s="267"/>
      <c r="G25" s="266">
        <v>7698</v>
      </c>
      <c r="H25" s="266">
        <v>7555</v>
      </c>
      <c r="I25" s="263"/>
      <c r="J25" s="263"/>
      <c r="K25" s="263"/>
      <c r="L25" s="263"/>
      <c r="M25" s="263"/>
      <c r="N25" s="263"/>
    </row>
    <row r="26" spans="1:14" ht="12" customHeight="1" x14ac:dyDescent="0.25">
      <c r="A26" s="246"/>
      <c r="B26" s="5" t="s">
        <v>112</v>
      </c>
      <c r="C26" s="265"/>
      <c r="D26" s="268">
        <v>558</v>
      </c>
      <c r="E26" s="268">
        <v>518</v>
      </c>
      <c r="F26" s="267"/>
      <c r="G26" s="268">
        <v>461</v>
      </c>
      <c r="H26" s="268">
        <v>416</v>
      </c>
      <c r="I26" s="263"/>
      <c r="J26" s="263"/>
      <c r="K26" s="263"/>
      <c r="L26" s="263"/>
      <c r="M26" s="263"/>
      <c r="N26" s="263"/>
    </row>
    <row r="27" spans="1:14" ht="12" customHeight="1" x14ac:dyDescent="0.25">
      <c r="A27" s="246"/>
      <c r="B27" s="143" t="s">
        <v>113</v>
      </c>
      <c r="C27" s="265"/>
      <c r="D27" s="269">
        <v>705</v>
      </c>
      <c r="E27" s="269">
        <v>776</v>
      </c>
      <c r="F27" s="267"/>
      <c r="G27" s="268">
        <v>831</v>
      </c>
      <c r="H27" s="295">
        <v>733</v>
      </c>
      <c r="I27" s="263"/>
      <c r="J27" s="263"/>
      <c r="K27" s="263"/>
      <c r="L27" s="263"/>
      <c r="M27" s="263"/>
      <c r="N27" s="263"/>
    </row>
    <row r="28" spans="1:14" ht="12" customHeight="1" x14ac:dyDescent="0.25">
      <c r="A28" s="246"/>
      <c r="B28" s="144" t="s">
        <v>114</v>
      </c>
      <c r="C28" s="270"/>
      <c r="D28" s="271">
        <v>8918</v>
      </c>
      <c r="E28" s="271">
        <v>9002</v>
      </c>
      <c r="F28" s="272"/>
      <c r="G28" s="271">
        <v>8990</v>
      </c>
      <c r="H28" s="296">
        <v>8704</v>
      </c>
      <c r="I28" s="263"/>
      <c r="J28" s="263"/>
      <c r="K28" s="263"/>
      <c r="L28" s="263"/>
      <c r="M28" s="263"/>
      <c r="N28" s="263"/>
    </row>
    <row r="29" spans="1:14" ht="12" customHeight="1" x14ac:dyDescent="0.25">
      <c r="A29" s="246"/>
      <c r="B29" s="273" t="s">
        <v>115</v>
      </c>
      <c r="C29" s="263"/>
      <c r="D29" s="269">
        <v>5871</v>
      </c>
      <c r="E29" s="269">
        <v>5952</v>
      </c>
      <c r="F29" s="267"/>
      <c r="G29" s="268">
        <v>5825</v>
      </c>
      <c r="H29" s="295">
        <v>5892</v>
      </c>
      <c r="I29" s="263"/>
      <c r="J29" s="274"/>
      <c r="K29" s="274"/>
      <c r="L29" s="263"/>
      <c r="M29" s="274"/>
      <c r="N29" s="274"/>
    </row>
    <row r="30" spans="1:14" ht="12" customHeight="1" x14ac:dyDescent="0.3">
      <c r="A30" s="248"/>
      <c r="B30" s="144" t="s">
        <v>116</v>
      </c>
      <c r="C30" s="270"/>
      <c r="D30" s="271">
        <v>14789</v>
      </c>
      <c r="E30" s="271">
        <v>14954</v>
      </c>
      <c r="F30" s="272"/>
      <c r="G30" s="271">
        <v>14815</v>
      </c>
      <c r="H30" s="296">
        <v>14596</v>
      </c>
      <c r="I30" s="275"/>
      <c r="J30" s="276">
        <v>0.6</v>
      </c>
      <c r="K30" s="276">
        <v>0.4</v>
      </c>
      <c r="L30" s="277"/>
      <c r="M30" s="276">
        <v>0.2</v>
      </c>
      <c r="N30" s="276">
        <v>-1</v>
      </c>
    </row>
    <row r="31" spans="1:14" ht="12" customHeight="1" x14ac:dyDescent="0.25">
      <c r="A31" s="246"/>
      <c r="B31" s="143" t="s">
        <v>117</v>
      </c>
      <c r="C31" s="265"/>
      <c r="D31" s="269">
        <v>2162</v>
      </c>
      <c r="E31" s="269">
        <v>2545</v>
      </c>
      <c r="F31" s="267"/>
      <c r="G31" s="268">
        <v>2320</v>
      </c>
      <c r="H31" s="295">
        <v>2516</v>
      </c>
      <c r="I31" s="278"/>
      <c r="J31" s="279"/>
      <c r="K31" s="279"/>
      <c r="L31" s="277"/>
      <c r="M31" s="279"/>
      <c r="N31" s="279"/>
    </row>
    <row r="32" spans="1:14" ht="12" customHeight="1" x14ac:dyDescent="0.3">
      <c r="A32" s="248"/>
      <c r="B32" s="144" t="s">
        <v>118</v>
      </c>
      <c r="C32" s="270"/>
      <c r="D32" s="271">
        <v>16951</v>
      </c>
      <c r="E32" s="271">
        <v>17499</v>
      </c>
      <c r="F32" s="272"/>
      <c r="G32" s="271">
        <v>17135</v>
      </c>
      <c r="H32" s="296">
        <v>17112</v>
      </c>
      <c r="I32" s="275"/>
      <c r="J32" s="276">
        <v>1.6</v>
      </c>
      <c r="K32" s="276">
        <v>0.89999999999999991</v>
      </c>
      <c r="L32" s="277"/>
      <c r="M32" s="276">
        <v>1.0999999999999999</v>
      </c>
      <c r="N32" s="276">
        <v>-0.70000000000000007</v>
      </c>
    </row>
    <row r="33" spans="1:14" ht="12" customHeight="1" x14ac:dyDescent="0.25">
      <c r="A33" s="246"/>
      <c r="B33" s="5" t="s">
        <v>119</v>
      </c>
      <c r="C33" s="265"/>
      <c r="D33" s="268">
        <v>-3608</v>
      </c>
      <c r="E33" s="268">
        <v>-3985</v>
      </c>
      <c r="F33" s="267"/>
      <c r="G33" s="268">
        <v>-3953</v>
      </c>
      <c r="H33" s="268">
        <v>-3903</v>
      </c>
      <c r="I33" s="278"/>
      <c r="J33" s="280"/>
      <c r="K33" s="280"/>
      <c r="L33" s="280"/>
      <c r="M33" s="280"/>
      <c r="N33" s="280"/>
    </row>
    <row r="34" spans="1:14" ht="12" customHeight="1" x14ac:dyDescent="0.25">
      <c r="A34" s="246"/>
      <c r="B34" s="281" t="s">
        <v>120</v>
      </c>
      <c r="C34" s="282"/>
      <c r="D34" s="268">
        <v>-3102</v>
      </c>
      <c r="E34" s="268">
        <v>-3564</v>
      </c>
      <c r="F34" s="267"/>
      <c r="G34" s="268">
        <v>-3310</v>
      </c>
      <c r="H34" s="268">
        <v>-3358</v>
      </c>
      <c r="I34" s="278"/>
      <c r="J34" s="280"/>
      <c r="K34" s="280"/>
      <c r="L34" s="280"/>
      <c r="M34" s="280"/>
      <c r="N34" s="280"/>
    </row>
    <row r="35" spans="1:14" ht="12" customHeight="1" x14ac:dyDescent="0.25">
      <c r="A35" s="246"/>
      <c r="B35" s="283" t="s">
        <v>121</v>
      </c>
      <c r="C35" s="282"/>
      <c r="D35" s="269">
        <v>-4513</v>
      </c>
      <c r="E35" s="269">
        <v>-4352</v>
      </c>
      <c r="F35" s="267"/>
      <c r="G35" s="268">
        <v>-4463</v>
      </c>
      <c r="H35" s="295">
        <v>-4555</v>
      </c>
      <c r="I35" s="278"/>
      <c r="J35" s="279"/>
      <c r="K35" s="279"/>
      <c r="L35" s="277"/>
      <c r="M35" s="279"/>
      <c r="N35" s="279"/>
    </row>
    <row r="36" spans="1:14" ht="12" customHeight="1" x14ac:dyDescent="0.3">
      <c r="A36" s="248"/>
      <c r="B36" s="144" t="s">
        <v>127</v>
      </c>
      <c r="C36" s="270"/>
      <c r="D36" s="271">
        <v>5728</v>
      </c>
      <c r="E36" s="271">
        <v>5598</v>
      </c>
      <c r="F36" s="272"/>
      <c r="G36" s="271">
        <v>5409</v>
      </c>
      <c r="H36" s="296">
        <v>5296</v>
      </c>
      <c r="I36" s="275"/>
      <c r="J36" s="276">
        <v>6.9</v>
      </c>
      <c r="K36" s="276">
        <v>2.5</v>
      </c>
      <c r="L36" s="277"/>
      <c r="M36" s="276">
        <v>-5.5</v>
      </c>
      <c r="N36" s="276">
        <v>-4.2</v>
      </c>
    </row>
    <row r="37" spans="1:14" ht="12" customHeight="1" x14ac:dyDescent="0.3">
      <c r="A37" s="248"/>
      <c r="B37" s="5" t="s">
        <v>128</v>
      </c>
      <c r="C37" s="265"/>
      <c r="D37" s="268">
        <v>-4026</v>
      </c>
      <c r="E37" s="268">
        <v>-3957</v>
      </c>
      <c r="F37" s="267"/>
      <c r="G37" s="268">
        <v>-3756</v>
      </c>
      <c r="H37" s="268">
        <v>-3767</v>
      </c>
      <c r="I37" s="278"/>
      <c r="J37" s="280"/>
      <c r="K37" s="280"/>
      <c r="L37" s="280"/>
      <c r="M37" s="280"/>
      <c r="N37" s="280"/>
    </row>
    <row r="38" spans="1:14" ht="12" customHeight="1" x14ac:dyDescent="0.25">
      <c r="A38" s="246"/>
      <c r="B38" s="284"/>
      <c r="C38" s="263"/>
      <c r="D38" s="268"/>
      <c r="E38" s="268"/>
      <c r="F38" s="267"/>
      <c r="G38" s="268"/>
      <c r="H38" s="268"/>
      <c r="I38" s="278"/>
      <c r="J38" s="280"/>
      <c r="K38" s="280"/>
      <c r="L38" s="280"/>
      <c r="M38" s="280"/>
      <c r="N38" s="280"/>
    </row>
    <row r="39" spans="1:14" ht="12" customHeight="1" x14ac:dyDescent="0.25">
      <c r="A39" s="246"/>
      <c r="B39" s="285" t="s">
        <v>129</v>
      </c>
      <c r="C39" s="270"/>
      <c r="D39" s="286">
        <v>0.33800000000000002</v>
      </c>
      <c r="E39" s="286">
        <v>0.32</v>
      </c>
      <c r="F39" s="287"/>
      <c r="G39" s="286">
        <v>0.316</v>
      </c>
      <c r="H39" s="286">
        <v>0.309</v>
      </c>
      <c r="I39" s="278"/>
      <c r="J39" s="280"/>
      <c r="K39" s="280"/>
      <c r="L39" s="280"/>
      <c r="M39" s="280"/>
      <c r="N39" s="280"/>
    </row>
    <row r="40" spans="1:14" ht="12" customHeight="1" x14ac:dyDescent="0.25">
      <c r="A40" s="246"/>
      <c r="B40" s="288" t="s">
        <v>125</v>
      </c>
      <c r="C40" s="289"/>
      <c r="D40" s="290">
        <v>2237</v>
      </c>
      <c r="E40" s="290">
        <v>3484</v>
      </c>
      <c r="F40" s="267"/>
      <c r="G40" s="290">
        <v>2319</v>
      </c>
      <c r="H40" s="290">
        <v>3312</v>
      </c>
      <c r="I40" s="278"/>
      <c r="J40" s="280"/>
      <c r="K40" s="280"/>
      <c r="L40" s="280"/>
      <c r="M40" s="280"/>
      <c r="N40" s="280"/>
    </row>
    <row r="41" spans="1:14" ht="12" customHeight="1" x14ac:dyDescent="0.25">
      <c r="A41" s="246"/>
      <c r="B41" s="263"/>
      <c r="C41" s="263"/>
      <c r="D41" s="291"/>
      <c r="E41" s="291"/>
      <c r="F41" s="291"/>
      <c r="G41" s="291"/>
      <c r="H41" s="291"/>
      <c r="I41" s="292"/>
      <c r="J41" s="280"/>
      <c r="K41" s="280"/>
      <c r="L41" s="280"/>
      <c r="M41" s="280"/>
      <c r="N41" s="280"/>
    </row>
    <row r="42" spans="1:14" ht="12" customHeight="1" x14ac:dyDescent="0.3">
      <c r="A42" s="297"/>
      <c r="B42" s="298" t="s">
        <v>130</v>
      </c>
      <c r="C42" s="298"/>
      <c r="D42" s="291"/>
      <c r="E42" s="291"/>
      <c r="F42" s="291"/>
      <c r="G42" s="291"/>
      <c r="H42" s="291"/>
      <c r="I42" s="278"/>
      <c r="J42" s="280"/>
      <c r="K42" s="280"/>
      <c r="L42" s="280"/>
      <c r="M42" s="280"/>
      <c r="N42" s="280"/>
    </row>
    <row r="43" spans="1:14" ht="12" customHeight="1" x14ac:dyDescent="0.25">
      <c r="A43" s="246"/>
      <c r="B43" s="142" t="s">
        <v>111</v>
      </c>
      <c r="C43" s="265"/>
      <c r="D43" s="266">
        <v>2227</v>
      </c>
      <c r="E43" s="266">
        <v>2276</v>
      </c>
      <c r="F43" s="267"/>
      <c r="G43" s="266">
        <v>2250</v>
      </c>
      <c r="H43" s="266">
        <v>2245</v>
      </c>
      <c r="I43" s="263"/>
      <c r="J43" s="263"/>
      <c r="K43" s="263"/>
      <c r="L43" s="263"/>
      <c r="M43" s="263"/>
      <c r="N43" s="263"/>
    </row>
    <row r="44" spans="1:14" ht="12" customHeight="1" x14ac:dyDescent="0.25">
      <c r="A44" s="246"/>
      <c r="B44" s="5" t="s">
        <v>112</v>
      </c>
      <c r="C44" s="265"/>
      <c r="D44" s="268">
        <v>100</v>
      </c>
      <c r="E44" s="268">
        <v>91</v>
      </c>
      <c r="F44" s="267"/>
      <c r="G44" s="268">
        <v>79</v>
      </c>
      <c r="H44" s="268">
        <v>71</v>
      </c>
      <c r="I44" s="263"/>
      <c r="J44" s="263"/>
      <c r="K44" s="263"/>
      <c r="L44" s="263"/>
      <c r="M44" s="263"/>
      <c r="N44" s="263"/>
    </row>
    <row r="45" spans="1:14" ht="12" customHeight="1" x14ac:dyDescent="0.25">
      <c r="A45" s="246"/>
      <c r="B45" s="143" t="s">
        <v>113</v>
      </c>
      <c r="C45" s="265"/>
      <c r="D45" s="269">
        <v>214</v>
      </c>
      <c r="E45" s="269">
        <v>216</v>
      </c>
      <c r="F45" s="267"/>
      <c r="G45" s="268">
        <v>217</v>
      </c>
      <c r="H45" s="295">
        <v>198</v>
      </c>
      <c r="I45" s="263"/>
      <c r="J45" s="263"/>
      <c r="K45" s="263"/>
      <c r="L45" s="263"/>
      <c r="M45" s="263"/>
      <c r="N45" s="263"/>
    </row>
    <row r="46" spans="1:14" ht="12" customHeight="1" x14ac:dyDescent="0.25">
      <c r="A46" s="246"/>
      <c r="B46" s="144" t="s">
        <v>114</v>
      </c>
      <c r="C46" s="270"/>
      <c r="D46" s="271">
        <v>2541</v>
      </c>
      <c r="E46" s="271">
        <v>2583</v>
      </c>
      <c r="F46" s="272"/>
      <c r="G46" s="271">
        <v>2546</v>
      </c>
      <c r="H46" s="296">
        <v>2514</v>
      </c>
      <c r="I46" s="263"/>
      <c r="J46" s="263"/>
      <c r="K46" s="263"/>
      <c r="L46" s="263"/>
      <c r="M46" s="263"/>
      <c r="N46" s="263"/>
    </row>
    <row r="47" spans="1:14" ht="12" customHeight="1" x14ac:dyDescent="0.25">
      <c r="A47" s="246"/>
      <c r="B47" s="273" t="s">
        <v>115</v>
      </c>
      <c r="C47" s="263"/>
      <c r="D47" s="269">
        <v>3236</v>
      </c>
      <c r="E47" s="269">
        <v>3256</v>
      </c>
      <c r="F47" s="267"/>
      <c r="G47" s="268">
        <v>3184</v>
      </c>
      <c r="H47" s="295">
        <v>3189</v>
      </c>
      <c r="I47" s="263"/>
      <c r="J47" s="274"/>
      <c r="K47" s="274"/>
      <c r="L47" s="263"/>
      <c r="M47" s="274"/>
      <c r="N47" s="274"/>
    </row>
    <row r="48" spans="1:14" ht="12" customHeight="1" x14ac:dyDescent="0.3">
      <c r="A48" s="248"/>
      <c r="B48" s="144" t="s">
        <v>116</v>
      </c>
      <c r="C48" s="270"/>
      <c r="D48" s="271">
        <v>5777</v>
      </c>
      <c r="E48" s="271">
        <v>5839</v>
      </c>
      <c r="F48" s="272"/>
      <c r="G48" s="271">
        <v>5730</v>
      </c>
      <c r="H48" s="296">
        <v>5703</v>
      </c>
      <c r="I48" s="275"/>
      <c r="J48" s="276">
        <v>1.2</v>
      </c>
      <c r="K48" s="276">
        <v>1</v>
      </c>
      <c r="L48" s="277"/>
      <c r="M48" s="276">
        <v>-0.8</v>
      </c>
      <c r="N48" s="276">
        <v>-2.2999999999999998</v>
      </c>
    </row>
    <row r="49" spans="1:14" ht="12" customHeight="1" x14ac:dyDescent="0.25">
      <c r="A49" s="246"/>
      <c r="B49" s="143" t="s">
        <v>117</v>
      </c>
      <c r="C49" s="265"/>
      <c r="D49" s="269">
        <v>670</v>
      </c>
      <c r="E49" s="269">
        <v>842</v>
      </c>
      <c r="F49" s="267"/>
      <c r="G49" s="268">
        <v>862</v>
      </c>
      <c r="H49" s="295">
        <v>818</v>
      </c>
      <c r="I49" s="278"/>
      <c r="J49" s="279"/>
      <c r="K49" s="279"/>
      <c r="L49" s="277"/>
      <c r="M49" s="279"/>
      <c r="N49" s="279"/>
    </row>
    <row r="50" spans="1:14" ht="12" customHeight="1" x14ac:dyDescent="0.3">
      <c r="A50" s="248"/>
      <c r="B50" s="144" t="s">
        <v>118</v>
      </c>
      <c r="C50" s="270"/>
      <c r="D50" s="271">
        <v>6447</v>
      </c>
      <c r="E50" s="271">
        <v>6681</v>
      </c>
      <c r="F50" s="272"/>
      <c r="G50" s="271">
        <v>6592</v>
      </c>
      <c r="H50" s="296">
        <v>6521</v>
      </c>
      <c r="I50" s="275"/>
      <c r="J50" s="276">
        <v>1.4000000000000001</v>
      </c>
      <c r="K50" s="276">
        <v>1.2</v>
      </c>
      <c r="L50" s="277"/>
      <c r="M50" s="276">
        <v>2.2999999999999998</v>
      </c>
      <c r="N50" s="276">
        <v>-2.4</v>
      </c>
    </row>
    <row r="51" spans="1:14" ht="12" customHeight="1" x14ac:dyDescent="0.25">
      <c r="A51" s="246"/>
      <c r="B51" s="5" t="s">
        <v>119</v>
      </c>
      <c r="C51" s="265"/>
      <c r="D51" s="268">
        <v>-983</v>
      </c>
      <c r="E51" s="268">
        <v>-1109</v>
      </c>
      <c r="F51" s="267"/>
      <c r="G51" s="268">
        <v>-1142</v>
      </c>
      <c r="H51" s="268">
        <v>-1130</v>
      </c>
      <c r="I51" s="278"/>
      <c r="J51" s="280"/>
      <c r="K51" s="280"/>
      <c r="L51" s="280"/>
      <c r="M51" s="280"/>
      <c r="N51" s="280"/>
    </row>
    <row r="52" spans="1:14" ht="12" customHeight="1" x14ac:dyDescent="0.25">
      <c r="A52" s="246"/>
      <c r="B52" s="281" t="s">
        <v>120</v>
      </c>
      <c r="C52" s="282"/>
      <c r="D52" s="268">
        <v>-880</v>
      </c>
      <c r="E52" s="268">
        <v>-1134</v>
      </c>
      <c r="F52" s="267"/>
      <c r="G52" s="268">
        <v>-1065</v>
      </c>
      <c r="H52" s="268">
        <v>-986</v>
      </c>
      <c r="I52" s="278"/>
      <c r="J52" s="280"/>
      <c r="K52" s="280"/>
      <c r="L52" s="280"/>
      <c r="M52" s="280"/>
      <c r="N52" s="280"/>
    </row>
    <row r="53" spans="1:14" ht="12" customHeight="1" x14ac:dyDescent="0.25">
      <c r="A53" s="246"/>
      <c r="B53" s="283" t="s">
        <v>121</v>
      </c>
      <c r="C53" s="282"/>
      <c r="D53" s="269">
        <v>-1692</v>
      </c>
      <c r="E53" s="269">
        <v>-1661</v>
      </c>
      <c r="F53" s="267"/>
      <c r="G53" s="268">
        <v>-1708</v>
      </c>
      <c r="H53" s="295">
        <v>-1759</v>
      </c>
      <c r="I53" s="278"/>
      <c r="J53" s="279"/>
      <c r="K53" s="279"/>
      <c r="L53" s="277"/>
      <c r="M53" s="279"/>
      <c r="N53" s="279"/>
    </row>
    <row r="54" spans="1:14" ht="12" customHeight="1" x14ac:dyDescent="0.3">
      <c r="A54" s="248"/>
      <c r="B54" s="144" t="s">
        <v>127</v>
      </c>
      <c r="C54" s="270"/>
      <c r="D54" s="271">
        <v>2892</v>
      </c>
      <c r="E54" s="271">
        <v>2777</v>
      </c>
      <c r="F54" s="272"/>
      <c r="G54" s="271">
        <v>2677</v>
      </c>
      <c r="H54" s="296">
        <v>2646</v>
      </c>
      <c r="I54" s="275"/>
      <c r="J54" s="276">
        <v>7.7</v>
      </c>
      <c r="K54" s="276">
        <v>5.3</v>
      </c>
      <c r="L54" s="277"/>
      <c r="M54" s="276">
        <v>-7.3999999999999995</v>
      </c>
      <c r="N54" s="276">
        <v>-4.7</v>
      </c>
    </row>
    <row r="55" spans="1:14" ht="12" customHeight="1" x14ac:dyDescent="0.3">
      <c r="A55" s="248"/>
      <c r="B55" s="5" t="s">
        <v>128</v>
      </c>
      <c r="C55" s="265"/>
      <c r="D55" s="268">
        <v>-1429</v>
      </c>
      <c r="E55" s="268">
        <v>-1460</v>
      </c>
      <c r="F55" s="267"/>
      <c r="G55" s="268">
        <v>-1419</v>
      </c>
      <c r="H55" s="268">
        <v>-1578</v>
      </c>
      <c r="I55" s="278"/>
      <c r="J55" s="280"/>
      <c r="K55" s="280"/>
      <c r="L55" s="280"/>
      <c r="M55" s="280"/>
      <c r="N55" s="280"/>
    </row>
    <row r="56" spans="1:14" ht="12" customHeight="1" x14ac:dyDescent="0.25">
      <c r="A56" s="246"/>
      <c r="B56" s="284"/>
      <c r="C56" s="263"/>
      <c r="D56" s="268"/>
      <c r="E56" s="268"/>
      <c r="F56" s="267"/>
      <c r="G56" s="268"/>
      <c r="H56" s="268"/>
      <c r="I56" s="278"/>
      <c r="J56" s="280"/>
      <c r="K56" s="280"/>
      <c r="L56" s="280"/>
      <c r="M56" s="280"/>
      <c r="N56" s="280"/>
    </row>
    <row r="57" spans="1:14" ht="12" customHeight="1" x14ac:dyDescent="0.25">
      <c r="A57" s="246"/>
      <c r="B57" s="285" t="s">
        <v>129</v>
      </c>
      <c r="C57" s="270"/>
      <c r="D57" s="286">
        <v>0.44900000000000001</v>
      </c>
      <c r="E57" s="286">
        <v>0.41599999999999998</v>
      </c>
      <c r="F57" s="287"/>
      <c r="G57" s="286">
        <v>0.40600000000000003</v>
      </c>
      <c r="H57" s="286">
        <v>0.40600000000000003</v>
      </c>
      <c r="I57" s="278"/>
      <c r="J57" s="280"/>
      <c r="K57" s="280"/>
      <c r="L57" s="280"/>
      <c r="M57" s="280"/>
      <c r="N57" s="280"/>
    </row>
    <row r="58" spans="1:14" ht="12" customHeight="1" x14ac:dyDescent="0.25">
      <c r="A58" s="246"/>
      <c r="B58" s="288" t="s">
        <v>125</v>
      </c>
      <c r="C58" s="289"/>
      <c r="D58" s="290">
        <v>1035</v>
      </c>
      <c r="E58" s="290">
        <v>1540</v>
      </c>
      <c r="F58" s="267"/>
      <c r="G58" s="290">
        <v>1092</v>
      </c>
      <c r="H58" s="290">
        <v>1466</v>
      </c>
      <c r="I58" s="278"/>
      <c r="J58" s="280"/>
      <c r="K58" s="280"/>
      <c r="L58" s="280"/>
      <c r="M58" s="280"/>
      <c r="N58" s="280"/>
    </row>
    <row r="59" spans="1:14" ht="12" customHeight="1" x14ac:dyDescent="0.25">
      <c r="A59" s="246"/>
      <c r="B59" s="263"/>
      <c r="C59" s="263"/>
      <c r="D59" s="291"/>
      <c r="E59" s="291"/>
      <c r="F59" s="291"/>
      <c r="G59" s="267"/>
      <c r="H59" s="267"/>
      <c r="I59" s="292"/>
      <c r="J59" s="280"/>
      <c r="K59" s="280"/>
      <c r="L59" s="280"/>
      <c r="M59" s="280"/>
      <c r="N59" s="280"/>
    </row>
    <row r="60" spans="1:14" ht="12" customHeight="1" x14ac:dyDescent="0.3">
      <c r="A60" s="297"/>
      <c r="B60" s="298" t="s">
        <v>131</v>
      </c>
      <c r="C60" s="298"/>
      <c r="D60" s="291"/>
      <c r="E60" s="291"/>
      <c r="F60" s="291"/>
      <c r="G60" s="291"/>
      <c r="H60" s="291"/>
      <c r="I60" s="278"/>
      <c r="J60" s="280"/>
      <c r="K60" s="280"/>
      <c r="L60" s="280"/>
      <c r="M60" s="280"/>
      <c r="N60" s="280"/>
    </row>
    <row r="61" spans="1:14" ht="12" customHeight="1" x14ac:dyDescent="0.25">
      <c r="A61" s="246"/>
      <c r="B61" s="142" t="s">
        <v>111</v>
      </c>
      <c r="C61" s="265"/>
      <c r="D61" s="266">
        <v>1290</v>
      </c>
      <c r="E61" s="266">
        <v>1247</v>
      </c>
      <c r="F61" s="267"/>
      <c r="G61" s="266">
        <v>1202</v>
      </c>
      <c r="H61" s="266">
        <v>1189</v>
      </c>
      <c r="I61" s="263"/>
      <c r="J61" s="263"/>
      <c r="K61" s="263"/>
      <c r="L61" s="263"/>
      <c r="M61" s="263"/>
      <c r="N61" s="263"/>
    </row>
    <row r="62" spans="1:14" ht="12" customHeight="1" x14ac:dyDescent="0.25">
      <c r="A62" s="246"/>
      <c r="B62" s="5" t="s">
        <v>112</v>
      </c>
      <c r="C62" s="265"/>
      <c r="D62" s="268">
        <v>131</v>
      </c>
      <c r="E62" s="268">
        <v>109</v>
      </c>
      <c r="F62" s="267"/>
      <c r="G62" s="268">
        <v>87</v>
      </c>
      <c r="H62" s="268">
        <v>76</v>
      </c>
      <c r="I62" s="263"/>
      <c r="J62" s="263"/>
      <c r="K62" s="263"/>
      <c r="L62" s="263"/>
      <c r="M62" s="263"/>
      <c r="N62" s="263"/>
    </row>
    <row r="63" spans="1:14" ht="12" customHeight="1" x14ac:dyDescent="0.25">
      <c r="A63" s="246"/>
      <c r="B63" s="143" t="s">
        <v>113</v>
      </c>
      <c r="C63" s="265"/>
      <c r="D63" s="269">
        <v>168</v>
      </c>
      <c r="E63" s="269">
        <v>196</v>
      </c>
      <c r="F63" s="267"/>
      <c r="G63" s="268">
        <v>218</v>
      </c>
      <c r="H63" s="295">
        <v>200</v>
      </c>
      <c r="I63" s="263"/>
      <c r="J63" s="263"/>
      <c r="K63" s="263"/>
      <c r="L63" s="263"/>
      <c r="M63" s="263"/>
      <c r="N63" s="263"/>
    </row>
    <row r="64" spans="1:14" ht="12" customHeight="1" x14ac:dyDescent="0.25">
      <c r="A64" s="246"/>
      <c r="B64" s="144" t="s">
        <v>114</v>
      </c>
      <c r="C64" s="270"/>
      <c r="D64" s="271">
        <v>1589</v>
      </c>
      <c r="E64" s="271">
        <v>1552</v>
      </c>
      <c r="F64" s="272"/>
      <c r="G64" s="271">
        <v>1507</v>
      </c>
      <c r="H64" s="296">
        <v>1465</v>
      </c>
      <c r="I64" s="263"/>
      <c r="J64" s="263"/>
      <c r="K64" s="263"/>
      <c r="L64" s="263"/>
      <c r="M64" s="263"/>
      <c r="N64" s="263"/>
    </row>
    <row r="65" spans="1:14" ht="12" customHeight="1" x14ac:dyDescent="0.25">
      <c r="A65" s="246"/>
      <c r="B65" s="273" t="s">
        <v>115</v>
      </c>
      <c r="C65" s="263"/>
      <c r="D65" s="269">
        <v>598</v>
      </c>
      <c r="E65" s="269">
        <v>640</v>
      </c>
      <c r="F65" s="267"/>
      <c r="G65" s="268">
        <v>618</v>
      </c>
      <c r="H65" s="295">
        <v>661</v>
      </c>
      <c r="I65" s="263"/>
      <c r="J65" s="274"/>
      <c r="K65" s="274"/>
      <c r="L65" s="263"/>
      <c r="M65" s="274"/>
      <c r="N65" s="274"/>
    </row>
    <row r="66" spans="1:14" ht="12" customHeight="1" x14ac:dyDescent="0.3">
      <c r="A66" s="248"/>
      <c r="B66" s="144" t="s">
        <v>116</v>
      </c>
      <c r="C66" s="270"/>
      <c r="D66" s="271">
        <v>2187</v>
      </c>
      <c r="E66" s="271">
        <v>2192</v>
      </c>
      <c r="F66" s="272"/>
      <c r="G66" s="271">
        <v>2125</v>
      </c>
      <c r="H66" s="296">
        <v>2126</v>
      </c>
      <c r="I66" s="275"/>
      <c r="J66" s="276">
        <v>-2.5</v>
      </c>
      <c r="K66" s="276">
        <v>-1</v>
      </c>
      <c r="L66" s="277"/>
      <c r="M66" s="276">
        <v>-2.8000000000000003</v>
      </c>
      <c r="N66" s="276">
        <v>-3</v>
      </c>
    </row>
    <row r="67" spans="1:14" ht="12" customHeight="1" x14ac:dyDescent="0.25">
      <c r="A67" s="246"/>
      <c r="B67" s="143" t="s">
        <v>117</v>
      </c>
      <c r="C67" s="265"/>
      <c r="D67" s="269">
        <v>320</v>
      </c>
      <c r="E67" s="269">
        <v>323</v>
      </c>
      <c r="F67" s="267"/>
      <c r="G67" s="268">
        <v>252</v>
      </c>
      <c r="H67" s="295">
        <v>306</v>
      </c>
      <c r="I67" s="278"/>
      <c r="J67" s="279"/>
      <c r="K67" s="279"/>
      <c r="L67" s="277"/>
      <c r="M67" s="279"/>
      <c r="N67" s="279"/>
    </row>
    <row r="68" spans="1:14" ht="12" customHeight="1" x14ac:dyDescent="0.3">
      <c r="A68" s="248"/>
      <c r="B68" s="144" t="s">
        <v>118</v>
      </c>
      <c r="C68" s="270"/>
      <c r="D68" s="271">
        <v>2507</v>
      </c>
      <c r="E68" s="271">
        <v>2515</v>
      </c>
      <c r="F68" s="272"/>
      <c r="G68" s="271">
        <v>2377</v>
      </c>
      <c r="H68" s="296">
        <v>2432</v>
      </c>
      <c r="I68" s="275"/>
      <c r="J68" s="276">
        <v>0.3</v>
      </c>
      <c r="K68" s="276">
        <v>0.1</v>
      </c>
      <c r="L68" s="277"/>
      <c r="M68" s="276">
        <v>-5.2</v>
      </c>
      <c r="N68" s="276">
        <v>-3.3000000000000003</v>
      </c>
    </row>
    <row r="69" spans="1:14" ht="12" customHeight="1" x14ac:dyDescent="0.25">
      <c r="A69" s="246"/>
      <c r="B69" s="5" t="s">
        <v>119</v>
      </c>
      <c r="C69" s="265"/>
      <c r="D69" s="268">
        <v>-421</v>
      </c>
      <c r="E69" s="268">
        <v>-596</v>
      </c>
      <c r="F69" s="267"/>
      <c r="G69" s="268">
        <v>-558</v>
      </c>
      <c r="H69" s="268">
        <v>-574</v>
      </c>
      <c r="I69" s="278"/>
      <c r="J69" s="280"/>
      <c r="K69" s="280"/>
      <c r="L69" s="280"/>
      <c r="M69" s="280"/>
      <c r="N69" s="280"/>
    </row>
    <row r="70" spans="1:14" ht="12" customHeight="1" x14ac:dyDescent="0.25">
      <c r="A70" s="246"/>
      <c r="B70" s="281" t="s">
        <v>120</v>
      </c>
      <c r="C70" s="282"/>
      <c r="D70" s="268">
        <v>-536</v>
      </c>
      <c r="E70" s="268">
        <v>-552</v>
      </c>
      <c r="F70" s="267"/>
      <c r="G70" s="268">
        <v>-463</v>
      </c>
      <c r="H70" s="268">
        <v>-481</v>
      </c>
      <c r="I70" s="278"/>
      <c r="J70" s="280"/>
      <c r="K70" s="280"/>
      <c r="L70" s="280"/>
      <c r="M70" s="280"/>
      <c r="N70" s="280"/>
    </row>
    <row r="71" spans="1:14" ht="12" customHeight="1" x14ac:dyDescent="0.25">
      <c r="A71" s="246"/>
      <c r="B71" s="283" t="s">
        <v>121</v>
      </c>
      <c r="C71" s="282"/>
      <c r="D71" s="269">
        <v>-633</v>
      </c>
      <c r="E71" s="269">
        <v>-585</v>
      </c>
      <c r="F71" s="267"/>
      <c r="G71" s="268">
        <v>-597</v>
      </c>
      <c r="H71" s="295">
        <v>-683</v>
      </c>
      <c r="I71" s="278"/>
      <c r="J71" s="279"/>
      <c r="K71" s="279"/>
      <c r="L71" s="277"/>
      <c r="M71" s="279"/>
      <c r="N71" s="279"/>
    </row>
    <row r="72" spans="1:14" ht="12" customHeight="1" x14ac:dyDescent="0.3">
      <c r="A72" s="248"/>
      <c r="B72" s="144" t="s">
        <v>127</v>
      </c>
      <c r="C72" s="270"/>
      <c r="D72" s="271">
        <v>917</v>
      </c>
      <c r="E72" s="271">
        <v>782</v>
      </c>
      <c r="F72" s="272"/>
      <c r="G72" s="271">
        <v>759</v>
      </c>
      <c r="H72" s="296">
        <v>694</v>
      </c>
      <c r="I72" s="275"/>
      <c r="J72" s="276">
        <v>14.7</v>
      </c>
      <c r="K72" s="276">
        <v>-2</v>
      </c>
      <c r="L72" s="277"/>
      <c r="M72" s="276">
        <v>-17.299999999999997</v>
      </c>
      <c r="N72" s="276">
        <v>-11.200000000000001</v>
      </c>
    </row>
    <row r="73" spans="1:14" ht="12" customHeight="1" x14ac:dyDescent="0.3">
      <c r="A73" s="248"/>
      <c r="B73" s="5" t="s">
        <v>128</v>
      </c>
      <c r="C73" s="265"/>
      <c r="D73" s="268">
        <v>-619</v>
      </c>
      <c r="E73" s="268">
        <v>-612</v>
      </c>
      <c r="F73" s="267"/>
      <c r="G73" s="268">
        <v>-622</v>
      </c>
      <c r="H73" s="268">
        <v>-601</v>
      </c>
      <c r="I73" s="278"/>
      <c r="J73" s="280"/>
      <c r="K73" s="280"/>
      <c r="L73" s="280"/>
      <c r="M73" s="280"/>
      <c r="N73" s="280"/>
    </row>
    <row r="74" spans="1:14" ht="12" customHeight="1" x14ac:dyDescent="0.25">
      <c r="A74" s="246"/>
      <c r="B74" s="284"/>
      <c r="C74" s="263"/>
      <c r="D74" s="268"/>
      <c r="E74" s="268"/>
      <c r="F74" s="267"/>
      <c r="G74" s="268"/>
      <c r="H74" s="268"/>
      <c r="I74" s="278"/>
      <c r="J74" s="280"/>
      <c r="K74" s="280"/>
      <c r="L74" s="280"/>
      <c r="M74" s="280"/>
      <c r="N74" s="280"/>
    </row>
    <row r="75" spans="1:14" ht="12" customHeight="1" x14ac:dyDescent="0.25">
      <c r="A75" s="246"/>
      <c r="B75" s="285" t="s">
        <v>129</v>
      </c>
      <c r="C75" s="270"/>
      <c r="D75" s="286">
        <v>0.36599999999999999</v>
      </c>
      <c r="E75" s="286">
        <v>0.311</v>
      </c>
      <c r="F75" s="287"/>
      <c r="G75" s="286">
        <v>0.31900000000000001</v>
      </c>
      <c r="H75" s="286">
        <v>0.28499999999999998</v>
      </c>
      <c r="I75" s="278"/>
      <c r="J75" s="280"/>
      <c r="K75" s="280"/>
      <c r="L75" s="280"/>
      <c r="M75" s="280"/>
      <c r="N75" s="280"/>
    </row>
    <row r="76" spans="1:14" ht="12" customHeight="1" x14ac:dyDescent="0.25">
      <c r="A76" s="246"/>
      <c r="B76" s="288" t="s">
        <v>125</v>
      </c>
      <c r="C76" s="289"/>
      <c r="D76" s="290">
        <v>273</v>
      </c>
      <c r="E76" s="290">
        <v>505</v>
      </c>
      <c r="F76" s="267"/>
      <c r="G76" s="290">
        <v>278</v>
      </c>
      <c r="H76" s="290">
        <v>481</v>
      </c>
      <c r="I76" s="278"/>
      <c r="J76" s="280"/>
      <c r="K76" s="280"/>
      <c r="L76" s="280"/>
      <c r="M76" s="280"/>
      <c r="N76" s="280"/>
    </row>
    <row r="77" spans="1:14" ht="12" customHeight="1" x14ac:dyDescent="0.25">
      <c r="A77" s="246"/>
      <c r="B77" s="263"/>
      <c r="C77" s="263"/>
      <c r="D77" s="291"/>
      <c r="E77" s="291"/>
      <c r="F77" s="291"/>
      <c r="G77" s="291"/>
      <c r="H77" s="291"/>
      <c r="I77" s="292"/>
      <c r="J77" s="280"/>
      <c r="K77" s="280"/>
      <c r="L77" s="280"/>
      <c r="M77" s="280"/>
      <c r="N77" s="280"/>
    </row>
    <row r="78" spans="1:14" ht="12" customHeight="1" x14ac:dyDescent="0.3">
      <c r="A78" s="297"/>
      <c r="B78" s="298" t="s">
        <v>132</v>
      </c>
      <c r="C78" s="298"/>
      <c r="D78" s="291"/>
      <c r="E78" s="291"/>
      <c r="F78" s="291"/>
      <c r="G78" s="291"/>
      <c r="H78" s="291"/>
      <c r="I78" s="278"/>
      <c r="J78" s="280"/>
      <c r="K78" s="280"/>
      <c r="L78" s="280"/>
      <c r="M78" s="280"/>
      <c r="N78" s="280"/>
    </row>
    <row r="79" spans="1:14" ht="12" customHeight="1" x14ac:dyDescent="0.25">
      <c r="A79" s="246"/>
      <c r="B79" s="142" t="s">
        <v>111</v>
      </c>
      <c r="C79" s="265"/>
      <c r="D79" s="266">
        <v>1532</v>
      </c>
      <c r="E79" s="266">
        <v>1601</v>
      </c>
      <c r="F79" s="267"/>
      <c r="G79" s="266">
        <v>1704</v>
      </c>
      <c r="H79" s="266">
        <v>1656</v>
      </c>
      <c r="I79" s="263"/>
      <c r="J79" s="263"/>
      <c r="K79" s="263"/>
      <c r="L79" s="263"/>
      <c r="M79" s="263"/>
      <c r="N79" s="263"/>
    </row>
    <row r="80" spans="1:14" ht="12" customHeight="1" x14ac:dyDescent="0.25">
      <c r="A80" s="246"/>
      <c r="B80" s="5" t="s">
        <v>112</v>
      </c>
      <c r="C80" s="265"/>
      <c r="D80" s="268">
        <v>105</v>
      </c>
      <c r="E80" s="268">
        <v>107</v>
      </c>
      <c r="F80" s="267"/>
      <c r="G80" s="268">
        <v>100</v>
      </c>
      <c r="H80" s="268">
        <v>96</v>
      </c>
      <c r="I80" s="263"/>
      <c r="J80" s="263"/>
      <c r="K80" s="263"/>
      <c r="L80" s="263"/>
      <c r="M80" s="263"/>
      <c r="N80" s="263"/>
    </row>
    <row r="81" spans="1:14" ht="12" customHeight="1" x14ac:dyDescent="0.25">
      <c r="A81" s="246"/>
      <c r="B81" s="143" t="s">
        <v>113</v>
      </c>
      <c r="C81" s="265"/>
      <c r="D81" s="269">
        <v>160</v>
      </c>
      <c r="E81" s="269">
        <v>192</v>
      </c>
      <c r="F81" s="267"/>
      <c r="G81" s="268">
        <v>199</v>
      </c>
      <c r="H81" s="295">
        <v>173</v>
      </c>
      <c r="I81" s="263"/>
      <c r="J81" s="263"/>
      <c r="K81" s="263"/>
      <c r="L81" s="263"/>
      <c r="M81" s="263"/>
      <c r="N81" s="263"/>
    </row>
    <row r="82" spans="1:14" ht="12" customHeight="1" x14ac:dyDescent="0.25">
      <c r="A82" s="246"/>
      <c r="B82" s="144" t="s">
        <v>114</v>
      </c>
      <c r="C82" s="270"/>
      <c r="D82" s="271">
        <v>1797</v>
      </c>
      <c r="E82" s="271">
        <v>1900</v>
      </c>
      <c r="F82" s="272"/>
      <c r="G82" s="271">
        <v>2003</v>
      </c>
      <c r="H82" s="296">
        <v>1925</v>
      </c>
      <c r="I82" s="263"/>
      <c r="J82" s="263"/>
      <c r="K82" s="263"/>
      <c r="L82" s="263"/>
      <c r="M82" s="263"/>
      <c r="N82" s="263"/>
    </row>
    <row r="83" spans="1:14" ht="12" customHeight="1" x14ac:dyDescent="0.25">
      <c r="A83" s="246"/>
      <c r="B83" s="273" t="s">
        <v>115</v>
      </c>
      <c r="C83" s="263"/>
      <c r="D83" s="269">
        <v>724</v>
      </c>
      <c r="E83" s="269">
        <v>733</v>
      </c>
      <c r="F83" s="267"/>
      <c r="G83" s="268">
        <v>709</v>
      </c>
      <c r="H83" s="295">
        <v>721</v>
      </c>
      <c r="I83" s="263"/>
      <c r="J83" s="274"/>
      <c r="K83" s="274"/>
      <c r="L83" s="263"/>
      <c r="M83" s="274"/>
      <c r="N83" s="274"/>
    </row>
    <row r="84" spans="1:14" ht="12" customHeight="1" x14ac:dyDescent="0.3">
      <c r="A84" s="248"/>
      <c r="B84" s="144" t="s">
        <v>116</v>
      </c>
      <c r="C84" s="270"/>
      <c r="D84" s="271">
        <v>2521</v>
      </c>
      <c r="E84" s="271">
        <v>2633</v>
      </c>
      <c r="F84" s="272"/>
      <c r="G84" s="271">
        <v>2712</v>
      </c>
      <c r="H84" s="296">
        <v>2646</v>
      </c>
      <c r="I84" s="275"/>
      <c r="J84" s="276">
        <v>1.2</v>
      </c>
      <c r="K84" s="276">
        <v>1.4000000000000001</v>
      </c>
      <c r="L84" s="277"/>
      <c r="M84" s="276">
        <v>6.7</v>
      </c>
      <c r="N84" s="276">
        <v>4.5999999999999996</v>
      </c>
    </row>
    <row r="85" spans="1:14" ht="12" customHeight="1" x14ac:dyDescent="0.25">
      <c r="A85" s="246"/>
      <c r="B85" s="143" t="s">
        <v>117</v>
      </c>
      <c r="C85" s="265"/>
      <c r="D85" s="269">
        <v>640</v>
      </c>
      <c r="E85" s="269">
        <v>795</v>
      </c>
      <c r="F85" s="267"/>
      <c r="G85" s="268">
        <v>680</v>
      </c>
      <c r="H85" s="295">
        <v>786</v>
      </c>
      <c r="I85" s="278"/>
      <c r="J85" s="279"/>
      <c r="K85" s="279"/>
      <c r="L85" s="277"/>
      <c r="M85" s="279"/>
      <c r="N85" s="279"/>
    </row>
    <row r="86" spans="1:14" ht="12" customHeight="1" x14ac:dyDescent="0.3">
      <c r="A86" s="248"/>
      <c r="B86" s="144" t="s">
        <v>118</v>
      </c>
      <c r="C86" s="270"/>
      <c r="D86" s="271">
        <v>3161</v>
      </c>
      <c r="E86" s="271">
        <v>3428</v>
      </c>
      <c r="F86" s="272"/>
      <c r="G86" s="271">
        <v>3392</v>
      </c>
      <c r="H86" s="296">
        <v>3432</v>
      </c>
      <c r="I86" s="275"/>
      <c r="J86" s="276">
        <v>2</v>
      </c>
      <c r="K86" s="276">
        <v>2.1</v>
      </c>
      <c r="L86" s="277"/>
      <c r="M86" s="276">
        <v>6.5</v>
      </c>
      <c r="N86" s="276">
        <v>4.1000000000000005</v>
      </c>
    </row>
    <row r="87" spans="1:14" ht="12" customHeight="1" x14ac:dyDescent="0.25">
      <c r="A87" s="246"/>
      <c r="B87" s="5" t="s">
        <v>119</v>
      </c>
      <c r="C87" s="265"/>
      <c r="D87" s="268">
        <v>-869</v>
      </c>
      <c r="E87" s="268">
        <v>-959</v>
      </c>
      <c r="F87" s="267"/>
      <c r="G87" s="268">
        <v>-934</v>
      </c>
      <c r="H87" s="268">
        <v>-988</v>
      </c>
      <c r="I87" s="278"/>
      <c r="J87" s="280"/>
      <c r="K87" s="280"/>
      <c r="L87" s="280"/>
      <c r="M87" s="280"/>
      <c r="N87" s="280"/>
    </row>
    <row r="88" spans="1:14" ht="12" customHeight="1" x14ac:dyDescent="0.25">
      <c r="A88" s="246"/>
      <c r="B88" s="281" t="s">
        <v>120</v>
      </c>
      <c r="C88" s="282"/>
      <c r="D88" s="268">
        <v>-799</v>
      </c>
      <c r="E88" s="268">
        <v>-941</v>
      </c>
      <c r="F88" s="267"/>
      <c r="G88" s="268">
        <v>-889</v>
      </c>
      <c r="H88" s="268">
        <v>-953</v>
      </c>
      <c r="I88" s="278"/>
      <c r="J88" s="280"/>
      <c r="K88" s="280"/>
      <c r="L88" s="280"/>
      <c r="M88" s="280"/>
      <c r="N88" s="280"/>
    </row>
    <row r="89" spans="1:14" ht="12" customHeight="1" x14ac:dyDescent="0.25">
      <c r="A89" s="246"/>
      <c r="B89" s="283" t="s">
        <v>121</v>
      </c>
      <c r="C89" s="282"/>
      <c r="D89" s="269">
        <v>-855</v>
      </c>
      <c r="E89" s="269">
        <v>-771</v>
      </c>
      <c r="F89" s="267"/>
      <c r="G89" s="268">
        <v>-884</v>
      </c>
      <c r="H89" s="295">
        <v>-826</v>
      </c>
      <c r="I89" s="278"/>
      <c r="J89" s="279"/>
      <c r="K89" s="279"/>
      <c r="L89" s="277"/>
      <c r="M89" s="279"/>
      <c r="N89" s="279"/>
    </row>
    <row r="90" spans="1:14" ht="12" customHeight="1" x14ac:dyDescent="0.3">
      <c r="A90" s="248"/>
      <c r="B90" s="144" t="s">
        <v>127</v>
      </c>
      <c r="C90" s="270"/>
      <c r="D90" s="271">
        <v>638</v>
      </c>
      <c r="E90" s="271">
        <v>757</v>
      </c>
      <c r="F90" s="272"/>
      <c r="G90" s="271">
        <v>685</v>
      </c>
      <c r="H90" s="296">
        <v>665</v>
      </c>
      <c r="I90" s="275"/>
      <c r="J90" s="276">
        <v>1.7999999999999998</v>
      </c>
      <c r="K90" s="276">
        <v>4.5999999999999996</v>
      </c>
      <c r="L90" s="277"/>
      <c r="M90" s="276">
        <v>6.6000000000000005</v>
      </c>
      <c r="N90" s="276">
        <v>-8.5</v>
      </c>
    </row>
    <row r="91" spans="1:14" ht="12" customHeight="1" x14ac:dyDescent="0.3">
      <c r="A91" s="248"/>
      <c r="B91" s="5" t="s">
        <v>128</v>
      </c>
      <c r="C91" s="265"/>
      <c r="D91" s="268">
        <v>-777</v>
      </c>
      <c r="E91" s="268">
        <v>-706</v>
      </c>
      <c r="F91" s="267"/>
      <c r="G91" s="268">
        <v>-571</v>
      </c>
      <c r="H91" s="268">
        <v>-556</v>
      </c>
      <c r="I91" s="278"/>
      <c r="J91" s="280"/>
      <c r="K91" s="280"/>
      <c r="L91" s="280"/>
      <c r="M91" s="280"/>
      <c r="N91" s="280"/>
    </row>
    <row r="92" spans="1:14" ht="12" customHeight="1" x14ac:dyDescent="0.25">
      <c r="A92" s="246"/>
      <c r="B92" s="284"/>
      <c r="C92" s="263"/>
      <c r="D92" s="268"/>
      <c r="E92" s="268"/>
      <c r="F92" s="267"/>
      <c r="G92" s="268"/>
      <c r="H92" s="268"/>
      <c r="I92" s="278"/>
      <c r="J92" s="280"/>
      <c r="K92" s="280"/>
      <c r="L92" s="280"/>
      <c r="M92" s="280"/>
      <c r="N92" s="280"/>
    </row>
    <row r="93" spans="1:14" ht="12" customHeight="1" x14ac:dyDescent="0.25">
      <c r="A93" s="246"/>
      <c r="B93" s="285" t="s">
        <v>129</v>
      </c>
      <c r="C93" s="270"/>
      <c r="D93" s="286">
        <v>0.20200000000000001</v>
      </c>
      <c r="E93" s="286">
        <v>0.221</v>
      </c>
      <c r="F93" s="287"/>
      <c r="G93" s="286">
        <v>0.20200000000000001</v>
      </c>
      <c r="H93" s="286">
        <v>0.19400000000000001</v>
      </c>
      <c r="I93" s="278"/>
      <c r="J93" s="280"/>
      <c r="K93" s="280"/>
      <c r="L93" s="280"/>
      <c r="M93" s="280"/>
      <c r="N93" s="280"/>
    </row>
    <row r="94" spans="1:14" ht="12" customHeight="1" x14ac:dyDescent="0.25">
      <c r="A94" s="246"/>
      <c r="B94" s="288" t="s">
        <v>125</v>
      </c>
      <c r="C94" s="289"/>
      <c r="D94" s="290">
        <v>293</v>
      </c>
      <c r="E94" s="290">
        <v>521</v>
      </c>
      <c r="F94" s="267"/>
      <c r="G94" s="290">
        <v>318</v>
      </c>
      <c r="H94" s="290">
        <v>564</v>
      </c>
      <c r="I94" s="278"/>
      <c r="J94" s="280"/>
      <c r="K94" s="280"/>
      <c r="L94" s="280"/>
      <c r="M94" s="280"/>
      <c r="N94" s="280"/>
    </row>
    <row r="95" spans="1:14" ht="12" customHeight="1" x14ac:dyDescent="0.25">
      <c r="A95" s="246"/>
      <c r="B95" s="263"/>
      <c r="C95" s="263"/>
      <c r="D95" s="291"/>
      <c r="E95" s="291"/>
      <c r="F95" s="291"/>
      <c r="G95" s="291"/>
      <c r="H95" s="291"/>
      <c r="I95" s="292"/>
      <c r="J95" s="280"/>
      <c r="K95" s="280"/>
      <c r="L95" s="280"/>
      <c r="M95" s="280"/>
      <c r="N95" s="280"/>
    </row>
    <row r="96" spans="1:14" ht="12" customHeight="1" x14ac:dyDescent="0.3">
      <c r="A96" s="297"/>
      <c r="B96" s="298" t="s">
        <v>133</v>
      </c>
      <c r="C96" s="298"/>
      <c r="D96" s="291"/>
      <c r="E96" s="291"/>
      <c r="F96" s="291"/>
      <c r="G96" s="291"/>
      <c r="H96" s="291"/>
      <c r="I96" s="278"/>
      <c r="J96" s="280"/>
      <c r="K96" s="280"/>
      <c r="L96" s="280"/>
      <c r="M96" s="280"/>
      <c r="N96" s="280"/>
    </row>
    <row r="97" spans="1:14" ht="12" customHeight="1" x14ac:dyDescent="0.25">
      <c r="A97" s="246"/>
      <c r="B97" s="142" t="s">
        <v>111</v>
      </c>
      <c r="C97" s="265"/>
      <c r="D97" s="266">
        <v>1077</v>
      </c>
      <c r="E97" s="266">
        <v>1045</v>
      </c>
      <c r="F97" s="267"/>
      <c r="G97" s="266">
        <v>980</v>
      </c>
      <c r="H97" s="266">
        <v>951</v>
      </c>
      <c r="I97" s="263"/>
      <c r="J97" s="263"/>
      <c r="K97" s="263"/>
      <c r="L97" s="263"/>
      <c r="M97" s="263"/>
      <c r="N97" s="263"/>
    </row>
    <row r="98" spans="1:14" ht="12" customHeight="1" x14ac:dyDescent="0.25">
      <c r="A98" s="246"/>
      <c r="B98" s="5" t="s">
        <v>112</v>
      </c>
      <c r="C98" s="265"/>
      <c r="D98" s="268">
        <v>69</v>
      </c>
      <c r="E98" s="268">
        <v>67</v>
      </c>
      <c r="F98" s="267"/>
      <c r="G98" s="268">
        <v>65</v>
      </c>
      <c r="H98" s="268">
        <v>59</v>
      </c>
      <c r="I98" s="263"/>
      <c r="J98" s="263"/>
      <c r="K98" s="263"/>
      <c r="L98" s="263"/>
      <c r="M98" s="263"/>
      <c r="N98" s="263"/>
    </row>
    <row r="99" spans="1:14" ht="12" customHeight="1" x14ac:dyDescent="0.25">
      <c r="A99" s="246"/>
      <c r="B99" s="143" t="s">
        <v>113</v>
      </c>
      <c r="C99" s="265"/>
      <c r="D99" s="269">
        <v>83</v>
      </c>
      <c r="E99" s="269">
        <v>103</v>
      </c>
      <c r="F99" s="267"/>
      <c r="G99" s="268">
        <v>115</v>
      </c>
      <c r="H99" s="295">
        <v>87</v>
      </c>
      <c r="I99" s="263"/>
      <c r="J99" s="263"/>
      <c r="K99" s="263"/>
      <c r="L99" s="263"/>
      <c r="M99" s="263"/>
      <c r="N99" s="263"/>
    </row>
    <row r="100" spans="1:14" ht="12" customHeight="1" x14ac:dyDescent="0.25">
      <c r="A100" s="246"/>
      <c r="B100" s="144" t="s">
        <v>114</v>
      </c>
      <c r="C100" s="270"/>
      <c r="D100" s="271">
        <v>1229</v>
      </c>
      <c r="E100" s="271">
        <v>1215</v>
      </c>
      <c r="F100" s="272"/>
      <c r="G100" s="271">
        <v>1160</v>
      </c>
      <c r="H100" s="296">
        <v>1097</v>
      </c>
      <c r="I100" s="263"/>
      <c r="J100" s="263"/>
      <c r="K100" s="263"/>
      <c r="L100" s="263"/>
      <c r="M100" s="263"/>
      <c r="N100" s="263"/>
    </row>
    <row r="101" spans="1:14" ht="12" customHeight="1" x14ac:dyDescent="0.25">
      <c r="A101" s="246"/>
      <c r="B101" s="273" t="s">
        <v>115</v>
      </c>
      <c r="C101" s="263"/>
      <c r="D101" s="269">
        <v>637</v>
      </c>
      <c r="E101" s="269">
        <v>633</v>
      </c>
      <c r="F101" s="267"/>
      <c r="G101" s="268">
        <v>622</v>
      </c>
      <c r="H101" s="295">
        <v>635</v>
      </c>
      <c r="I101" s="263"/>
      <c r="J101" s="274"/>
      <c r="K101" s="274"/>
      <c r="L101" s="263"/>
      <c r="M101" s="274"/>
      <c r="N101" s="274"/>
    </row>
    <row r="102" spans="1:14" ht="12" customHeight="1" x14ac:dyDescent="0.3">
      <c r="A102" s="248"/>
      <c r="B102" s="144" t="s">
        <v>116</v>
      </c>
      <c r="C102" s="270"/>
      <c r="D102" s="271">
        <v>1866</v>
      </c>
      <c r="E102" s="271">
        <v>1848</v>
      </c>
      <c r="F102" s="272"/>
      <c r="G102" s="271">
        <v>1782</v>
      </c>
      <c r="H102" s="296">
        <v>1732</v>
      </c>
      <c r="I102" s="275"/>
      <c r="J102" s="276">
        <v>-0.6</v>
      </c>
      <c r="K102" s="276">
        <v>-3.4000000000000004</v>
      </c>
      <c r="L102" s="277"/>
      <c r="M102" s="276">
        <v>-4.5</v>
      </c>
      <c r="N102" s="276">
        <v>-6.2</v>
      </c>
    </row>
    <row r="103" spans="1:14" ht="12" customHeight="1" x14ac:dyDescent="0.25">
      <c r="A103" s="246"/>
      <c r="B103" s="143" t="s">
        <v>117</v>
      </c>
      <c r="C103" s="265"/>
      <c r="D103" s="269">
        <v>224</v>
      </c>
      <c r="E103" s="269">
        <v>242</v>
      </c>
      <c r="F103" s="267"/>
      <c r="G103" s="268">
        <v>183</v>
      </c>
      <c r="H103" s="295">
        <v>210</v>
      </c>
      <c r="I103" s="278"/>
      <c r="J103" s="279"/>
      <c r="K103" s="279"/>
      <c r="L103" s="277"/>
      <c r="M103" s="279"/>
      <c r="N103" s="279"/>
    </row>
    <row r="104" spans="1:14" ht="12" customHeight="1" x14ac:dyDescent="0.3">
      <c r="A104" s="248"/>
      <c r="B104" s="144" t="s">
        <v>118</v>
      </c>
      <c r="C104" s="270"/>
      <c r="D104" s="271">
        <v>2090</v>
      </c>
      <c r="E104" s="271">
        <v>2090</v>
      </c>
      <c r="F104" s="272"/>
      <c r="G104" s="271">
        <v>1965</v>
      </c>
      <c r="H104" s="296">
        <v>1942</v>
      </c>
      <c r="I104" s="275"/>
      <c r="J104" s="276">
        <v>2.1</v>
      </c>
      <c r="K104" s="276">
        <v>-1.4000000000000001</v>
      </c>
      <c r="L104" s="277"/>
      <c r="M104" s="276">
        <v>-6</v>
      </c>
      <c r="N104" s="276">
        <v>-7.1</v>
      </c>
    </row>
    <row r="105" spans="1:14" ht="12" customHeight="1" x14ac:dyDescent="0.25">
      <c r="A105" s="246"/>
      <c r="B105" s="5" t="s">
        <v>119</v>
      </c>
      <c r="C105" s="265"/>
      <c r="D105" s="268">
        <v>-629</v>
      </c>
      <c r="E105" s="268">
        <v>-576</v>
      </c>
      <c r="F105" s="267"/>
      <c r="G105" s="268">
        <v>-600</v>
      </c>
      <c r="H105" s="268">
        <v>-515</v>
      </c>
      <c r="I105" s="278"/>
      <c r="J105" s="280"/>
      <c r="K105" s="280"/>
      <c r="L105" s="280"/>
      <c r="M105" s="280"/>
      <c r="N105" s="280"/>
    </row>
    <row r="106" spans="1:14" ht="12" customHeight="1" x14ac:dyDescent="0.25">
      <c r="A106" s="246"/>
      <c r="B106" s="281" t="s">
        <v>120</v>
      </c>
      <c r="C106" s="282"/>
      <c r="D106" s="268">
        <v>-463</v>
      </c>
      <c r="E106" s="268">
        <v>-473</v>
      </c>
      <c r="F106" s="267"/>
      <c r="G106" s="268">
        <v>-438</v>
      </c>
      <c r="H106" s="268">
        <v>-439</v>
      </c>
      <c r="I106" s="278"/>
      <c r="J106" s="280"/>
      <c r="K106" s="280"/>
      <c r="L106" s="280"/>
      <c r="M106" s="280"/>
      <c r="N106" s="280"/>
    </row>
    <row r="107" spans="1:14" ht="12" customHeight="1" x14ac:dyDescent="0.25">
      <c r="A107" s="246"/>
      <c r="B107" s="283" t="s">
        <v>121</v>
      </c>
      <c r="C107" s="282"/>
      <c r="D107" s="269">
        <v>-553</v>
      </c>
      <c r="E107" s="269">
        <v>-529</v>
      </c>
      <c r="F107" s="267"/>
      <c r="G107" s="268">
        <v>-482</v>
      </c>
      <c r="H107" s="295">
        <v>-486</v>
      </c>
      <c r="I107" s="278"/>
      <c r="J107" s="279"/>
      <c r="K107" s="279"/>
      <c r="L107" s="277"/>
      <c r="M107" s="279"/>
      <c r="N107" s="279"/>
    </row>
    <row r="108" spans="1:14" ht="12" customHeight="1" x14ac:dyDescent="0.3">
      <c r="A108" s="248"/>
      <c r="B108" s="144" t="s">
        <v>127</v>
      </c>
      <c r="C108" s="270"/>
      <c r="D108" s="271">
        <v>445</v>
      </c>
      <c r="E108" s="271">
        <v>512</v>
      </c>
      <c r="F108" s="272"/>
      <c r="G108" s="271">
        <v>445</v>
      </c>
      <c r="H108" s="296">
        <v>502</v>
      </c>
      <c r="I108" s="275"/>
      <c r="J108" s="276">
        <v>-0.6</v>
      </c>
      <c r="K108" s="276">
        <v>-1.5</v>
      </c>
      <c r="L108" s="277"/>
      <c r="M108" s="276">
        <v>0.2</v>
      </c>
      <c r="N108" s="276">
        <v>-2.1999999999999997</v>
      </c>
    </row>
    <row r="109" spans="1:14" ht="12" customHeight="1" x14ac:dyDescent="0.3">
      <c r="A109" s="248"/>
      <c r="B109" s="5" t="s">
        <v>128</v>
      </c>
      <c r="C109" s="265"/>
      <c r="D109" s="268">
        <v>-602</v>
      </c>
      <c r="E109" s="268">
        <v>-571</v>
      </c>
      <c r="F109" s="267"/>
      <c r="G109" s="268">
        <v>-567</v>
      </c>
      <c r="H109" s="268">
        <v>-525</v>
      </c>
      <c r="I109" s="278"/>
      <c r="J109" s="280"/>
      <c r="K109" s="280"/>
      <c r="L109" s="280"/>
      <c r="M109" s="280"/>
      <c r="N109" s="280"/>
    </row>
    <row r="110" spans="1:14" ht="12" customHeight="1" x14ac:dyDescent="0.25">
      <c r="A110" s="246"/>
      <c r="B110" s="284"/>
      <c r="C110" s="263"/>
      <c r="D110" s="268"/>
      <c r="E110" s="268"/>
      <c r="F110" s="267"/>
      <c r="G110" s="268"/>
      <c r="H110" s="268"/>
      <c r="I110" s="278"/>
      <c r="J110" s="280"/>
      <c r="K110" s="280"/>
      <c r="L110" s="280"/>
      <c r="M110" s="280"/>
      <c r="N110" s="280"/>
    </row>
    <row r="111" spans="1:14" ht="12" customHeight="1" x14ac:dyDescent="0.25">
      <c r="A111" s="246"/>
      <c r="B111" s="285" t="s">
        <v>129</v>
      </c>
      <c r="C111" s="270"/>
      <c r="D111" s="286">
        <v>0.21299999999999999</v>
      </c>
      <c r="E111" s="286">
        <v>0.245</v>
      </c>
      <c r="F111" s="287"/>
      <c r="G111" s="286">
        <v>0.22600000000000001</v>
      </c>
      <c r="H111" s="286">
        <v>0.25800000000000001</v>
      </c>
      <c r="I111" s="278"/>
      <c r="J111" s="280"/>
      <c r="K111" s="280"/>
      <c r="L111" s="280"/>
      <c r="M111" s="280"/>
      <c r="N111" s="280"/>
    </row>
    <row r="112" spans="1:14" ht="12" customHeight="1" x14ac:dyDescent="0.25">
      <c r="A112" s="246"/>
      <c r="B112" s="288" t="s">
        <v>125</v>
      </c>
      <c r="C112" s="289"/>
      <c r="D112" s="290">
        <v>266</v>
      </c>
      <c r="E112" s="290">
        <v>369</v>
      </c>
      <c r="F112" s="267"/>
      <c r="G112" s="290">
        <v>247</v>
      </c>
      <c r="H112" s="290">
        <v>305</v>
      </c>
      <c r="I112" s="278"/>
      <c r="J112" s="280"/>
      <c r="K112" s="280"/>
      <c r="L112" s="280"/>
      <c r="M112" s="280"/>
      <c r="N112" s="280"/>
    </row>
    <row r="113" spans="1:14" ht="12" customHeight="1" x14ac:dyDescent="0.25">
      <c r="A113" s="246"/>
      <c r="B113" s="263"/>
      <c r="C113" s="263"/>
      <c r="D113" s="291"/>
      <c r="E113" s="291"/>
      <c r="F113" s="291"/>
      <c r="G113" s="291"/>
      <c r="H113" s="291"/>
      <c r="I113" s="292"/>
      <c r="J113" s="280"/>
      <c r="K113" s="280"/>
      <c r="L113" s="280"/>
      <c r="M113" s="280"/>
      <c r="N113" s="280"/>
    </row>
    <row r="114" spans="1:14" ht="14" customHeight="1" x14ac:dyDescent="0.3">
      <c r="A114" s="297"/>
      <c r="B114" s="299" t="s">
        <v>134</v>
      </c>
      <c r="C114" s="298"/>
      <c r="D114" s="291"/>
      <c r="E114" s="291"/>
      <c r="F114" s="291"/>
      <c r="G114" s="291"/>
      <c r="H114" s="291"/>
      <c r="I114" s="278"/>
      <c r="J114" s="280"/>
      <c r="K114" s="280"/>
      <c r="L114" s="280"/>
      <c r="M114" s="280"/>
      <c r="N114" s="280"/>
    </row>
    <row r="115" spans="1:14" ht="12" customHeight="1" x14ac:dyDescent="0.25">
      <c r="A115" s="246"/>
      <c r="B115" s="142" t="s">
        <v>111</v>
      </c>
      <c r="C115" s="265"/>
      <c r="D115" s="266">
        <v>1529</v>
      </c>
      <c r="E115" s="266">
        <v>1538</v>
      </c>
      <c r="F115" s="267"/>
      <c r="G115" s="266">
        <v>1563</v>
      </c>
      <c r="H115" s="266">
        <v>1513</v>
      </c>
      <c r="I115" s="263"/>
      <c r="J115" s="263"/>
      <c r="K115" s="263"/>
      <c r="L115" s="263"/>
      <c r="M115" s="263"/>
      <c r="N115" s="263"/>
    </row>
    <row r="116" spans="1:14" ht="12" customHeight="1" x14ac:dyDescent="0.25">
      <c r="A116" s="246"/>
      <c r="B116" s="5" t="s">
        <v>112</v>
      </c>
      <c r="C116" s="265"/>
      <c r="D116" s="268">
        <v>159</v>
      </c>
      <c r="E116" s="268">
        <v>149</v>
      </c>
      <c r="F116" s="267"/>
      <c r="G116" s="268">
        <v>136</v>
      </c>
      <c r="H116" s="268">
        <v>121</v>
      </c>
      <c r="I116" s="263"/>
      <c r="J116" s="263"/>
      <c r="K116" s="263"/>
      <c r="L116" s="263"/>
      <c r="M116" s="263"/>
      <c r="N116" s="263"/>
    </row>
    <row r="117" spans="1:14" ht="12" customHeight="1" x14ac:dyDescent="0.25">
      <c r="A117" s="246"/>
      <c r="B117" s="143" t="s">
        <v>113</v>
      </c>
      <c r="C117" s="265"/>
      <c r="D117" s="269">
        <v>138</v>
      </c>
      <c r="E117" s="269">
        <v>121</v>
      </c>
      <c r="F117" s="267"/>
      <c r="G117" s="268">
        <v>160</v>
      </c>
      <c r="H117" s="295">
        <v>134</v>
      </c>
      <c r="I117" s="263"/>
      <c r="J117" s="263"/>
      <c r="K117" s="263"/>
      <c r="L117" s="263"/>
      <c r="M117" s="263"/>
      <c r="N117" s="263"/>
    </row>
    <row r="118" spans="1:14" ht="12" customHeight="1" x14ac:dyDescent="0.25">
      <c r="A118" s="246"/>
      <c r="B118" s="144" t="s">
        <v>114</v>
      </c>
      <c r="C118" s="270"/>
      <c r="D118" s="271">
        <v>1826</v>
      </c>
      <c r="E118" s="271">
        <v>1808</v>
      </c>
      <c r="F118" s="272"/>
      <c r="G118" s="271">
        <v>1859</v>
      </c>
      <c r="H118" s="296">
        <v>1768</v>
      </c>
      <c r="I118" s="263"/>
      <c r="J118" s="263"/>
      <c r="K118" s="263"/>
      <c r="L118" s="263"/>
      <c r="M118" s="263"/>
      <c r="N118" s="263"/>
    </row>
    <row r="119" spans="1:14" ht="12" customHeight="1" x14ac:dyDescent="0.25">
      <c r="A119" s="246"/>
      <c r="B119" s="273" t="s">
        <v>115</v>
      </c>
      <c r="C119" s="263"/>
      <c r="D119" s="269">
        <v>676</v>
      </c>
      <c r="E119" s="269">
        <v>691</v>
      </c>
      <c r="F119" s="267"/>
      <c r="G119" s="268">
        <v>693</v>
      </c>
      <c r="H119" s="295">
        <v>685</v>
      </c>
      <c r="I119" s="263"/>
      <c r="J119" s="274"/>
      <c r="K119" s="274"/>
      <c r="L119" s="263"/>
      <c r="M119" s="274"/>
      <c r="N119" s="274"/>
    </row>
    <row r="120" spans="1:14" ht="12" customHeight="1" x14ac:dyDescent="0.3">
      <c r="A120" s="248"/>
      <c r="B120" s="144" t="s">
        <v>116</v>
      </c>
      <c r="C120" s="270"/>
      <c r="D120" s="271">
        <v>2502</v>
      </c>
      <c r="E120" s="271">
        <v>2499</v>
      </c>
      <c r="F120" s="272"/>
      <c r="G120" s="271">
        <v>2552</v>
      </c>
      <c r="H120" s="296">
        <v>2453</v>
      </c>
      <c r="I120" s="275"/>
      <c r="J120" s="276">
        <v>3.3000000000000003</v>
      </c>
      <c r="K120" s="276">
        <v>2.8000000000000003</v>
      </c>
      <c r="L120" s="277"/>
      <c r="M120" s="276">
        <v>2.7</v>
      </c>
      <c r="N120" s="276">
        <v>2.8000000000000003</v>
      </c>
    </row>
    <row r="121" spans="1:14" ht="12" customHeight="1" x14ac:dyDescent="0.25">
      <c r="A121" s="246"/>
      <c r="B121" s="143" t="s">
        <v>117</v>
      </c>
      <c r="C121" s="265"/>
      <c r="D121" s="269">
        <v>308</v>
      </c>
      <c r="E121" s="269">
        <v>344</v>
      </c>
      <c r="F121" s="267"/>
      <c r="G121" s="268">
        <v>342</v>
      </c>
      <c r="H121" s="295">
        <v>397</v>
      </c>
      <c r="I121" s="278"/>
      <c r="J121" s="279"/>
      <c r="K121" s="279"/>
      <c r="L121" s="277"/>
      <c r="M121" s="279"/>
      <c r="N121" s="279"/>
    </row>
    <row r="122" spans="1:14" ht="12" customHeight="1" x14ac:dyDescent="0.3">
      <c r="A122" s="248"/>
      <c r="B122" s="144" t="s">
        <v>118</v>
      </c>
      <c r="C122" s="270"/>
      <c r="D122" s="271">
        <v>2810</v>
      </c>
      <c r="E122" s="271">
        <v>2843</v>
      </c>
      <c r="F122" s="272"/>
      <c r="G122" s="271">
        <v>2894</v>
      </c>
      <c r="H122" s="296">
        <v>2850</v>
      </c>
      <c r="I122" s="275"/>
      <c r="J122" s="276">
        <v>2.8000000000000003</v>
      </c>
      <c r="K122" s="276">
        <v>1.7000000000000002</v>
      </c>
      <c r="L122" s="277"/>
      <c r="M122" s="276">
        <v>3.8</v>
      </c>
      <c r="N122" s="276">
        <v>5.2</v>
      </c>
    </row>
    <row r="123" spans="1:14" ht="12" customHeight="1" x14ac:dyDescent="0.25">
      <c r="A123" s="246"/>
      <c r="B123" s="5" t="s">
        <v>119</v>
      </c>
      <c r="C123" s="265"/>
      <c r="D123" s="268">
        <v>-770</v>
      </c>
      <c r="E123" s="268">
        <v>-803</v>
      </c>
      <c r="F123" s="267"/>
      <c r="G123" s="268">
        <v>-805</v>
      </c>
      <c r="H123" s="268">
        <v>-760</v>
      </c>
      <c r="I123" s="278"/>
      <c r="J123" s="280"/>
      <c r="K123" s="280"/>
      <c r="L123" s="280"/>
      <c r="M123" s="280"/>
      <c r="N123" s="280"/>
    </row>
    <row r="124" spans="1:14" ht="12" customHeight="1" x14ac:dyDescent="0.25">
      <c r="A124" s="246"/>
      <c r="B124" s="281" t="s">
        <v>120</v>
      </c>
      <c r="C124" s="282"/>
      <c r="D124" s="268">
        <v>-424</v>
      </c>
      <c r="E124" s="268">
        <v>-464</v>
      </c>
      <c r="F124" s="267"/>
      <c r="G124" s="268">
        <v>-455</v>
      </c>
      <c r="H124" s="268">
        <v>-499</v>
      </c>
      <c r="I124" s="278"/>
      <c r="J124" s="280"/>
      <c r="K124" s="280"/>
      <c r="L124" s="280"/>
      <c r="M124" s="280"/>
      <c r="N124" s="280"/>
    </row>
    <row r="125" spans="1:14" ht="12" customHeight="1" x14ac:dyDescent="0.25">
      <c r="A125" s="246"/>
      <c r="B125" s="283" t="s">
        <v>121</v>
      </c>
      <c r="C125" s="282"/>
      <c r="D125" s="269">
        <v>-780</v>
      </c>
      <c r="E125" s="269">
        <v>-806</v>
      </c>
      <c r="F125" s="267"/>
      <c r="G125" s="268">
        <v>-791</v>
      </c>
      <c r="H125" s="295">
        <v>-802</v>
      </c>
      <c r="I125" s="278"/>
      <c r="J125" s="279"/>
      <c r="K125" s="279"/>
      <c r="L125" s="277"/>
      <c r="M125" s="279"/>
      <c r="N125" s="279"/>
    </row>
    <row r="126" spans="1:14" ht="12" customHeight="1" x14ac:dyDescent="0.3">
      <c r="A126" s="248"/>
      <c r="B126" s="144" t="s">
        <v>127</v>
      </c>
      <c r="C126" s="270"/>
      <c r="D126" s="271">
        <v>836</v>
      </c>
      <c r="E126" s="271">
        <v>770</v>
      </c>
      <c r="F126" s="272"/>
      <c r="G126" s="271">
        <v>843</v>
      </c>
      <c r="H126" s="296">
        <v>789</v>
      </c>
      <c r="I126" s="275"/>
      <c r="J126" s="276">
        <v>4.5</v>
      </c>
      <c r="K126" s="276">
        <v>-1.7999999999999998</v>
      </c>
      <c r="L126" s="277"/>
      <c r="M126" s="276">
        <v>1.5</v>
      </c>
      <c r="N126" s="276">
        <v>8.3000000000000007</v>
      </c>
    </row>
    <row r="127" spans="1:14" ht="12" customHeight="1" x14ac:dyDescent="0.3">
      <c r="A127" s="248"/>
      <c r="B127" s="5" t="s">
        <v>128</v>
      </c>
      <c r="C127" s="265"/>
      <c r="D127" s="268">
        <v>-598</v>
      </c>
      <c r="E127" s="268">
        <v>-608</v>
      </c>
      <c r="F127" s="267"/>
      <c r="G127" s="268">
        <v>-576</v>
      </c>
      <c r="H127" s="268">
        <v>-508</v>
      </c>
      <c r="I127" s="278"/>
      <c r="J127" s="280"/>
      <c r="K127" s="280"/>
      <c r="L127" s="280"/>
      <c r="M127" s="280"/>
      <c r="N127" s="280"/>
    </row>
    <row r="128" spans="1:14" ht="12" customHeight="1" x14ac:dyDescent="0.25">
      <c r="A128" s="246"/>
      <c r="B128" s="284"/>
      <c r="C128" s="263"/>
      <c r="D128" s="268"/>
      <c r="E128" s="268"/>
      <c r="F128" s="267"/>
      <c r="G128" s="268"/>
      <c r="H128" s="268"/>
      <c r="I128" s="278"/>
      <c r="J128" s="280"/>
      <c r="K128" s="280"/>
      <c r="L128" s="280"/>
      <c r="M128" s="280"/>
      <c r="N128" s="280"/>
    </row>
    <row r="129" spans="1:14" ht="12" customHeight="1" x14ac:dyDescent="0.25">
      <c r="A129" s="246"/>
      <c r="B129" s="285" t="s">
        <v>129</v>
      </c>
      <c r="C129" s="270"/>
      <c r="D129" s="286">
        <v>0.29799999999999999</v>
      </c>
      <c r="E129" s="286">
        <v>0.27100000000000002</v>
      </c>
      <c r="F129" s="287"/>
      <c r="G129" s="286">
        <v>0.29099999999999998</v>
      </c>
      <c r="H129" s="286">
        <v>0.27700000000000002</v>
      </c>
      <c r="I129" s="278"/>
      <c r="J129" s="280"/>
      <c r="K129" s="280"/>
      <c r="L129" s="280"/>
      <c r="M129" s="280"/>
      <c r="N129" s="280"/>
    </row>
    <row r="130" spans="1:14" ht="12" customHeight="1" x14ac:dyDescent="0.25">
      <c r="A130" s="246"/>
      <c r="B130" s="288" t="s">
        <v>125</v>
      </c>
      <c r="C130" s="289"/>
      <c r="D130" s="290">
        <v>370</v>
      </c>
      <c r="E130" s="290">
        <v>549</v>
      </c>
      <c r="F130" s="267"/>
      <c r="G130" s="290">
        <v>384</v>
      </c>
      <c r="H130" s="290">
        <v>496</v>
      </c>
      <c r="I130" s="278"/>
      <c r="J130" s="280"/>
      <c r="K130" s="280"/>
      <c r="L130" s="280"/>
      <c r="M130" s="280"/>
      <c r="N130" s="280"/>
    </row>
    <row r="131" spans="1:14" ht="12" customHeight="1" x14ac:dyDescent="0.25">
      <c r="A131" s="246"/>
      <c r="B131" s="263"/>
      <c r="C131" s="263"/>
      <c r="D131" s="291"/>
      <c r="E131" s="291"/>
      <c r="F131" s="291"/>
      <c r="G131" s="291"/>
      <c r="H131" s="291"/>
      <c r="I131" s="292"/>
      <c r="J131" s="280"/>
      <c r="K131" s="280"/>
      <c r="L131" s="280"/>
      <c r="M131" s="280"/>
      <c r="N131" s="280"/>
    </row>
    <row r="132" spans="1:14" ht="14" customHeight="1" x14ac:dyDescent="0.25">
      <c r="A132" s="246"/>
      <c r="B132" s="293" t="s">
        <v>135</v>
      </c>
      <c r="C132" s="261"/>
      <c r="D132" s="129"/>
      <c r="E132" s="294"/>
      <c r="F132" s="294"/>
      <c r="G132" s="294"/>
      <c r="H132" s="294"/>
      <c r="I132" s="263"/>
      <c r="J132" s="263"/>
      <c r="K132" s="263"/>
      <c r="L132" s="263"/>
      <c r="M132" s="263"/>
      <c r="N132" s="263"/>
    </row>
    <row r="133" spans="1:14" ht="12" customHeight="1" x14ac:dyDescent="0.25">
      <c r="A133" s="246"/>
      <c r="B133" s="142" t="s">
        <v>111</v>
      </c>
      <c r="C133" s="265"/>
      <c r="D133" s="266">
        <v>2570</v>
      </c>
      <c r="E133" s="266">
        <v>2714</v>
      </c>
      <c r="F133" s="267"/>
      <c r="G133" s="266">
        <v>2848</v>
      </c>
      <c r="H133" s="266">
        <v>2592</v>
      </c>
      <c r="I133" s="263"/>
      <c r="J133" s="263"/>
      <c r="K133" s="263"/>
      <c r="L133" s="263"/>
      <c r="M133" s="263"/>
      <c r="N133" s="263"/>
    </row>
    <row r="134" spans="1:14" ht="12" customHeight="1" x14ac:dyDescent="0.25">
      <c r="A134" s="246"/>
      <c r="B134" s="5" t="s">
        <v>112</v>
      </c>
      <c r="C134" s="265"/>
      <c r="D134" s="268">
        <v>156</v>
      </c>
      <c r="E134" s="268">
        <v>165</v>
      </c>
      <c r="F134" s="267"/>
      <c r="G134" s="268">
        <v>166</v>
      </c>
      <c r="H134" s="268">
        <v>149</v>
      </c>
      <c r="I134" s="263"/>
      <c r="J134" s="263"/>
      <c r="K134" s="263"/>
      <c r="L134" s="263"/>
      <c r="M134" s="263"/>
      <c r="N134" s="263"/>
    </row>
    <row r="135" spans="1:14" ht="12" customHeight="1" x14ac:dyDescent="0.25">
      <c r="A135" s="246"/>
      <c r="B135" s="143" t="s">
        <v>113</v>
      </c>
      <c r="C135" s="265"/>
      <c r="D135" s="269">
        <v>207</v>
      </c>
      <c r="E135" s="269">
        <v>212</v>
      </c>
      <c r="F135" s="267"/>
      <c r="G135" s="268">
        <v>216</v>
      </c>
      <c r="H135" s="295">
        <v>201</v>
      </c>
      <c r="I135" s="263"/>
      <c r="J135" s="263"/>
      <c r="K135" s="263"/>
      <c r="L135" s="263"/>
      <c r="M135" s="263"/>
      <c r="N135" s="263"/>
    </row>
    <row r="136" spans="1:14" ht="12" customHeight="1" x14ac:dyDescent="0.25">
      <c r="A136" s="246"/>
      <c r="B136" s="144" t="s">
        <v>114</v>
      </c>
      <c r="C136" s="270"/>
      <c r="D136" s="271">
        <v>2933</v>
      </c>
      <c r="E136" s="271">
        <v>3091</v>
      </c>
      <c r="F136" s="272"/>
      <c r="G136" s="271">
        <v>3230</v>
      </c>
      <c r="H136" s="296">
        <v>2942</v>
      </c>
      <c r="I136" s="263"/>
      <c r="J136" s="263"/>
      <c r="K136" s="263"/>
      <c r="L136" s="263"/>
      <c r="M136" s="263"/>
      <c r="N136" s="263"/>
    </row>
    <row r="137" spans="1:14" ht="12" customHeight="1" x14ac:dyDescent="0.25">
      <c r="A137" s="246"/>
      <c r="B137" s="273" t="s">
        <v>115</v>
      </c>
      <c r="C137" s="263"/>
      <c r="D137" s="269">
        <v>173</v>
      </c>
      <c r="E137" s="269">
        <v>189</v>
      </c>
      <c r="F137" s="267"/>
      <c r="G137" s="268">
        <v>192</v>
      </c>
      <c r="H137" s="295">
        <v>192</v>
      </c>
      <c r="I137" s="263"/>
      <c r="J137" s="274"/>
      <c r="K137" s="274"/>
      <c r="L137" s="263"/>
      <c r="M137" s="274"/>
      <c r="N137" s="274"/>
    </row>
    <row r="138" spans="1:14" ht="12" customHeight="1" x14ac:dyDescent="0.3">
      <c r="A138" s="248"/>
      <c r="B138" s="144" t="s">
        <v>116</v>
      </c>
      <c r="C138" s="270"/>
      <c r="D138" s="271">
        <v>3106</v>
      </c>
      <c r="E138" s="271">
        <v>3280</v>
      </c>
      <c r="F138" s="272"/>
      <c r="G138" s="271">
        <v>3422</v>
      </c>
      <c r="H138" s="296">
        <v>3134</v>
      </c>
      <c r="I138" s="300"/>
      <c r="J138" s="276">
        <v>8.6</v>
      </c>
      <c r="K138" s="276">
        <v>7.3</v>
      </c>
      <c r="L138" s="277"/>
      <c r="M138" s="276">
        <v>7.6</v>
      </c>
      <c r="N138" s="276">
        <v>7.5</v>
      </c>
    </row>
    <row r="139" spans="1:14" ht="12" customHeight="1" x14ac:dyDescent="0.25">
      <c r="A139" s="246"/>
      <c r="B139" s="143" t="s">
        <v>117</v>
      </c>
      <c r="C139" s="265"/>
      <c r="D139" s="269">
        <v>683</v>
      </c>
      <c r="E139" s="269">
        <v>738</v>
      </c>
      <c r="F139" s="267"/>
      <c r="G139" s="268">
        <v>757</v>
      </c>
      <c r="H139" s="295">
        <v>763</v>
      </c>
      <c r="I139" s="301"/>
      <c r="J139" s="279"/>
      <c r="K139" s="279"/>
      <c r="L139" s="277"/>
      <c r="M139" s="279"/>
      <c r="N139" s="279"/>
    </row>
    <row r="140" spans="1:14" ht="12" customHeight="1" x14ac:dyDescent="0.3">
      <c r="A140" s="248"/>
      <c r="B140" s="144" t="s">
        <v>118</v>
      </c>
      <c r="C140" s="270"/>
      <c r="D140" s="271">
        <v>3789</v>
      </c>
      <c r="E140" s="271">
        <v>4018</v>
      </c>
      <c r="F140" s="272"/>
      <c r="G140" s="271">
        <v>4179</v>
      </c>
      <c r="H140" s="296">
        <v>3897</v>
      </c>
      <c r="I140" s="300"/>
      <c r="J140" s="276">
        <v>10.5</v>
      </c>
      <c r="K140" s="276">
        <v>7.1</v>
      </c>
      <c r="L140" s="277"/>
      <c r="M140" s="276">
        <v>7.8</v>
      </c>
      <c r="N140" s="276">
        <v>8.3000000000000007</v>
      </c>
    </row>
    <row r="141" spans="1:14" ht="12" customHeight="1" x14ac:dyDescent="0.25">
      <c r="A141" s="246"/>
      <c r="B141" s="5" t="s">
        <v>119</v>
      </c>
      <c r="C141" s="265"/>
      <c r="D141" s="268">
        <v>-787</v>
      </c>
      <c r="E141" s="268">
        <v>-824</v>
      </c>
      <c r="F141" s="267"/>
      <c r="G141" s="268">
        <v>-892</v>
      </c>
      <c r="H141" s="268">
        <v>-851</v>
      </c>
      <c r="I141" s="301"/>
      <c r="J141" s="280"/>
      <c r="K141" s="280"/>
      <c r="L141" s="280"/>
      <c r="M141" s="280"/>
      <c r="N141" s="280"/>
    </row>
    <row r="142" spans="1:14" ht="12" customHeight="1" x14ac:dyDescent="0.25">
      <c r="A142" s="246"/>
      <c r="B142" s="281" t="s">
        <v>120</v>
      </c>
      <c r="C142" s="282"/>
      <c r="D142" s="268">
        <v>-627</v>
      </c>
      <c r="E142" s="268">
        <v>-697</v>
      </c>
      <c r="F142" s="267"/>
      <c r="G142" s="268">
        <v>-706</v>
      </c>
      <c r="H142" s="268">
        <v>-702</v>
      </c>
      <c r="I142" s="301"/>
      <c r="J142" s="280"/>
      <c r="K142" s="280"/>
      <c r="L142" s="280"/>
      <c r="M142" s="280"/>
      <c r="N142" s="280"/>
    </row>
    <row r="143" spans="1:14" ht="12" customHeight="1" x14ac:dyDescent="0.25">
      <c r="A143" s="246"/>
      <c r="B143" s="283" t="s">
        <v>121</v>
      </c>
      <c r="C143" s="282"/>
      <c r="D143" s="269">
        <v>-932</v>
      </c>
      <c r="E143" s="269">
        <v>-1011</v>
      </c>
      <c r="F143" s="267"/>
      <c r="G143" s="268">
        <v>-1054</v>
      </c>
      <c r="H143" s="295">
        <v>-991</v>
      </c>
      <c r="I143" s="301"/>
      <c r="J143" s="279"/>
      <c r="K143" s="279"/>
      <c r="L143" s="277"/>
      <c r="M143" s="279"/>
      <c r="N143" s="279"/>
    </row>
    <row r="144" spans="1:14" ht="12" customHeight="1" x14ac:dyDescent="0.3">
      <c r="A144" s="248"/>
      <c r="B144" s="144" t="s">
        <v>127</v>
      </c>
      <c r="C144" s="270"/>
      <c r="D144" s="271">
        <v>1443</v>
      </c>
      <c r="E144" s="271">
        <v>1486</v>
      </c>
      <c r="F144" s="272"/>
      <c r="G144" s="271">
        <v>1527</v>
      </c>
      <c r="H144" s="296">
        <v>1353</v>
      </c>
      <c r="I144" s="300"/>
      <c r="J144" s="276">
        <v>11</v>
      </c>
      <c r="K144" s="276">
        <v>5.2</v>
      </c>
      <c r="L144" s="277"/>
      <c r="M144" s="276">
        <v>4.1000000000000014</v>
      </c>
      <c r="N144" s="276">
        <v>2.8000000000000003</v>
      </c>
    </row>
    <row r="145" spans="1:14" ht="12" customHeight="1" x14ac:dyDescent="0.3">
      <c r="A145" s="248"/>
      <c r="B145" s="5" t="s">
        <v>128</v>
      </c>
      <c r="C145" s="265"/>
      <c r="D145" s="268">
        <v>-515</v>
      </c>
      <c r="E145" s="268">
        <v>-528</v>
      </c>
      <c r="F145" s="267"/>
      <c r="G145" s="268">
        <v>-583</v>
      </c>
      <c r="H145" s="268">
        <v>-514</v>
      </c>
      <c r="I145" s="301"/>
      <c r="J145" s="280"/>
      <c r="K145" s="280"/>
      <c r="L145" s="280"/>
      <c r="M145" s="280"/>
      <c r="N145" s="280"/>
    </row>
    <row r="146" spans="1:14" ht="12" customHeight="1" x14ac:dyDescent="0.25">
      <c r="A146" s="246"/>
      <c r="B146" s="284"/>
      <c r="C146" s="263"/>
      <c r="D146" s="268"/>
      <c r="E146" s="268"/>
      <c r="F146" s="267"/>
      <c r="G146" s="268"/>
      <c r="H146" s="268"/>
      <c r="I146" s="301"/>
      <c r="J146" s="280"/>
      <c r="K146" s="280"/>
      <c r="L146" s="280"/>
      <c r="M146" s="280"/>
      <c r="N146" s="280"/>
    </row>
    <row r="147" spans="1:14" ht="12" customHeight="1" x14ac:dyDescent="0.25">
      <c r="A147" s="246"/>
      <c r="B147" s="285" t="s">
        <v>129</v>
      </c>
      <c r="C147" s="270"/>
      <c r="D147" s="286">
        <v>0.38100000000000001</v>
      </c>
      <c r="E147" s="286">
        <v>0.37</v>
      </c>
      <c r="F147" s="287"/>
      <c r="G147" s="286">
        <v>0.36499999999999999</v>
      </c>
      <c r="H147" s="286">
        <v>0.34699999999999998</v>
      </c>
      <c r="I147" s="301"/>
      <c r="J147" s="280"/>
      <c r="K147" s="280"/>
      <c r="L147" s="280"/>
      <c r="M147" s="280"/>
      <c r="N147" s="280"/>
    </row>
    <row r="148" spans="1:14" ht="12" customHeight="1" x14ac:dyDescent="0.25">
      <c r="A148" s="246"/>
      <c r="B148" s="288" t="s">
        <v>125</v>
      </c>
      <c r="C148" s="289"/>
      <c r="D148" s="290">
        <v>539</v>
      </c>
      <c r="E148" s="290">
        <v>597</v>
      </c>
      <c r="F148" s="267"/>
      <c r="G148" s="290">
        <v>601</v>
      </c>
      <c r="H148" s="290">
        <v>522</v>
      </c>
      <c r="I148" s="301"/>
      <c r="J148" s="280"/>
      <c r="K148" s="280"/>
      <c r="L148" s="280"/>
      <c r="M148" s="280"/>
      <c r="N148" s="280"/>
    </row>
    <row r="149" spans="1:14" ht="12" customHeight="1" x14ac:dyDescent="0.25">
      <c r="A149" s="246"/>
      <c r="B149" s="289"/>
      <c r="C149" s="289"/>
      <c r="D149" s="291"/>
      <c r="E149" s="291"/>
      <c r="F149" s="291"/>
      <c r="G149" s="291"/>
      <c r="H149" s="291"/>
      <c r="I149" s="301"/>
      <c r="J149" s="280"/>
      <c r="K149" s="280"/>
      <c r="L149" s="280"/>
      <c r="M149" s="280"/>
      <c r="N149" s="280"/>
    </row>
    <row r="150" spans="1:14" ht="14" customHeight="1" x14ac:dyDescent="0.25">
      <c r="A150" s="246"/>
      <c r="B150" s="293" t="s">
        <v>136</v>
      </c>
      <c r="C150" s="261"/>
      <c r="D150" s="302"/>
      <c r="E150" s="302"/>
      <c r="F150" s="294"/>
      <c r="G150" s="294"/>
      <c r="H150" s="294"/>
      <c r="I150" s="263"/>
      <c r="J150" s="263"/>
      <c r="K150" s="263"/>
      <c r="L150" s="263"/>
      <c r="M150" s="263"/>
      <c r="N150" s="263"/>
    </row>
    <row r="151" spans="1:14" ht="12" customHeight="1" x14ac:dyDescent="0.25">
      <c r="A151" s="246"/>
      <c r="B151" s="142" t="s">
        <v>111</v>
      </c>
      <c r="C151" s="265"/>
      <c r="D151" s="266">
        <v>673</v>
      </c>
      <c r="E151" s="266">
        <v>551</v>
      </c>
      <c r="F151" s="267"/>
      <c r="G151" s="266">
        <v>562</v>
      </c>
      <c r="H151" s="266">
        <v>622</v>
      </c>
      <c r="I151" s="263"/>
      <c r="J151" s="263"/>
      <c r="K151" s="263"/>
      <c r="L151" s="263"/>
      <c r="M151" s="263"/>
      <c r="N151" s="263"/>
    </row>
    <row r="152" spans="1:14" ht="12" customHeight="1" x14ac:dyDescent="0.25">
      <c r="A152" s="246"/>
      <c r="B152" s="5" t="s">
        <v>112</v>
      </c>
      <c r="C152" s="265"/>
      <c r="D152" s="268">
        <v>90</v>
      </c>
      <c r="E152" s="268">
        <v>67</v>
      </c>
      <c r="F152" s="267"/>
      <c r="G152" s="268">
        <v>61</v>
      </c>
      <c r="H152" s="268">
        <v>55</v>
      </c>
      <c r="I152" s="263"/>
      <c r="J152" s="263"/>
      <c r="K152" s="263"/>
      <c r="L152" s="263"/>
      <c r="M152" s="263"/>
      <c r="N152" s="263"/>
    </row>
    <row r="153" spans="1:14" ht="12" customHeight="1" x14ac:dyDescent="0.25">
      <c r="A153" s="246"/>
      <c r="B153" s="143" t="s">
        <v>113</v>
      </c>
      <c r="C153" s="265"/>
      <c r="D153" s="269">
        <v>46</v>
      </c>
      <c r="E153" s="269">
        <v>39</v>
      </c>
      <c r="F153" s="267"/>
      <c r="G153" s="268">
        <v>50</v>
      </c>
      <c r="H153" s="295">
        <v>39</v>
      </c>
      <c r="I153" s="263"/>
      <c r="J153" s="263"/>
      <c r="K153" s="263"/>
      <c r="L153" s="263"/>
      <c r="M153" s="263"/>
      <c r="N153" s="263"/>
    </row>
    <row r="154" spans="1:14" ht="12" customHeight="1" x14ac:dyDescent="0.25">
      <c r="A154" s="246"/>
      <c r="B154" s="144" t="s">
        <v>114</v>
      </c>
      <c r="C154" s="270"/>
      <c r="D154" s="271">
        <v>809</v>
      </c>
      <c r="E154" s="271">
        <v>657</v>
      </c>
      <c r="F154" s="272"/>
      <c r="G154" s="271">
        <v>673</v>
      </c>
      <c r="H154" s="296">
        <v>716</v>
      </c>
      <c r="I154" s="263"/>
      <c r="J154" s="263"/>
      <c r="K154" s="263"/>
      <c r="L154" s="263"/>
      <c r="M154" s="263"/>
      <c r="N154" s="263"/>
    </row>
    <row r="155" spans="1:14" ht="12" customHeight="1" x14ac:dyDescent="0.25">
      <c r="A155" s="246"/>
      <c r="B155" s="273" t="s">
        <v>115</v>
      </c>
      <c r="C155" s="263"/>
      <c r="D155" s="269">
        <v>108</v>
      </c>
      <c r="E155" s="269">
        <v>95</v>
      </c>
      <c r="F155" s="267"/>
      <c r="G155" s="268">
        <v>98</v>
      </c>
      <c r="H155" s="295">
        <v>106</v>
      </c>
      <c r="I155" s="263"/>
      <c r="J155" s="274"/>
      <c r="K155" s="274"/>
      <c r="L155" s="263"/>
      <c r="M155" s="274"/>
      <c r="N155" s="274"/>
    </row>
    <row r="156" spans="1:14" ht="12" customHeight="1" x14ac:dyDescent="0.3">
      <c r="A156" s="248"/>
      <c r="B156" s="144" t="s">
        <v>116</v>
      </c>
      <c r="C156" s="270"/>
      <c r="D156" s="271">
        <v>917</v>
      </c>
      <c r="E156" s="271">
        <v>752</v>
      </c>
      <c r="F156" s="272"/>
      <c r="G156" s="271">
        <v>771</v>
      </c>
      <c r="H156" s="296">
        <v>822</v>
      </c>
      <c r="I156" s="300"/>
      <c r="J156" s="276">
        <v>19.7</v>
      </c>
      <c r="K156" s="276">
        <v>22.6</v>
      </c>
      <c r="L156" s="277"/>
      <c r="M156" s="276">
        <v>36</v>
      </c>
      <c r="N156" s="276">
        <v>51.7</v>
      </c>
    </row>
    <row r="157" spans="1:14" ht="12" customHeight="1" x14ac:dyDescent="0.25">
      <c r="A157" s="246"/>
      <c r="B157" s="143" t="s">
        <v>117</v>
      </c>
      <c r="C157" s="265"/>
      <c r="D157" s="269">
        <v>180</v>
      </c>
      <c r="E157" s="269">
        <v>167</v>
      </c>
      <c r="F157" s="267"/>
      <c r="G157" s="268">
        <v>205</v>
      </c>
      <c r="H157" s="295">
        <v>274</v>
      </c>
      <c r="I157" s="301"/>
      <c r="J157" s="279"/>
      <c r="K157" s="279"/>
      <c r="L157" s="277"/>
      <c r="M157" s="279"/>
      <c r="N157" s="279"/>
    </row>
    <row r="158" spans="1:14" ht="12" customHeight="1" x14ac:dyDescent="0.3">
      <c r="A158" s="248"/>
      <c r="B158" s="144" t="s">
        <v>118</v>
      </c>
      <c r="C158" s="270"/>
      <c r="D158" s="271">
        <v>1097</v>
      </c>
      <c r="E158" s="271">
        <v>919</v>
      </c>
      <c r="F158" s="272"/>
      <c r="G158" s="271">
        <v>976</v>
      </c>
      <c r="H158" s="296">
        <v>1096</v>
      </c>
      <c r="I158" s="300"/>
      <c r="J158" s="276">
        <v>19.5</v>
      </c>
      <c r="K158" s="276">
        <v>23.200000000000003</v>
      </c>
      <c r="L158" s="277"/>
      <c r="M158" s="276">
        <v>45.1</v>
      </c>
      <c r="N158" s="276">
        <v>63.7</v>
      </c>
    </row>
    <row r="159" spans="1:14" ht="12" customHeight="1" x14ac:dyDescent="0.25">
      <c r="A159" s="246"/>
      <c r="B159" s="5" t="s">
        <v>119</v>
      </c>
      <c r="C159" s="265"/>
      <c r="D159" s="268">
        <v>-362</v>
      </c>
      <c r="E159" s="268">
        <v>-275</v>
      </c>
      <c r="F159" s="267"/>
      <c r="G159" s="268">
        <v>-283</v>
      </c>
      <c r="H159" s="268">
        <v>-305</v>
      </c>
      <c r="I159" s="301"/>
      <c r="J159" s="280"/>
      <c r="K159" s="280"/>
      <c r="L159" s="280"/>
      <c r="M159" s="280"/>
      <c r="N159" s="280"/>
    </row>
    <row r="160" spans="1:14" ht="12" customHeight="1" x14ac:dyDescent="0.25">
      <c r="A160" s="246"/>
      <c r="B160" s="281" t="s">
        <v>120</v>
      </c>
      <c r="C160" s="282"/>
      <c r="D160" s="268">
        <v>-202</v>
      </c>
      <c r="E160" s="268">
        <v>-193</v>
      </c>
      <c r="F160" s="267"/>
      <c r="G160" s="268">
        <v>-208</v>
      </c>
      <c r="H160" s="268">
        <v>-275</v>
      </c>
      <c r="I160" s="301"/>
      <c r="J160" s="280"/>
      <c r="K160" s="280"/>
      <c r="L160" s="280"/>
      <c r="M160" s="280"/>
      <c r="N160" s="280"/>
    </row>
    <row r="161" spans="1:14" ht="12" customHeight="1" x14ac:dyDescent="0.25">
      <c r="A161" s="246"/>
      <c r="B161" s="283" t="s">
        <v>121</v>
      </c>
      <c r="C161" s="282"/>
      <c r="D161" s="269">
        <v>-231</v>
      </c>
      <c r="E161" s="269">
        <v>-222</v>
      </c>
      <c r="F161" s="267"/>
      <c r="G161" s="268">
        <v>-257</v>
      </c>
      <c r="H161" s="295">
        <v>-320</v>
      </c>
      <c r="I161" s="301"/>
      <c r="J161" s="279"/>
      <c r="K161" s="279"/>
      <c r="L161" s="277"/>
      <c r="M161" s="279"/>
      <c r="N161" s="279"/>
    </row>
    <row r="162" spans="1:14" ht="12" customHeight="1" x14ac:dyDescent="0.3">
      <c r="A162" s="248"/>
      <c r="B162" s="144" t="s">
        <v>127</v>
      </c>
      <c r="C162" s="270"/>
      <c r="D162" s="271">
        <v>302</v>
      </c>
      <c r="E162" s="271">
        <v>229</v>
      </c>
      <c r="F162" s="272"/>
      <c r="G162" s="271">
        <v>228</v>
      </c>
      <c r="H162" s="296">
        <v>196</v>
      </c>
      <c r="I162" s="300"/>
      <c r="J162" s="276">
        <v>26.8</v>
      </c>
      <c r="K162" s="276">
        <v>20.7</v>
      </c>
      <c r="L162" s="277"/>
      <c r="M162" s="276">
        <v>42</v>
      </c>
      <c r="N162" s="276">
        <v>49.2</v>
      </c>
    </row>
    <row r="163" spans="1:14" ht="12" customHeight="1" x14ac:dyDescent="0.3">
      <c r="A163" s="248"/>
      <c r="B163" s="5" t="s">
        <v>128</v>
      </c>
      <c r="C163" s="265"/>
      <c r="D163" s="268">
        <v>-119</v>
      </c>
      <c r="E163" s="268">
        <v>-99</v>
      </c>
      <c r="F163" s="267"/>
      <c r="G163" s="268">
        <v>-187</v>
      </c>
      <c r="H163" s="268">
        <v>-195</v>
      </c>
      <c r="I163" s="301"/>
      <c r="J163" s="280"/>
      <c r="K163" s="280"/>
      <c r="L163" s="280"/>
      <c r="M163" s="280"/>
      <c r="N163" s="280"/>
    </row>
    <row r="164" spans="1:14" ht="12" customHeight="1" x14ac:dyDescent="0.25">
      <c r="A164" s="246"/>
      <c r="B164" s="284"/>
      <c r="C164" s="263"/>
      <c r="D164" s="268"/>
      <c r="E164" s="268"/>
      <c r="F164" s="267"/>
      <c r="G164" s="268"/>
      <c r="H164" s="268"/>
      <c r="I164" s="301"/>
      <c r="J164" s="280"/>
      <c r="K164" s="280"/>
      <c r="L164" s="280"/>
      <c r="M164" s="280"/>
      <c r="N164" s="280"/>
    </row>
    <row r="165" spans="1:14" ht="12" customHeight="1" x14ac:dyDescent="0.25">
      <c r="A165" s="246"/>
      <c r="B165" s="285" t="s">
        <v>129</v>
      </c>
      <c r="C165" s="270"/>
      <c r="D165" s="286">
        <v>0.27500000000000002</v>
      </c>
      <c r="E165" s="286">
        <v>0.249</v>
      </c>
      <c r="F165" s="287"/>
      <c r="G165" s="286">
        <v>0.23400000000000001</v>
      </c>
      <c r="H165" s="286">
        <v>0.17899999999999999</v>
      </c>
      <c r="I165" s="301"/>
      <c r="J165" s="280"/>
      <c r="K165" s="280"/>
      <c r="L165" s="280"/>
      <c r="M165" s="280"/>
      <c r="N165" s="280"/>
    </row>
    <row r="166" spans="1:14" ht="12" customHeight="1" x14ac:dyDescent="0.25">
      <c r="A166" s="246"/>
      <c r="B166" s="288" t="s">
        <v>125</v>
      </c>
      <c r="C166" s="289"/>
      <c r="D166" s="290">
        <v>121</v>
      </c>
      <c r="E166" s="290">
        <v>127</v>
      </c>
      <c r="F166" s="267"/>
      <c r="G166" s="290">
        <v>91</v>
      </c>
      <c r="H166" s="290">
        <v>143</v>
      </c>
      <c r="I166" s="301"/>
      <c r="J166" s="280"/>
      <c r="K166" s="280"/>
      <c r="L166" s="280"/>
      <c r="M166" s="280"/>
      <c r="N166" s="280"/>
    </row>
    <row r="167" spans="1:14" ht="12" customHeight="1" x14ac:dyDescent="0.25">
      <c r="A167" s="246"/>
      <c r="B167" s="263"/>
      <c r="C167" s="263"/>
      <c r="D167" s="291"/>
      <c r="E167" s="291"/>
      <c r="F167" s="291"/>
      <c r="G167" s="291"/>
      <c r="H167" s="291"/>
      <c r="I167" s="292"/>
      <c r="J167" s="280"/>
      <c r="K167" s="280"/>
      <c r="L167" s="280"/>
      <c r="M167" s="280"/>
      <c r="N167" s="280"/>
    </row>
    <row r="168" spans="1:14" ht="12" customHeight="1" x14ac:dyDescent="0.3">
      <c r="A168" s="297"/>
      <c r="B168" s="298" t="s">
        <v>137</v>
      </c>
      <c r="C168" s="298"/>
      <c r="D168" s="291"/>
      <c r="E168" s="291"/>
      <c r="F168" s="291"/>
      <c r="G168" s="291"/>
      <c r="H168" s="291"/>
      <c r="I168" s="278"/>
      <c r="J168" s="280"/>
      <c r="K168" s="280"/>
      <c r="L168" s="280"/>
      <c r="M168" s="280"/>
      <c r="N168" s="280"/>
    </row>
    <row r="169" spans="1:14" ht="12" customHeight="1" x14ac:dyDescent="0.25">
      <c r="A169" s="246"/>
      <c r="B169" s="142" t="s">
        <v>111</v>
      </c>
      <c r="C169" s="265"/>
      <c r="D169" s="266">
        <v>603</v>
      </c>
      <c r="E169" s="266">
        <v>479</v>
      </c>
      <c r="F169" s="267"/>
      <c r="G169" s="266">
        <v>499</v>
      </c>
      <c r="H169" s="266">
        <v>584</v>
      </c>
      <c r="I169" s="263"/>
      <c r="J169" s="263"/>
      <c r="K169" s="263"/>
      <c r="L169" s="263"/>
      <c r="M169" s="263"/>
      <c r="N169" s="263"/>
    </row>
    <row r="170" spans="1:14" ht="12" customHeight="1" x14ac:dyDescent="0.25">
      <c r="A170" s="246"/>
      <c r="B170" s="5" t="s">
        <v>112</v>
      </c>
      <c r="C170" s="265"/>
      <c r="D170" s="268">
        <v>83</v>
      </c>
      <c r="E170" s="268">
        <v>61</v>
      </c>
      <c r="F170" s="267"/>
      <c r="G170" s="268">
        <v>56</v>
      </c>
      <c r="H170" s="268">
        <v>53</v>
      </c>
      <c r="I170" s="263"/>
      <c r="J170" s="263"/>
      <c r="K170" s="263"/>
      <c r="L170" s="263"/>
      <c r="M170" s="263"/>
      <c r="N170" s="263"/>
    </row>
    <row r="171" spans="1:14" ht="12" customHeight="1" x14ac:dyDescent="0.25">
      <c r="A171" s="246"/>
      <c r="B171" s="143" t="s">
        <v>113</v>
      </c>
      <c r="C171" s="265"/>
      <c r="D171" s="269">
        <v>41</v>
      </c>
      <c r="E171" s="269">
        <v>29</v>
      </c>
      <c r="F171" s="267"/>
      <c r="G171" s="268">
        <v>41</v>
      </c>
      <c r="H171" s="295">
        <v>34</v>
      </c>
      <c r="I171" s="263"/>
      <c r="J171" s="263"/>
      <c r="K171" s="263"/>
      <c r="L171" s="263"/>
      <c r="M171" s="263"/>
      <c r="N171" s="263"/>
    </row>
    <row r="172" spans="1:14" ht="12" customHeight="1" x14ac:dyDescent="0.25">
      <c r="A172" s="246"/>
      <c r="B172" s="144" t="s">
        <v>114</v>
      </c>
      <c r="C172" s="270"/>
      <c r="D172" s="271">
        <v>727</v>
      </c>
      <c r="E172" s="271">
        <v>569</v>
      </c>
      <c r="F172" s="272"/>
      <c r="G172" s="271">
        <v>596</v>
      </c>
      <c r="H172" s="296">
        <v>671</v>
      </c>
      <c r="I172" s="263"/>
      <c r="J172" s="263"/>
      <c r="K172" s="263"/>
      <c r="L172" s="263"/>
      <c r="M172" s="263"/>
      <c r="N172" s="263"/>
    </row>
    <row r="173" spans="1:14" ht="12" customHeight="1" x14ac:dyDescent="0.25">
      <c r="A173" s="246"/>
      <c r="B173" s="273" t="s">
        <v>115</v>
      </c>
      <c r="C173" s="263"/>
      <c r="D173" s="269">
        <v>88</v>
      </c>
      <c r="E173" s="269">
        <v>76</v>
      </c>
      <c r="F173" s="267"/>
      <c r="G173" s="268">
        <v>80</v>
      </c>
      <c r="H173" s="295">
        <v>93</v>
      </c>
      <c r="I173" s="263"/>
      <c r="J173" s="274"/>
      <c r="K173" s="274"/>
      <c r="L173" s="263"/>
      <c r="M173" s="274"/>
      <c r="N173" s="274"/>
    </row>
    <row r="174" spans="1:14" ht="12" customHeight="1" x14ac:dyDescent="0.3">
      <c r="A174" s="248"/>
      <c r="B174" s="144" t="s">
        <v>116</v>
      </c>
      <c r="C174" s="270"/>
      <c r="D174" s="271">
        <v>815</v>
      </c>
      <c r="E174" s="271">
        <v>645</v>
      </c>
      <c r="F174" s="272"/>
      <c r="G174" s="271">
        <v>676</v>
      </c>
      <c r="H174" s="296">
        <v>764</v>
      </c>
      <c r="I174" s="275"/>
      <c r="J174" s="276">
        <v>20.200000000000003</v>
      </c>
      <c r="K174" s="276">
        <v>23.7</v>
      </c>
      <c r="L174" s="277"/>
      <c r="M174" s="276">
        <v>39.900000000000006</v>
      </c>
      <c r="N174" s="276">
        <v>55.500000000000007</v>
      </c>
    </row>
    <row r="175" spans="1:14" ht="12" customHeight="1" x14ac:dyDescent="0.25">
      <c r="A175" s="246"/>
      <c r="B175" s="143" t="s">
        <v>117</v>
      </c>
      <c r="C175" s="265"/>
      <c r="D175" s="269">
        <v>177</v>
      </c>
      <c r="E175" s="269">
        <v>168</v>
      </c>
      <c r="F175" s="267"/>
      <c r="G175" s="268">
        <v>205</v>
      </c>
      <c r="H175" s="295">
        <v>272</v>
      </c>
      <c r="I175" s="278"/>
      <c r="J175" s="279"/>
      <c r="K175" s="279"/>
      <c r="L175" s="277"/>
      <c r="M175" s="279"/>
      <c r="N175" s="279"/>
    </row>
    <row r="176" spans="1:14" ht="12" customHeight="1" x14ac:dyDescent="0.3">
      <c r="A176" s="248"/>
      <c r="B176" s="144" t="s">
        <v>118</v>
      </c>
      <c r="C176" s="270"/>
      <c r="D176" s="271">
        <v>992</v>
      </c>
      <c r="E176" s="271">
        <v>813</v>
      </c>
      <c r="F176" s="272"/>
      <c r="G176" s="271">
        <v>881</v>
      </c>
      <c r="H176" s="296">
        <v>1036</v>
      </c>
      <c r="I176" s="275"/>
      <c r="J176" s="276">
        <v>19.8</v>
      </c>
      <c r="K176" s="276">
        <v>24.2</v>
      </c>
      <c r="L176" s="277"/>
      <c r="M176" s="276">
        <v>49.7</v>
      </c>
      <c r="N176" s="276">
        <v>67.7</v>
      </c>
    </row>
    <row r="177" spans="1:14" ht="12" customHeight="1" x14ac:dyDescent="0.25">
      <c r="A177" s="246"/>
      <c r="B177" s="5" t="s">
        <v>119</v>
      </c>
      <c r="C177" s="265"/>
      <c r="D177" s="268">
        <v>-337</v>
      </c>
      <c r="E177" s="268">
        <v>-256</v>
      </c>
      <c r="F177" s="267"/>
      <c r="G177" s="268">
        <v>-265</v>
      </c>
      <c r="H177" s="268">
        <v>-296</v>
      </c>
      <c r="I177" s="278"/>
      <c r="J177" s="280"/>
      <c r="K177" s="280"/>
      <c r="L177" s="280"/>
      <c r="M177" s="280"/>
      <c r="N177" s="280"/>
    </row>
    <row r="178" spans="1:14" ht="12" customHeight="1" x14ac:dyDescent="0.25">
      <c r="A178" s="246"/>
      <c r="B178" s="281" t="s">
        <v>120</v>
      </c>
      <c r="C178" s="282"/>
      <c r="D178" s="268">
        <v>-194</v>
      </c>
      <c r="E178" s="268">
        <v>-185</v>
      </c>
      <c r="F178" s="267"/>
      <c r="G178" s="268">
        <v>-202</v>
      </c>
      <c r="H178" s="268">
        <v>-270</v>
      </c>
      <c r="I178" s="278"/>
      <c r="J178" s="280"/>
      <c r="K178" s="280"/>
      <c r="L178" s="280"/>
      <c r="M178" s="280"/>
      <c r="N178" s="280"/>
    </row>
    <row r="179" spans="1:14" ht="12" customHeight="1" x14ac:dyDescent="0.25">
      <c r="A179" s="246"/>
      <c r="B179" s="283" t="s">
        <v>121</v>
      </c>
      <c r="C179" s="282"/>
      <c r="D179" s="269">
        <v>-179</v>
      </c>
      <c r="E179" s="269">
        <v>-163</v>
      </c>
      <c r="F179" s="267"/>
      <c r="G179" s="268">
        <v>-199</v>
      </c>
      <c r="H179" s="295">
        <v>-284</v>
      </c>
      <c r="I179" s="278"/>
      <c r="J179" s="279"/>
      <c r="K179" s="279"/>
      <c r="L179" s="277"/>
      <c r="M179" s="279"/>
      <c r="N179" s="279"/>
    </row>
    <row r="180" spans="1:14" ht="12" customHeight="1" x14ac:dyDescent="0.3">
      <c r="A180" s="248"/>
      <c r="B180" s="144" t="s">
        <v>127</v>
      </c>
      <c r="C180" s="270"/>
      <c r="D180" s="271">
        <v>282</v>
      </c>
      <c r="E180" s="271">
        <v>209</v>
      </c>
      <c r="F180" s="272"/>
      <c r="G180" s="271">
        <v>215</v>
      </c>
      <c r="H180" s="296">
        <v>186</v>
      </c>
      <c r="I180" s="275"/>
      <c r="J180" s="276">
        <v>25.5</v>
      </c>
      <c r="K180" s="276">
        <v>21.4</v>
      </c>
      <c r="L180" s="277"/>
      <c r="M180" s="276">
        <v>47.699999999999996</v>
      </c>
      <c r="N180" s="276">
        <v>52.1</v>
      </c>
    </row>
    <row r="181" spans="1:14" ht="12" customHeight="1" x14ac:dyDescent="0.3">
      <c r="A181" s="248"/>
      <c r="B181" s="5" t="s">
        <v>128</v>
      </c>
      <c r="C181" s="265"/>
      <c r="D181" s="268">
        <v>-100</v>
      </c>
      <c r="E181" s="268">
        <v>-82</v>
      </c>
      <c r="F181" s="267"/>
      <c r="G181" s="268">
        <v>-172</v>
      </c>
      <c r="H181" s="268">
        <v>-187</v>
      </c>
      <c r="I181" s="278"/>
      <c r="J181" s="280"/>
      <c r="K181" s="280"/>
      <c r="L181" s="280"/>
      <c r="M181" s="280"/>
      <c r="N181" s="280"/>
    </row>
    <row r="182" spans="1:14" ht="12" customHeight="1" x14ac:dyDescent="0.25">
      <c r="A182" s="246"/>
      <c r="B182" s="284"/>
      <c r="C182" s="263"/>
      <c r="D182" s="268"/>
      <c r="E182" s="268"/>
      <c r="F182" s="267"/>
      <c r="G182" s="268"/>
      <c r="H182" s="268"/>
      <c r="I182" s="278"/>
      <c r="J182" s="280"/>
      <c r="K182" s="280"/>
      <c r="L182" s="280"/>
      <c r="M182" s="280"/>
      <c r="N182" s="280"/>
    </row>
    <row r="183" spans="1:14" ht="12" customHeight="1" x14ac:dyDescent="0.25">
      <c r="A183" s="246"/>
      <c r="B183" s="285" t="s">
        <v>129</v>
      </c>
      <c r="C183" s="270"/>
      <c r="D183" s="286">
        <v>0.28399999999999997</v>
      </c>
      <c r="E183" s="286">
        <v>0.25700000000000001</v>
      </c>
      <c r="F183" s="287"/>
      <c r="G183" s="286">
        <v>0.24399999999999999</v>
      </c>
      <c r="H183" s="286">
        <v>0.18</v>
      </c>
      <c r="I183" s="278"/>
      <c r="J183" s="280"/>
      <c r="K183" s="280"/>
      <c r="L183" s="280"/>
      <c r="M183" s="280"/>
      <c r="N183" s="280"/>
    </row>
    <row r="184" spans="1:14" ht="12" customHeight="1" x14ac:dyDescent="0.25">
      <c r="A184" s="246"/>
      <c r="B184" s="288" t="s">
        <v>125</v>
      </c>
      <c r="C184" s="289"/>
      <c r="D184" s="290">
        <v>112</v>
      </c>
      <c r="E184" s="290">
        <v>105</v>
      </c>
      <c r="F184" s="267"/>
      <c r="G184" s="290">
        <v>79</v>
      </c>
      <c r="H184" s="290">
        <v>135</v>
      </c>
      <c r="I184" s="278"/>
      <c r="J184" s="280"/>
      <c r="K184" s="280"/>
      <c r="L184" s="280"/>
      <c r="M184" s="280"/>
      <c r="N184" s="280"/>
    </row>
    <row r="185" spans="1:14" ht="12" customHeight="1" x14ac:dyDescent="0.25">
      <c r="A185" s="303"/>
      <c r="B185" s="289"/>
      <c r="C185" s="289"/>
      <c r="D185" s="291"/>
      <c r="E185" s="291"/>
      <c r="F185" s="291"/>
      <c r="G185" s="291"/>
      <c r="H185" s="291"/>
      <c r="I185" s="292"/>
      <c r="J185" s="280"/>
      <c r="K185" s="280"/>
      <c r="L185" s="280"/>
      <c r="M185" s="280"/>
      <c r="N185" s="280"/>
    </row>
    <row r="186" spans="1:14" ht="14" customHeight="1" x14ac:dyDescent="0.25">
      <c r="A186" s="246"/>
      <c r="B186" s="293" t="s">
        <v>138</v>
      </c>
      <c r="C186" s="261"/>
      <c r="D186" s="129"/>
      <c r="E186" s="294"/>
      <c r="F186" s="294"/>
      <c r="G186" s="294"/>
      <c r="H186" s="294"/>
      <c r="I186" s="263"/>
      <c r="J186" s="263"/>
      <c r="K186" s="263"/>
      <c r="L186" s="263"/>
      <c r="M186" s="263"/>
      <c r="N186" s="263"/>
    </row>
    <row r="187" spans="1:14" ht="12" customHeight="1" x14ac:dyDescent="0.25">
      <c r="A187" s="246"/>
      <c r="B187" s="142" t="s">
        <v>111</v>
      </c>
      <c r="C187" s="265"/>
      <c r="D187" s="266">
        <v>0</v>
      </c>
      <c r="E187" s="266">
        <v>0</v>
      </c>
      <c r="F187" s="267"/>
      <c r="G187" s="266">
        <v>0</v>
      </c>
      <c r="H187" s="266">
        <v>0</v>
      </c>
      <c r="I187" s="263"/>
      <c r="J187" s="263"/>
      <c r="K187" s="263"/>
      <c r="L187" s="263"/>
      <c r="M187" s="263"/>
      <c r="N187" s="263"/>
    </row>
    <row r="188" spans="1:14" ht="12" customHeight="1" x14ac:dyDescent="0.25">
      <c r="A188" s="246"/>
      <c r="B188" s="5" t="s">
        <v>112</v>
      </c>
      <c r="C188" s="265"/>
      <c r="D188" s="268">
        <v>0</v>
      </c>
      <c r="E188" s="268">
        <v>0</v>
      </c>
      <c r="F188" s="267"/>
      <c r="G188" s="268">
        <v>0</v>
      </c>
      <c r="H188" s="268">
        <v>0</v>
      </c>
      <c r="I188" s="263"/>
      <c r="J188" s="263"/>
      <c r="K188" s="263"/>
      <c r="L188" s="263"/>
      <c r="M188" s="263"/>
      <c r="N188" s="263"/>
    </row>
    <row r="189" spans="1:14" ht="12" customHeight="1" x14ac:dyDescent="0.25">
      <c r="A189" s="246"/>
      <c r="B189" s="143" t="s">
        <v>113</v>
      </c>
      <c r="C189" s="265"/>
      <c r="D189" s="269">
        <v>0</v>
      </c>
      <c r="E189" s="269">
        <v>0</v>
      </c>
      <c r="F189" s="267"/>
      <c r="G189" s="268">
        <v>0</v>
      </c>
      <c r="H189" s="295">
        <v>0</v>
      </c>
      <c r="I189" s="263"/>
      <c r="J189" s="263"/>
      <c r="K189" s="263"/>
      <c r="L189" s="263"/>
      <c r="M189" s="263"/>
      <c r="N189" s="263"/>
    </row>
    <row r="190" spans="1:14" ht="12" customHeight="1" x14ac:dyDescent="0.25">
      <c r="A190" s="246"/>
      <c r="B190" s="144" t="s">
        <v>114</v>
      </c>
      <c r="C190" s="270"/>
      <c r="D190" s="271">
        <v>0</v>
      </c>
      <c r="E190" s="271">
        <v>0</v>
      </c>
      <c r="F190" s="272"/>
      <c r="G190" s="271">
        <v>0</v>
      </c>
      <c r="H190" s="296">
        <v>0</v>
      </c>
      <c r="I190" s="263"/>
      <c r="J190" s="263"/>
      <c r="K190" s="263"/>
      <c r="L190" s="263"/>
      <c r="M190" s="263"/>
      <c r="N190" s="263"/>
    </row>
    <row r="191" spans="1:14" ht="12" customHeight="1" x14ac:dyDescent="0.25">
      <c r="A191" s="246"/>
      <c r="B191" s="273" t="s">
        <v>115</v>
      </c>
      <c r="C191" s="263"/>
      <c r="D191" s="269">
        <v>0</v>
      </c>
      <c r="E191" s="269">
        <v>0</v>
      </c>
      <c r="F191" s="267"/>
      <c r="G191" s="268">
        <v>0</v>
      </c>
      <c r="H191" s="295">
        <v>0</v>
      </c>
      <c r="I191" s="263"/>
      <c r="J191" s="263"/>
      <c r="K191" s="263"/>
      <c r="L191" s="263"/>
      <c r="M191" s="263"/>
      <c r="N191" s="263"/>
    </row>
    <row r="192" spans="1:14" ht="12" customHeight="1" x14ac:dyDescent="0.3">
      <c r="A192" s="248"/>
      <c r="B192" s="144" t="s">
        <v>116</v>
      </c>
      <c r="C192" s="270"/>
      <c r="D192" s="271">
        <v>0</v>
      </c>
      <c r="E192" s="271">
        <v>0</v>
      </c>
      <c r="F192" s="272"/>
      <c r="G192" s="271">
        <v>0</v>
      </c>
      <c r="H192" s="296">
        <v>0</v>
      </c>
      <c r="I192" s="275"/>
      <c r="J192" s="277"/>
      <c r="K192" s="277"/>
      <c r="L192" s="277"/>
      <c r="M192" s="277"/>
      <c r="N192" s="277"/>
    </row>
    <row r="193" spans="1:14" ht="12" customHeight="1" x14ac:dyDescent="0.25">
      <c r="A193" s="246"/>
      <c r="B193" s="143" t="s">
        <v>117</v>
      </c>
      <c r="C193" s="265"/>
      <c r="D193" s="269">
        <v>611</v>
      </c>
      <c r="E193" s="269">
        <v>641</v>
      </c>
      <c r="F193" s="267"/>
      <c r="G193" s="268">
        <v>657</v>
      </c>
      <c r="H193" s="295">
        <v>681</v>
      </c>
      <c r="I193" s="278"/>
      <c r="J193" s="277"/>
      <c r="K193" s="277"/>
      <c r="L193" s="277"/>
      <c r="M193" s="277"/>
      <c r="N193" s="277"/>
    </row>
    <row r="194" spans="1:14" ht="12" customHeight="1" x14ac:dyDescent="0.3">
      <c r="A194" s="248"/>
      <c r="B194" s="144" t="s">
        <v>118</v>
      </c>
      <c r="C194" s="270"/>
      <c r="D194" s="271">
        <v>611</v>
      </c>
      <c r="E194" s="271">
        <v>641</v>
      </c>
      <c r="F194" s="272"/>
      <c r="G194" s="271">
        <v>657</v>
      </c>
      <c r="H194" s="296">
        <v>681</v>
      </c>
      <c r="I194" s="275"/>
      <c r="J194" s="277"/>
      <c r="K194" s="277"/>
      <c r="L194" s="277"/>
      <c r="M194" s="277"/>
      <c r="N194" s="277"/>
    </row>
    <row r="195" spans="1:14" ht="12" customHeight="1" x14ac:dyDescent="0.25">
      <c r="A195" s="246"/>
      <c r="B195" s="5" t="s">
        <v>119</v>
      </c>
      <c r="C195" s="265"/>
      <c r="D195" s="268">
        <v>0</v>
      </c>
      <c r="E195" s="268">
        <v>-1</v>
      </c>
      <c r="F195" s="267"/>
      <c r="G195" s="268">
        <v>0</v>
      </c>
      <c r="H195" s="268">
        <v>0</v>
      </c>
      <c r="I195" s="278"/>
      <c r="J195" s="277"/>
      <c r="K195" s="277"/>
      <c r="L195" s="277"/>
      <c r="M195" s="277"/>
      <c r="N195" s="277"/>
    </row>
    <row r="196" spans="1:14" ht="12" customHeight="1" x14ac:dyDescent="0.25">
      <c r="A196" s="246"/>
      <c r="B196" s="281" t="s">
        <v>120</v>
      </c>
      <c r="C196" s="282"/>
      <c r="D196" s="268">
        <v>0</v>
      </c>
      <c r="E196" s="268">
        <v>0</v>
      </c>
      <c r="F196" s="267"/>
      <c r="G196" s="268">
        <v>0</v>
      </c>
      <c r="H196" s="268">
        <v>0</v>
      </c>
      <c r="I196" s="278"/>
      <c r="J196" s="277"/>
      <c r="K196" s="277"/>
      <c r="L196" s="277"/>
      <c r="M196" s="277"/>
      <c r="N196" s="277"/>
    </row>
    <row r="197" spans="1:14" ht="12" customHeight="1" x14ac:dyDescent="0.25">
      <c r="A197" s="246"/>
      <c r="B197" s="283" t="s">
        <v>121</v>
      </c>
      <c r="C197" s="282"/>
      <c r="D197" s="269">
        <v>-306</v>
      </c>
      <c r="E197" s="269">
        <v>-326</v>
      </c>
      <c r="F197" s="267"/>
      <c r="G197" s="268">
        <v>-327</v>
      </c>
      <c r="H197" s="295">
        <v>-216</v>
      </c>
      <c r="I197" s="278"/>
      <c r="J197" s="277"/>
      <c r="K197" s="277"/>
      <c r="L197" s="277"/>
      <c r="M197" s="277"/>
      <c r="N197" s="277"/>
    </row>
    <row r="198" spans="1:14" ht="12" customHeight="1" x14ac:dyDescent="0.3">
      <c r="A198" s="248"/>
      <c r="B198" s="144" t="s">
        <v>127</v>
      </c>
      <c r="C198" s="270"/>
      <c r="D198" s="271">
        <v>305</v>
      </c>
      <c r="E198" s="271">
        <v>314</v>
      </c>
      <c r="F198" s="272"/>
      <c r="G198" s="271">
        <v>330</v>
      </c>
      <c r="H198" s="296">
        <v>465</v>
      </c>
      <c r="I198" s="275"/>
      <c r="J198" s="277"/>
      <c r="K198" s="277"/>
      <c r="L198" s="277"/>
      <c r="M198" s="277"/>
      <c r="N198" s="277"/>
    </row>
    <row r="199" spans="1:14" ht="12" customHeight="1" x14ac:dyDescent="0.3">
      <c r="A199" s="248"/>
      <c r="B199" s="5" t="s">
        <v>128</v>
      </c>
      <c r="C199" s="265"/>
      <c r="D199" s="268">
        <v>-76</v>
      </c>
      <c r="E199" s="268">
        <v>-69</v>
      </c>
      <c r="F199" s="267"/>
      <c r="G199" s="268">
        <v>-72</v>
      </c>
      <c r="H199" s="268">
        <v>-19</v>
      </c>
      <c r="I199" s="278"/>
      <c r="J199" s="277"/>
      <c r="K199" s="277"/>
      <c r="L199" s="277"/>
      <c r="M199" s="277"/>
      <c r="N199" s="277"/>
    </row>
    <row r="200" spans="1:14" ht="12" customHeight="1" x14ac:dyDescent="0.25">
      <c r="A200" s="246"/>
      <c r="B200" s="284"/>
      <c r="C200" s="263"/>
      <c r="D200" s="268"/>
      <c r="E200" s="268"/>
      <c r="F200" s="267"/>
      <c r="G200" s="268"/>
      <c r="H200" s="268"/>
      <c r="I200" s="278"/>
      <c r="J200" s="280"/>
      <c r="K200" s="280"/>
      <c r="L200" s="280"/>
      <c r="M200" s="280"/>
      <c r="N200" s="280"/>
    </row>
    <row r="201" spans="1:14" ht="12" customHeight="1" x14ac:dyDescent="0.25">
      <c r="A201" s="246"/>
      <c r="B201" s="285" t="s">
        <v>129</v>
      </c>
      <c r="C201" s="270"/>
      <c r="D201" s="286">
        <v>0.499</v>
      </c>
      <c r="E201" s="286">
        <v>0.49</v>
      </c>
      <c r="F201" s="287"/>
      <c r="G201" s="286">
        <v>0.502</v>
      </c>
      <c r="H201" s="286">
        <v>0.68300000000000005</v>
      </c>
      <c r="I201" s="278"/>
      <c r="J201" s="280"/>
      <c r="K201" s="280"/>
      <c r="L201" s="280"/>
      <c r="M201" s="280"/>
      <c r="N201" s="280"/>
    </row>
    <row r="202" spans="1:14" ht="12" customHeight="1" x14ac:dyDescent="0.25">
      <c r="A202" s="304"/>
      <c r="B202" s="288" t="s">
        <v>125</v>
      </c>
      <c r="C202" s="289"/>
      <c r="D202" s="290">
        <v>125</v>
      </c>
      <c r="E202" s="290">
        <v>241</v>
      </c>
      <c r="F202" s="267"/>
      <c r="G202" s="290">
        <v>200</v>
      </c>
      <c r="H202" s="290">
        <v>351</v>
      </c>
      <c r="I202" s="278"/>
      <c r="J202" s="280"/>
      <c r="K202" s="280"/>
      <c r="L202" s="280"/>
      <c r="M202" s="280"/>
      <c r="N202" s="280"/>
    </row>
    <row r="203" spans="1:14" ht="12" customHeight="1" x14ac:dyDescent="0.3">
      <c r="A203" s="305"/>
      <c r="B203" s="306"/>
      <c r="C203" s="306"/>
      <c r="D203" s="307"/>
      <c r="E203" s="307"/>
      <c r="F203" s="307"/>
      <c r="G203" s="307"/>
      <c r="H203" s="307"/>
      <c r="I203" s="308"/>
      <c r="J203" s="309"/>
      <c r="K203" s="309"/>
      <c r="L203" s="309"/>
      <c r="M203" s="309"/>
      <c r="N203" s="309"/>
    </row>
    <row r="204" spans="1:14" ht="12" customHeight="1" x14ac:dyDescent="0.25">
      <c r="A204" s="799" t="s">
        <v>139</v>
      </c>
      <c r="B204" s="799" t="s">
        <v>24</v>
      </c>
      <c r="C204" s="310"/>
      <c r="D204" s="241"/>
      <c r="E204" s="241"/>
      <c r="F204" s="241"/>
      <c r="G204" s="241"/>
      <c r="H204" s="241"/>
      <c r="I204" s="240"/>
      <c r="J204" s="240"/>
      <c r="K204" s="240"/>
      <c r="L204" s="246"/>
      <c r="M204" s="246"/>
      <c r="N204" s="246"/>
    </row>
    <row r="205" spans="1:14" ht="12" customHeight="1" x14ac:dyDescent="0.25">
      <c r="A205" s="311" t="s">
        <v>140</v>
      </c>
      <c r="B205" s="793" t="s">
        <v>141</v>
      </c>
      <c r="C205" s="793" t="s">
        <v>24</v>
      </c>
      <c r="D205" s="793" t="s">
        <v>24</v>
      </c>
      <c r="E205" s="793" t="s">
        <v>24</v>
      </c>
      <c r="F205" s="793" t="s">
        <v>24</v>
      </c>
      <c r="G205" s="793" t="s">
        <v>24</v>
      </c>
      <c r="H205" s="793" t="s">
        <v>24</v>
      </c>
      <c r="I205" s="793" t="s">
        <v>24</v>
      </c>
      <c r="J205" s="793" t="s">
        <v>24</v>
      </c>
      <c r="K205" s="793" t="s">
        <v>24</v>
      </c>
      <c r="L205" s="793" t="s">
        <v>24</v>
      </c>
      <c r="M205" s="793" t="s">
        <v>24</v>
      </c>
      <c r="N205" s="793" t="s">
        <v>24</v>
      </c>
    </row>
    <row r="206" spans="1:14" ht="12" customHeight="1" x14ac:dyDescent="0.25">
      <c r="A206" s="311" t="s">
        <v>142</v>
      </c>
      <c r="B206" s="793" t="s">
        <v>143</v>
      </c>
      <c r="C206" s="793" t="s">
        <v>24</v>
      </c>
      <c r="D206" s="793" t="s">
        <v>24</v>
      </c>
      <c r="E206" s="793" t="s">
        <v>24</v>
      </c>
      <c r="F206" s="793" t="s">
        <v>24</v>
      </c>
      <c r="G206" s="793" t="s">
        <v>24</v>
      </c>
      <c r="H206" s="793" t="s">
        <v>24</v>
      </c>
      <c r="I206" s="793" t="s">
        <v>24</v>
      </c>
      <c r="J206" s="793" t="s">
        <v>24</v>
      </c>
      <c r="K206" s="793" t="s">
        <v>24</v>
      </c>
      <c r="L206" s="793" t="s">
        <v>24</v>
      </c>
      <c r="M206" s="793" t="s">
        <v>24</v>
      </c>
      <c r="N206" s="793" t="s">
        <v>24</v>
      </c>
    </row>
    <row r="207" spans="1:14" ht="12" customHeight="1" x14ac:dyDescent="0.25">
      <c r="A207" s="311" t="s">
        <v>144</v>
      </c>
      <c r="B207" s="793" t="s">
        <v>145</v>
      </c>
      <c r="C207" s="793" t="s">
        <v>24</v>
      </c>
      <c r="D207" s="793" t="s">
        <v>24</v>
      </c>
      <c r="E207" s="793" t="s">
        <v>24</v>
      </c>
      <c r="F207" s="793" t="s">
        <v>24</v>
      </c>
      <c r="G207" s="793" t="s">
        <v>24</v>
      </c>
      <c r="H207" s="793" t="s">
        <v>24</v>
      </c>
      <c r="I207" s="793" t="s">
        <v>24</v>
      </c>
      <c r="J207" s="793" t="s">
        <v>24</v>
      </c>
      <c r="K207" s="793" t="s">
        <v>24</v>
      </c>
      <c r="L207" s="793" t="s">
        <v>24</v>
      </c>
      <c r="M207" s="793" t="s">
        <v>24</v>
      </c>
      <c r="N207" s="793" t="s">
        <v>24</v>
      </c>
    </row>
    <row r="208" spans="1:14" ht="12" customHeight="1" x14ac:dyDescent="0.25">
      <c r="A208" s="311" t="s">
        <v>146</v>
      </c>
      <c r="B208" s="793" t="s">
        <v>147</v>
      </c>
      <c r="C208" s="793" t="s">
        <v>24</v>
      </c>
      <c r="D208" s="793" t="s">
        <v>24</v>
      </c>
      <c r="E208" s="793" t="s">
        <v>24</v>
      </c>
      <c r="F208" s="793" t="s">
        <v>24</v>
      </c>
      <c r="G208" s="793" t="s">
        <v>24</v>
      </c>
      <c r="H208" s="793" t="s">
        <v>24</v>
      </c>
      <c r="I208" s="793" t="s">
        <v>24</v>
      </c>
      <c r="J208" s="793" t="s">
        <v>24</v>
      </c>
      <c r="K208" s="793" t="s">
        <v>24</v>
      </c>
      <c r="L208" s="793" t="s">
        <v>24</v>
      </c>
      <c r="M208" s="793" t="s">
        <v>24</v>
      </c>
      <c r="N208" s="793" t="s">
        <v>24</v>
      </c>
    </row>
    <row r="209" spans="1:14" ht="23.5" customHeight="1" x14ac:dyDescent="0.25">
      <c r="A209" s="311" t="s">
        <v>148</v>
      </c>
      <c r="B209" s="793" t="s">
        <v>149</v>
      </c>
      <c r="C209" s="793" t="s">
        <v>24</v>
      </c>
      <c r="D209" s="793" t="s">
        <v>24</v>
      </c>
      <c r="E209" s="793" t="s">
        <v>24</v>
      </c>
      <c r="F209" s="793" t="s">
        <v>24</v>
      </c>
      <c r="G209" s="793" t="s">
        <v>24</v>
      </c>
      <c r="H209" s="793" t="s">
        <v>24</v>
      </c>
      <c r="I209" s="793" t="s">
        <v>24</v>
      </c>
      <c r="J209" s="793" t="s">
        <v>24</v>
      </c>
      <c r="K209" s="793" t="s">
        <v>24</v>
      </c>
      <c r="L209" s="793" t="s">
        <v>24</v>
      </c>
      <c r="M209" s="161"/>
      <c r="N209" s="161"/>
    </row>
    <row r="210" spans="1:14" ht="12" customHeight="1" x14ac:dyDescent="0.25">
      <c r="A210" s="311" t="s">
        <v>150</v>
      </c>
      <c r="B210" s="793" t="s">
        <v>151</v>
      </c>
      <c r="C210" s="793" t="s">
        <v>24</v>
      </c>
      <c r="D210" s="793" t="s">
        <v>24</v>
      </c>
      <c r="E210" s="793" t="s">
        <v>24</v>
      </c>
      <c r="F210" s="793" t="s">
        <v>24</v>
      </c>
      <c r="G210" s="793" t="s">
        <v>24</v>
      </c>
      <c r="H210" s="793" t="s">
        <v>24</v>
      </c>
      <c r="I210" s="793" t="s">
        <v>24</v>
      </c>
      <c r="J210" s="793" t="s">
        <v>24</v>
      </c>
      <c r="K210" s="793" t="s">
        <v>24</v>
      </c>
      <c r="L210" s="793" t="s">
        <v>24</v>
      </c>
      <c r="M210" s="793" t="s">
        <v>24</v>
      </c>
      <c r="N210" s="793" t="s">
        <v>24</v>
      </c>
    </row>
  </sheetData>
  <mergeCells count="8">
    <mergeCell ref="B208:N208"/>
    <mergeCell ref="B209:L209"/>
    <mergeCell ref="B210:N210"/>
    <mergeCell ref="J3:N3"/>
    <mergeCell ref="A204:B204"/>
    <mergeCell ref="B205:N205"/>
    <mergeCell ref="B206:N206"/>
    <mergeCell ref="B207:N207"/>
  </mergeCells>
  <pageMargins left="0.70866141732283505" right="0.70866141732283505" top="0.74803149606299202" bottom="0.74803149606299202" header="0.31496062992126" footer="0.31496062992126"/>
  <pageSetup paperSize="9" scale="42" orientation="portrait" r:id="rId1"/>
  <headerFooter>
    <oddFooter>&amp;L&amp;1#&amp;"Calibri"&amp;7&amp;K000000C2 General</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E60000"/>
    <pageSetUpPr fitToPage="1"/>
  </sheetPr>
  <dimension ref="A1:T32"/>
  <sheetViews>
    <sheetView showGridLines="0" zoomScaleNormal="100" workbookViewId="0"/>
  </sheetViews>
  <sheetFormatPr defaultRowHeight="12.5" x14ac:dyDescent="0.25"/>
  <cols>
    <col min="1" max="1" width="3.453125"/>
    <col min="2" max="2" width="23.26953125"/>
    <col min="3" max="3" width="2.54296875"/>
    <col min="4" max="5" width="11.453125"/>
    <col min="6" max="6" width="0.81640625"/>
    <col min="7" max="8" width="11.453125"/>
    <col min="9" max="9" width="2.54296875"/>
    <col min="10" max="11" width="11.453125"/>
    <col min="12" max="12" width="0.81640625"/>
    <col min="13" max="14" width="11.453125"/>
    <col min="15" max="15" width="2.54296875"/>
    <col min="16" max="17" width="11.453125"/>
    <col min="18" max="18" width="0.81640625"/>
    <col min="19" max="20" width="11.453125"/>
  </cols>
  <sheetData>
    <row r="1" spans="1:20" ht="17.5" customHeight="1" x14ac:dyDescent="0.35">
      <c r="A1" s="245" t="s">
        <v>152</v>
      </c>
      <c r="B1" s="163"/>
      <c r="C1" s="163"/>
      <c r="D1" s="312"/>
      <c r="E1" s="312"/>
      <c r="F1" s="312"/>
      <c r="G1" s="312"/>
      <c r="H1" s="312"/>
      <c r="I1" s="312"/>
      <c r="J1" s="312"/>
      <c r="K1" s="312"/>
      <c r="L1" s="312"/>
      <c r="M1" s="312"/>
      <c r="N1" s="312"/>
      <c r="O1" s="312"/>
      <c r="P1" s="312"/>
      <c r="Q1" s="312"/>
      <c r="R1" s="312"/>
      <c r="S1" s="312"/>
      <c r="T1" s="312"/>
    </row>
    <row r="2" spans="1:20" ht="12" customHeight="1" x14ac:dyDescent="0.35">
      <c r="A2" s="245"/>
      <c r="B2" s="163"/>
      <c r="C2" s="163"/>
      <c r="D2" s="312"/>
      <c r="E2" s="312"/>
      <c r="F2" s="312"/>
      <c r="G2" s="312"/>
      <c r="H2" s="312"/>
      <c r="I2" s="312"/>
      <c r="J2" s="312"/>
      <c r="K2" s="312"/>
      <c r="L2" s="312"/>
      <c r="M2" s="312"/>
      <c r="N2" s="312"/>
      <c r="O2" s="312"/>
      <c r="P2" s="312"/>
      <c r="Q2" s="312"/>
      <c r="R2" s="312"/>
      <c r="S2" s="312"/>
      <c r="T2" s="312"/>
    </row>
    <row r="3" spans="1:20" ht="12" customHeight="1" x14ac:dyDescent="0.25">
      <c r="A3" s="313"/>
      <c r="B3" s="314"/>
      <c r="C3" s="315"/>
      <c r="D3" s="800" t="s">
        <v>153</v>
      </c>
      <c r="E3" s="800" t="s">
        <v>24</v>
      </c>
      <c r="F3" s="801" t="s">
        <v>24</v>
      </c>
      <c r="G3" s="800" t="s">
        <v>24</v>
      </c>
      <c r="H3" s="800" t="s">
        <v>24</v>
      </c>
      <c r="I3" s="316"/>
      <c r="J3" s="800" t="s">
        <v>154</v>
      </c>
      <c r="K3" s="800" t="s">
        <v>24</v>
      </c>
      <c r="L3" s="801" t="s">
        <v>24</v>
      </c>
      <c r="M3" s="800" t="s">
        <v>24</v>
      </c>
      <c r="N3" s="800" t="s">
        <v>24</v>
      </c>
      <c r="O3" s="317"/>
      <c r="P3" s="800" t="s">
        <v>155</v>
      </c>
      <c r="Q3" s="800" t="s">
        <v>24</v>
      </c>
      <c r="R3" s="801" t="s">
        <v>24</v>
      </c>
      <c r="S3" s="800" t="s">
        <v>24</v>
      </c>
      <c r="T3" s="800" t="s">
        <v>24</v>
      </c>
    </row>
    <row r="4" spans="1:20" ht="12" customHeight="1" x14ac:dyDescent="0.25">
      <c r="A4" s="318"/>
      <c r="B4" s="319"/>
      <c r="C4" s="320"/>
      <c r="D4" s="321" t="s">
        <v>156</v>
      </c>
      <c r="E4" s="321" t="s">
        <v>157</v>
      </c>
      <c r="F4" s="322"/>
      <c r="G4" s="321" t="s">
        <v>158</v>
      </c>
      <c r="H4" s="321" t="s">
        <v>159</v>
      </c>
      <c r="I4" s="316"/>
      <c r="J4" s="321" t="s">
        <v>156</v>
      </c>
      <c r="K4" s="321" t="s">
        <v>157</v>
      </c>
      <c r="L4" s="322"/>
      <c r="M4" s="321" t="s">
        <v>158</v>
      </c>
      <c r="N4" s="321" t="s">
        <v>159</v>
      </c>
      <c r="O4" s="316"/>
      <c r="P4" s="321" t="s">
        <v>156</v>
      </c>
      <c r="Q4" s="321" t="s">
        <v>157</v>
      </c>
      <c r="R4" s="322"/>
      <c r="S4" s="321" t="s">
        <v>158</v>
      </c>
      <c r="T4" s="321" t="s">
        <v>159</v>
      </c>
    </row>
    <row r="5" spans="1:20" ht="12" customHeight="1" x14ac:dyDescent="0.25">
      <c r="A5" s="318"/>
      <c r="B5" s="323"/>
      <c r="C5" s="320"/>
      <c r="D5" s="186" t="s">
        <v>160</v>
      </c>
      <c r="E5" s="186" t="s">
        <v>160</v>
      </c>
      <c r="F5" s="324"/>
      <c r="G5" s="186" t="s">
        <v>160</v>
      </c>
      <c r="H5" s="186" t="s">
        <v>160</v>
      </c>
      <c r="I5" s="316"/>
      <c r="J5" s="186" t="s">
        <v>160</v>
      </c>
      <c r="K5" s="186" t="s">
        <v>160</v>
      </c>
      <c r="L5" s="324"/>
      <c r="M5" s="186" t="s">
        <v>160</v>
      </c>
      <c r="N5" s="186" t="s">
        <v>160</v>
      </c>
      <c r="O5" s="316"/>
      <c r="P5" s="186" t="s">
        <v>160</v>
      </c>
      <c r="Q5" s="186" t="s">
        <v>160</v>
      </c>
      <c r="R5" s="324"/>
      <c r="S5" s="186" t="s">
        <v>160</v>
      </c>
      <c r="T5" s="186" t="s">
        <v>160</v>
      </c>
    </row>
    <row r="6" spans="1:20" ht="12" customHeight="1" x14ac:dyDescent="0.25">
      <c r="A6" s="802"/>
      <c r="B6" s="803" t="s">
        <v>24</v>
      </c>
      <c r="C6" s="270"/>
      <c r="D6" s="325"/>
      <c r="E6" s="325"/>
      <c r="F6" s="326"/>
      <c r="G6" s="325"/>
      <c r="H6" s="325"/>
      <c r="I6" s="327"/>
      <c r="J6" s="325"/>
      <c r="K6" s="325"/>
      <c r="L6" s="326"/>
      <c r="M6" s="325"/>
      <c r="N6" s="325"/>
      <c r="O6" s="327"/>
      <c r="P6" s="325"/>
      <c r="Q6" s="325"/>
      <c r="R6" s="326"/>
      <c r="S6" s="325"/>
      <c r="T6" s="325"/>
    </row>
    <row r="7" spans="1:20" ht="12" customHeight="1" x14ac:dyDescent="0.25">
      <c r="A7" s="328"/>
      <c r="B7" s="329" t="s">
        <v>161</v>
      </c>
      <c r="C7" s="330"/>
      <c r="D7" s="331">
        <v>6447</v>
      </c>
      <c r="E7" s="331">
        <v>6681</v>
      </c>
      <c r="F7" s="332"/>
      <c r="G7" s="331">
        <v>6592</v>
      </c>
      <c r="H7" s="331">
        <v>6521</v>
      </c>
      <c r="I7" s="333"/>
      <c r="J7" s="331">
        <v>2892</v>
      </c>
      <c r="K7" s="331">
        <v>2777</v>
      </c>
      <c r="L7" s="332"/>
      <c r="M7" s="331">
        <v>2677</v>
      </c>
      <c r="N7" s="331">
        <v>2646</v>
      </c>
      <c r="O7" s="332"/>
      <c r="P7" s="331">
        <v>1035</v>
      </c>
      <c r="Q7" s="331">
        <v>1540</v>
      </c>
      <c r="R7" s="332"/>
      <c r="S7" s="331">
        <v>1092</v>
      </c>
      <c r="T7" s="331">
        <v>1466</v>
      </c>
    </row>
    <row r="8" spans="1:20" ht="12" customHeight="1" x14ac:dyDescent="0.25">
      <c r="A8" s="328"/>
      <c r="B8" s="334" t="s">
        <v>162</v>
      </c>
      <c r="C8" s="330"/>
      <c r="D8" s="335">
        <v>2507</v>
      </c>
      <c r="E8" s="335">
        <v>2515</v>
      </c>
      <c r="F8" s="332"/>
      <c r="G8" s="335">
        <v>2377</v>
      </c>
      <c r="H8" s="335">
        <v>2432</v>
      </c>
      <c r="I8" s="332"/>
      <c r="J8" s="335">
        <v>917</v>
      </c>
      <c r="K8" s="335">
        <v>782</v>
      </c>
      <c r="L8" s="332"/>
      <c r="M8" s="335">
        <v>759</v>
      </c>
      <c r="N8" s="335">
        <v>694</v>
      </c>
      <c r="O8" s="332"/>
      <c r="P8" s="335">
        <v>273</v>
      </c>
      <c r="Q8" s="335">
        <v>505</v>
      </c>
      <c r="R8" s="332"/>
      <c r="S8" s="335">
        <v>278</v>
      </c>
      <c r="T8" s="335">
        <v>481</v>
      </c>
    </row>
    <row r="9" spans="1:20" ht="12" customHeight="1" x14ac:dyDescent="0.25">
      <c r="A9" s="328"/>
      <c r="B9" s="334" t="s">
        <v>163</v>
      </c>
      <c r="C9" s="330"/>
      <c r="D9" s="335">
        <v>3161</v>
      </c>
      <c r="E9" s="335">
        <v>3428</v>
      </c>
      <c r="F9" s="332"/>
      <c r="G9" s="335">
        <v>3392</v>
      </c>
      <c r="H9" s="335">
        <v>3432</v>
      </c>
      <c r="I9" s="333"/>
      <c r="J9" s="335">
        <v>638</v>
      </c>
      <c r="K9" s="335">
        <v>757</v>
      </c>
      <c r="L9" s="332"/>
      <c r="M9" s="335">
        <v>685</v>
      </c>
      <c r="N9" s="335">
        <v>665</v>
      </c>
      <c r="O9" s="332"/>
      <c r="P9" s="335">
        <v>293</v>
      </c>
      <c r="Q9" s="335">
        <v>521</v>
      </c>
      <c r="R9" s="332"/>
      <c r="S9" s="335">
        <v>318</v>
      </c>
      <c r="T9" s="335">
        <v>564</v>
      </c>
    </row>
    <row r="10" spans="1:20" ht="12" customHeight="1" x14ac:dyDescent="0.25">
      <c r="A10" s="328"/>
      <c r="B10" s="334" t="s">
        <v>164</v>
      </c>
      <c r="C10" s="330"/>
      <c r="D10" s="335">
        <v>2090</v>
      </c>
      <c r="E10" s="335">
        <v>2090</v>
      </c>
      <c r="F10" s="332"/>
      <c r="G10" s="335">
        <v>1965</v>
      </c>
      <c r="H10" s="335">
        <v>1942</v>
      </c>
      <c r="I10" s="333"/>
      <c r="J10" s="335">
        <v>445</v>
      </c>
      <c r="K10" s="335">
        <v>512</v>
      </c>
      <c r="L10" s="332"/>
      <c r="M10" s="335">
        <v>445</v>
      </c>
      <c r="N10" s="335">
        <v>502</v>
      </c>
      <c r="O10" s="332"/>
      <c r="P10" s="335">
        <v>266</v>
      </c>
      <c r="Q10" s="335">
        <v>369</v>
      </c>
      <c r="R10" s="332"/>
      <c r="S10" s="335">
        <v>247</v>
      </c>
      <c r="T10" s="335">
        <v>305</v>
      </c>
    </row>
    <row r="11" spans="1:20" ht="12" customHeight="1" x14ac:dyDescent="0.25">
      <c r="A11" s="328"/>
      <c r="B11" s="334" t="s">
        <v>165</v>
      </c>
      <c r="C11" s="330"/>
      <c r="D11" s="336"/>
      <c r="E11" s="336"/>
      <c r="F11" s="337"/>
      <c r="G11" s="336"/>
      <c r="H11" s="335"/>
      <c r="I11" s="338"/>
      <c r="J11" s="336"/>
      <c r="K11" s="336"/>
      <c r="L11" s="337"/>
      <c r="M11" s="336"/>
      <c r="N11" s="335"/>
      <c r="O11" s="337"/>
      <c r="P11" s="336"/>
      <c r="Q11" s="336"/>
      <c r="R11" s="337"/>
      <c r="S11" s="336"/>
      <c r="T11" s="335"/>
    </row>
    <row r="12" spans="1:20" ht="12" customHeight="1" x14ac:dyDescent="0.25">
      <c r="A12" s="263"/>
      <c r="B12" s="284" t="s">
        <v>166</v>
      </c>
      <c r="C12" s="263"/>
      <c r="D12" s="336">
        <v>577</v>
      </c>
      <c r="E12" s="336">
        <v>583</v>
      </c>
      <c r="F12" s="337"/>
      <c r="G12" s="336">
        <v>612</v>
      </c>
      <c r="H12" s="336">
        <v>623</v>
      </c>
      <c r="I12" s="338"/>
      <c r="J12" s="336">
        <v>210</v>
      </c>
      <c r="K12" s="336">
        <v>189</v>
      </c>
      <c r="L12" s="337"/>
      <c r="M12" s="336">
        <v>232</v>
      </c>
      <c r="N12" s="336">
        <v>212</v>
      </c>
      <c r="O12" s="337"/>
      <c r="P12" s="336">
        <v>88</v>
      </c>
      <c r="Q12" s="336">
        <v>144</v>
      </c>
      <c r="R12" s="337"/>
      <c r="S12" s="336">
        <v>96</v>
      </c>
      <c r="T12" s="336">
        <v>131</v>
      </c>
    </row>
    <row r="13" spans="1:20" ht="12" customHeight="1" x14ac:dyDescent="0.25">
      <c r="A13" s="263"/>
      <c r="B13" s="284" t="s">
        <v>167</v>
      </c>
      <c r="C13" s="263"/>
      <c r="D13" s="336">
        <v>468</v>
      </c>
      <c r="E13" s="336">
        <v>457</v>
      </c>
      <c r="F13" s="337"/>
      <c r="G13" s="336">
        <v>487</v>
      </c>
      <c r="H13" s="336">
        <v>477</v>
      </c>
      <c r="I13" s="338"/>
      <c r="J13" s="336">
        <v>132</v>
      </c>
      <c r="K13" s="336">
        <v>96</v>
      </c>
      <c r="L13" s="337"/>
      <c r="M13" s="336">
        <v>125</v>
      </c>
      <c r="N13" s="336">
        <v>127</v>
      </c>
      <c r="O13" s="337"/>
      <c r="P13" s="336">
        <v>59</v>
      </c>
      <c r="Q13" s="336">
        <v>60</v>
      </c>
      <c r="R13" s="337"/>
      <c r="S13" s="336">
        <v>71</v>
      </c>
      <c r="T13" s="336">
        <v>66</v>
      </c>
    </row>
    <row r="14" spans="1:20" ht="12" customHeight="1" x14ac:dyDescent="0.25">
      <c r="A14" s="263"/>
      <c r="B14" s="273" t="s">
        <v>168</v>
      </c>
      <c r="C14" s="263"/>
      <c r="D14" s="339">
        <v>1765</v>
      </c>
      <c r="E14" s="339">
        <v>1803</v>
      </c>
      <c r="F14" s="337"/>
      <c r="G14" s="339">
        <v>1795</v>
      </c>
      <c r="H14" s="336">
        <v>1750</v>
      </c>
      <c r="I14" s="338"/>
      <c r="J14" s="339">
        <v>494</v>
      </c>
      <c r="K14" s="339">
        <v>485</v>
      </c>
      <c r="L14" s="337"/>
      <c r="M14" s="339">
        <v>486</v>
      </c>
      <c r="N14" s="336">
        <v>450</v>
      </c>
      <c r="O14" s="337"/>
      <c r="P14" s="339">
        <v>223</v>
      </c>
      <c r="Q14" s="339">
        <v>345</v>
      </c>
      <c r="R14" s="337"/>
      <c r="S14" s="339">
        <v>217</v>
      </c>
      <c r="T14" s="336">
        <v>299</v>
      </c>
    </row>
    <row r="15" spans="1:20" ht="12" customHeight="1" x14ac:dyDescent="0.25">
      <c r="A15" s="263"/>
      <c r="B15" s="340"/>
      <c r="C15" s="263"/>
      <c r="D15" s="341">
        <v>2810</v>
      </c>
      <c r="E15" s="341">
        <v>2843</v>
      </c>
      <c r="F15" s="332"/>
      <c r="G15" s="341">
        <v>2894</v>
      </c>
      <c r="H15" s="341">
        <v>2850</v>
      </c>
      <c r="I15" s="333"/>
      <c r="J15" s="341">
        <v>836</v>
      </c>
      <c r="K15" s="341">
        <v>770</v>
      </c>
      <c r="L15" s="332"/>
      <c r="M15" s="341">
        <v>843</v>
      </c>
      <c r="N15" s="341">
        <v>789</v>
      </c>
      <c r="O15" s="332"/>
      <c r="P15" s="341">
        <v>370</v>
      </c>
      <c r="Q15" s="341">
        <v>549</v>
      </c>
      <c r="R15" s="332"/>
      <c r="S15" s="341">
        <v>384</v>
      </c>
      <c r="T15" s="341">
        <v>496</v>
      </c>
    </row>
    <row r="16" spans="1:20" ht="12" customHeight="1" x14ac:dyDescent="0.25">
      <c r="A16" s="328"/>
      <c r="B16" s="273" t="s">
        <v>169</v>
      </c>
      <c r="C16" s="263"/>
      <c r="D16" s="339">
        <v>-64</v>
      </c>
      <c r="E16" s="339">
        <v>-58</v>
      </c>
      <c r="F16" s="337"/>
      <c r="G16" s="339">
        <v>-85</v>
      </c>
      <c r="H16" s="339">
        <v>-65</v>
      </c>
      <c r="I16" s="338"/>
      <c r="J16" s="339">
        <v>0</v>
      </c>
      <c r="K16" s="339">
        <v>0</v>
      </c>
      <c r="L16" s="337"/>
      <c r="M16" s="339">
        <v>0</v>
      </c>
      <c r="N16" s="339">
        <v>0</v>
      </c>
      <c r="O16" s="337"/>
      <c r="P16" s="339">
        <v>0</v>
      </c>
      <c r="Q16" s="339">
        <v>0</v>
      </c>
      <c r="R16" s="337"/>
      <c r="S16" s="339">
        <v>0</v>
      </c>
      <c r="T16" s="339">
        <v>0</v>
      </c>
    </row>
    <row r="17" spans="1:20" ht="12" customHeight="1" x14ac:dyDescent="0.25">
      <c r="A17" s="342"/>
      <c r="B17" s="343"/>
      <c r="C17" s="344"/>
      <c r="D17" s="341">
        <v>16951</v>
      </c>
      <c r="E17" s="341">
        <v>17499</v>
      </c>
      <c r="F17" s="332"/>
      <c r="G17" s="341">
        <v>17135</v>
      </c>
      <c r="H17" s="341">
        <v>17112</v>
      </c>
      <c r="I17" s="333"/>
      <c r="J17" s="341">
        <v>5728</v>
      </c>
      <c r="K17" s="341">
        <v>5598</v>
      </c>
      <c r="L17" s="332"/>
      <c r="M17" s="341">
        <v>5409</v>
      </c>
      <c r="N17" s="341">
        <v>5296</v>
      </c>
      <c r="O17" s="332"/>
      <c r="P17" s="341">
        <v>2237</v>
      </c>
      <c r="Q17" s="341">
        <v>3484</v>
      </c>
      <c r="R17" s="332"/>
      <c r="S17" s="341">
        <v>2319</v>
      </c>
      <c r="T17" s="341">
        <v>3312</v>
      </c>
    </row>
    <row r="18" spans="1:20" ht="12" customHeight="1" x14ac:dyDescent="0.25">
      <c r="A18" s="328"/>
      <c r="B18" s="345" t="s">
        <v>170</v>
      </c>
      <c r="C18" s="346"/>
      <c r="D18" s="335">
        <v>3789</v>
      </c>
      <c r="E18" s="335">
        <v>4018</v>
      </c>
      <c r="F18" s="332"/>
      <c r="G18" s="335">
        <v>4179</v>
      </c>
      <c r="H18" s="335">
        <v>3897</v>
      </c>
      <c r="I18" s="332"/>
      <c r="J18" s="335">
        <v>1443</v>
      </c>
      <c r="K18" s="335">
        <v>1486</v>
      </c>
      <c r="L18" s="332"/>
      <c r="M18" s="335">
        <v>1527</v>
      </c>
      <c r="N18" s="335">
        <v>1353</v>
      </c>
      <c r="O18" s="332"/>
      <c r="P18" s="335">
        <v>539</v>
      </c>
      <c r="Q18" s="335">
        <v>597</v>
      </c>
      <c r="R18" s="332"/>
      <c r="S18" s="335">
        <v>601</v>
      </c>
      <c r="T18" s="335">
        <v>522</v>
      </c>
    </row>
    <row r="19" spans="1:20" ht="12" customHeight="1" x14ac:dyDescent="0.25">
      <c r="A19" s="330"/>
      <c r="B19" s="334" t="s">
        <v>171</v>
      </c>
      <c r="C19" s="330"/>
      <c r="D19" s="336"/>
      <c r="E19" s="336"/>
      <c r="F19" s="337"/>
      <c r="G19" s="336"/>
      <c r="H19" s="336"/>
      <c r="I19" s="337"/>
      <c r="J19" s="336"/>
      <c r="K19" s="336"/>
      <c r="L19" s="337"/>
      <c r="M19" s="336"/>
      <c r="N19" s="336"/>
      <c r="O19" s="337"/>
      <c r="P19" s="336"/>
      <c r="Q19" s="336"/>
      <c r="R19" s="337"/>
      <c r="S19" s="336"/>
      <c r="T19" s="336"/>
    </row>
    <row r="20" spans="1:20" ht="12" customHeight="1" x14ac:dyDescent="0.25">
      <c r="A20" s="328"/>
      <c r="B20" s="284" t="s">
        <v>172</v>
      </c>
      <c r="C20" s="263"/>
      <c r="D20" s="336">
        <v>992</v>
      </c>
      <c r="E20" s="336">
        <v>813</v>
      </c>
      <c r="F20" s="337"/>
      <c r="G20" s="336">
        <v>881</v>
      </c>
      <c r="H20" s="336">
        <v>1036</v>
      </c>
      <c r="I20" s="338"/>
      <c r="J20" s="336">
        <v>282</v>
      </c>
      <c r="K20" s="336">
        <v>209</v>
      </c>
      <c r="L20" s="337"/>
      <c r="M20" s="336">
        <v>215</v>
      </c>
      <c r="N20" s="336">
        <v>186</v>
      </c>
      <c r="O20" s="337"/>
      <c r="P20" s="336">
        <v>112</v>
      </c>
      <c r="Q20" s="336">
        <v>105</v>
      </c>
      <c r="R20" s="337"/>
      <c r="S20" s="336">
        <v>79</v>
      </c>
      <c r="T20" s="336">
        <v>135</v>
      </c>
    </row>
    <row r="21" spans="1:20" ht="12" customHeight="1" x14ac:dyDescent="0.25">
      <c r="A21" s="328"/>
      <c r="B21" s="273" t="s">
        <v>168</v>
      </c>
      <c r="C21" s="263"/>
      <c r="D21" s="339">
        <v>105</v>
      </c>
      <c r="E21" s="339">
        <v>106</v>
      </c>
      <c r="F21" s="337"/>
      <c r="G21" s="339">
        <v>95</v>
      </c>
      <c r="H21" s="336">
        <v>60</v>
      </c>
      <c r="I21" s="337"/>
      <c r="J21" s="339">
        <v>20</v>
      </c>
      <c r="K21" s="339">
        <v>20</v>
      </c>
      <c r="L21" s="337"/>
      <c r="M21" s="339">
        <v>13</v>
      </c>
      <c r="N21" s="336">
        <v>10</v>
      </c>
      <c r="O21" s="337"/>
      <c r="P21" s="339">
        <v>9</v>
      </c>
      <c r="Q21" s="339">
        <v>21</v>
      </c>
      <c r="R21" s="337"/>
      <c r="S21" s="339">
        <v>12</v>
      </c>
      <c r="T21" s="336">
        <v>8</v>
      </c>
    </row>
    <row r="22" spans="1:20" ht="12" customHeight="1" x14ac:dyDescent="0.25">
      <c r="A22" s="342"/>
      <c r="B22" s="343"/>
      <c r="C22" s="344"/>
      <c r="D22" s="341">
        <v>1097</v>
      </c>
      <c r="E22" s="341">
        <v>919</v>
      </c>
      <c r="F22" s="332"/>
      <c r="G22" s="341">
        <v>976</v>
      </c>
      <c r="H22" s="341">
        <v>1096</v>
      </c>
      <c r="I22" s="332"/>
      <c r="J22" s="341">
        <v>302</v>
      </c>
      <c r="K22" s="341">
        <v>229</v>
      </c>
      <c r="L22" s="332"/>
      <c r="M22" s="341">
        <v>228</v>
      </c>
      <c r="N22" s="341">
        <v>196</v>
      </c>
      <c r="O22" s="332"/>
      <c r="P22" s="341">
        <v>121</v>
      </c>
      <c r="Q22" s="341">
        <v>126</v>
      </c>
      <c r="R22" s="332"/>
      <c r="S22" s="341">
        <v>91</v>
      </c>
      <c r="T22" s="341">
        <v>143</v>
      </c>
    </row>
    <row r="23" spans="1:20" ht="12" customHeight="1" x14ac:dyDescent="0.25">
      <c r="A23" s="342"/>
      <c r="B23" s="347" t="s">
        <v>173</v>
      </c>
      <c r="C23" s="344"/>
      <c r="D23" s="335">
        <v>611</v>
      </c>
      <c r="E23" s="335">
        <v>641</v>
      </c>
      <c r="F23" s="332"/>
      <c r="G23" s="335">
        <v>657</v>
      </c>
      <c r="H23" s="335">
        <v>681</v>
      </c>
      <c r="I23" s="332"/>
      <c r="J23" s="335">
        <v>305</v>
      </c>
      <c r="K23" s="335">
        <v>314</v>
      </c>
      <c r="L23" s="332"/>
      <c r="M23" s="335">
        <v>330</v>
      </c>
      <c r="N23" s="335">
        <v>465</v>
      </c>
      <c r="O23" s="332"/>
      <c r="P23" s="335">
        <v>125</v>
      </c>
      <c r="Q23" s="335">
        <v>241</v>
      </c>
      <c r="R23" s="332"/>
      <c r="S23" s="335">
        <v>200</v>
      </c>
      <c r="T23" s="335">
        <v>351</v>
      </c>
    </row>
    <row r="24" spans="1:20" ht="12" customHeight="1" x14ac:dyDescent="0.25">
      <c r="A24" s="342"/>
      <c r="B24" s="347" t="s">
        <v>174</v>
      </c>
      <c r="C24" s="344"/>
      <c r="D24" s="335">
        <v>707</v>
      </c>
      <c r="E24" s="335">
        <v>707</v>
      </c>
      <c r="F24" s="332"/>
      <c r="G24" s="335">
        <v>696</v>
      </c>
      <c r="H24" s="335">
        <v>691</v>
      </c>
      <c r="I24" s="333"/>
      <c r="J24" s="335">
        <v>-213</v>
      </c>
      <c r="K24" s="335">
        <v>16</v>
      </c>
      <c r="L24" s="332"/>
      <c r="M24" s="335">
        <v>-250</v>
      </c>
      <c r="N24" s="335">
        <v>111</v>
      </c>
      <c r="O24" s="332"/>
      <c r="P24" s="335">
        <v>343</v>
      </c>
      <c r="Q24" s="335">
        <v>493</v>
      </c>
      <c r="R24" s="332"/>
      <c r="S24" s="335">
        <v>330</v>
      </c>
      <c r="T24" s="335">
        <v>509</v>
      </c>
    </row>
    <row r="25" spans="1:20" ht="12" customHeight="1" x14ac:dyDescent="0.25">
      <c r="A25" s="263"/>
      <c r="B25" s="273" t="s">
        <v>175</v>
      </c>
      <c r="C25" s="263"/>
      <c r="D25" s="339">
        <v>-666</v>
      </c>
      <c r="E25" s="339">
        <v>-693</v>
      </c>
      <c r="F25" s="337"/>
      <c r="G25" s="339">
        <v>-713</v>
      </c>
      <c r="H25" s="339">
        <v>-701</v>
      </c>
      <c r="I25" s="337"/>
      <c r="J25" s="339">
        <v>0</v>
      </c>
      <c r="K25" s="339">
        <v>0</v>
      </c>
      <c r="L25" s="337"/>
      <c r="M25" s="339">
        <v>0</v>
      </c>
      <c r="N25" s="339">
        <v>0</v>
      </c>
      <c r="O25" s="337"/>
      <c r="P25" s="339">
        <v>0</v>
      </c>
      <c r="Q25" s="339">
        <v>0</v>
      </c>
      <c r="R25" s="337"/>
      <c r="S25" s="339">
        <v>0</v>
      </c>
      <c r="T25" s="339">
        <v>0</v>
      </c>
    </row>
    <row r="26" spans="1:20" ht="12" customHeight="1" thickBot="1" x14ac:dyDescent="0.3">
      <c r="A26" s="330"/>
      <c r="B26" s="348" t="s">
        <v>176</v>
      </c>
      <c r="C26" s="330"/>
      <c r="D26" s="349">
        <v>22489</v>
      </c>
      <c r="E26" s="349">
        <v>23091</v>
      </c>
      <c r="F26" s="350"/>
      <c r="G26" s="349">
        <v>22930</v>
      </c>
      <c r="H26" s="349">
        <v>22776</v>
      </c>
      <c r="I26" s="332"/>
      <c r="J26" s="349">
        <v>7565</v>
      </c>
      <c r="K26" s="349">
        <v>7643</v>
      </c>
      <c r="L26" s="350"/>
      <c r="M26" s="349">
        <v>7244</v>
      </c>
      <c r="N26" s="349">
        <v>7421</v>
      </c>
      <c r="O26" s="332"/>
      <c r="P26" s="349">
        <v>3365</v>
      </c>
      <c r="Q26" s="349">
        <v>4941</v>
      </c>
      <c r="R26" s="350"/>
      <c r="S26" s="349">
        <v>3541</v>
      </c>
      <c r="T26" s="349">
        <v>4837</v>
      </c>
    </row>
    <row r="27" spans="1:20" ht="12" customHeight="1" x14ac:dyDescent="0.25">
      <c r="A27" s="351"/>
      <c r="B27" s="352"/>
      <c r="C27" s="330"/>
      <c r="D27" s="353"/>
      <c r="E27" s="354"/>
      <c r="F27" s="332"/>
      <c r="G27" s="354"/>
      <c r="H27" s="353"/>
      <c r="I27" s="355"/>
      <c r="J27" s="356"/>
      <c r="K27" s="356"/>
      <c r="L27" s="355"/>
      <c r="M27" s="356"/>
      <c r="N27" s="356"/>
      <c r="O27" s="333"/>
      <c r="P27" s="354"/>
      <c r="Q27" s="354"/>
      <c r="R27" s="332"/>
      <c r="S27" s="354"/>
      <c r="T27" s="354"/>
    </row>
    <row r="28" spans="1:20" ht="12" customHeight="1" x14ac:dyDescent="0.25">
      <c r="A28" s="240" t="s">
        <v>177</v>
      </c>
      <c r="B28" s="357"/>
      <c r="C28" s="357"/>
      <c r="D28" s="358"/>
      <c r="E28" s="358"/>
      <c r="F28" s="358"/>
      <c r="G28" s="358"/>
      <c r="H28" s="358"/>
      <c r="I28" s="359"/>
      <c r="J28" s="360"/>
      <c r="K28" s="360"/>
      <c r="L28" s="360"/>
      <c r="M28" s="360"/>
      <c r="N28" s="360"/>
      <c r="O28" s="360"/>
      <c r="P28" s="361"/>
      <c r="Q28" s="361"/>
      <c r="R28" s="361"/>
      <c r="S28" s="362"/>
      <c r="T28" s="362"/>
    </row>
    <row r="29" spans="1:20" ht="12" customHeight="1" x14ac:dyDescent="0.25">
      <c r="A29" s="244">
        <v>1</v>
      </c>
      <c r="B29" s="793" t="s">
        <v>178</v>
      </c>
      <c r="C29" s="793" t="s">
        <v>24</v>
      </c>
      <c r="D29" s="793" t="s">
        <v>24</v>
      </c>
      <c r="E29" s="793" t="s">
        <v>24</v>
      </c>
      <c r="F29" s="793" t="s">
        <v>24</v>
      </c>
      <c r="G29" s="793" t="s">
        <v>24</v>
      </c>
      <c r="H29" s="793" t="s">
        <v>24</v>
      </c>
      <c r="I29" s="793" t="s">
        <v>24</v>
      </c>
      <c r="J29" s="793" t="s">
        <v>24</v>
      </c>
      <c r="K29" s="793" t="s">
        <v>24</v>
      </c>
      <c r="L29" s="793" t="s">
        <v>24</v>
      </c>
      <c r="M29" s="793" t="s">
        <v>24</v>
      </c>
      <c r="N29" s="793" t="s">
        <v>24</v>
      </c>
      <c r="O29" s="793" t="s">
        <v>24</v>
      </c>
      <c r="P29" s="793" t="s">
        <v>24</v>
      </c>
      <c r="Q29" s="793" t="s">
        <v>24</v>
      </c>
      <c r="R29" s="161"/>
      <c r="S29" s="363"/>
      <c r="T29" s="363"/>
    </row>
    <row r="30" spans="1:20" ht="12" customHeight="1" x14ac:dyDescent="0.25">
      <c r="A30" s="311" t="s">
        <v>179</v>
      </c>
      <c r="B30" s="793" t="s">
        <v>180</v>
      </c>
      <c r="C30" s="793" t="s">
        <v>24</v>
      </c>
      <c r="D30" s="793" t="s">
        <v>24</v>
      </c>
      <c r="E30" s="793" t="s">
        <v>24</v>
      </c>
      <c r="F30" s="793" t="s">
        <v>24</v>
      </c>
      <c r="G30" s="793" t="s">
        <v>24</v>
      </c>
      <c r="H30" s="793" t="s">
        <v>24</v>
      </c>
      <c r="I30" s="793" t="s">
        <v>24</v>
      </c>
      <c r="J30" s="793" t="s">
        <v>24</v>
      </c>
      <c r="K30" s="793" t="s">
        <v>24</v>
      </c>
      <c r="L30" s="793" t="s">
        <v>24</v>
      </c>
      <c r="M30" s="793" t="s">
        <v>24</v>
      </c>
      <c r="N30" s="793" t="s">
        <v>24</v>
      </c>
      <c r="O30" s="793" t="s">
        <v>24</v>
      </c>
      <c r="P30" s="793" t="s">
        <v>24</v>
      </c>
      <c r="Q30" s="793" t="s">
        <v>24</v>
      </c>
      <c r="R30" s="161"/>
      <c r="S30" s="363"/>
      <c r="T30" s="363"/>
    </row>
    <row r="31" spans="1:20" ht="12" customHeight="1" x14ac:dyDescent="0.25">
      <c r="A31" s="311" t="s">
        <v>181</v>
      </c>
      <c r="B31" s="793" t="s">
        <v>182</v>
      </c>
      <c r="C31" s="793" t="s">
        <v>24</v>
      </c>
      <c r="D31" s="793" t="s">
        <v>24</v>
      </c>
      <c r="E31" s="793" t="s">
        <v>24</v>
      </c>
      <c r="F31" s="793" t="s">
        <v>24</v>
      </c>
      <c r="G31" s="793" t="s">
        <v>24</v>
      </c>
      <c r="H31" s="793" t="s">
        <v>24</v>
      </c>
      <c r="I31" s="793" t="s">
        <v>24</v>
      </c>
      <c r="J31" s="793" t="s">
        <v>24</v>
      </c>
      <c r="K31" s="793" t="s">
        <v>24</v>
      </c>
      <c r="L31" s="793" t="s">
        <v>24</v>
      </c>
      <c r="M31" s="793" t="s">
        <v>24</v>
      </c>
      <c r="N31" s="793" t="s">
        <v>24</v>
      </c>
      <c r="O31" s="793" t="s">
        <v>24</v>
      </c>
      <c r="P31" s="793" t="s">
        <v>24</v>
      </c>
      <c r="Q31" s="793" t="s">
        <v>24</v>
      </c>
      <c r="R31" s="161"/>
      <c r="S31" s="363"/>
      <c r="T31" s="363"/>
    </row>
    <row r="32" spans="1:20" ht="20" customHeight="1" x14ac:dyDescent="0.25">
      <c r="A32" s="311">
        <v>4</v>
      </c>
      <c r="B32" s="793" t="s">
        <v>346</v>
      </c>
      <c r="C32" s="793"/>
      <c r="D32" s="793"/>
      <c r="E32" s="793"/>
      <c r="F32" s="793"/>
      <c r="G32" s="793"/>
      <c r="H32" s="793"/>
      <c r="I32" s="793"/>
      <c r="J32" s="793"/>
      <c r="K32" s="793"/>
      <c r="L32" s="793"/>
      <c r="M32" s="793"/>
      <c r="N32" s="793"/>
      <c r="O32" s="793"/>
      <c r="P32" s="793"/>
      <c r="Q32" s="793"/>
    </row>
  </sheetData>
  <mergeCells count="8">
    <mergeCell ref="B32:Q32"/>
    <mergeCell ref="B30:Q30"/>
    <mergeCell ref="B31:Q31"/>
    <mergeCell ref="D3:H3"/>
    <mergeCell ref="J3:N3"/>
    <mergeCell ref="P3:T3"/>
    <mergeCell ref="A6:B6"/>
    <mergeCell ref="B29:Q29"/>
  </mergeCells>
  <pageMargins left="0.70866141732283505" right="0.70866141732283505" top="0.74803149606299202" bottom="0.74803149606299202" header="0.31496062992126" footer="0.31496062992126"/>
  <pageSetup paperSize="8" scale="76" orientation="landscape" r:id="rId1"/>
  <headerFooter>
    <oddFooter>&amp;L&amp;1#&amp;"Calibri"&amp;7&amp;K000000C2 General</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60000"/>
    <pageSetUpPr fitToPage="1"/>
  </sheetPr>
  <dimension ref="A1:J39"/>
  <sheetViews>
    <sheetView showGridLines="0" zoomScaleNormal="100" workbookViewId="0">
      <selection sqref="A1:B1"/>
    </sheetView>
  </sheetViews>
  <sheetFormatPr defaultRowHeight="12.5" x14ac:dyDescent="0.25"/>
  <cols>
    <col min="1" max="1" width="3.453125"/>
    <col min="2" max="2" width="64.54296875"/>
    <col min="3" max="3" width="2.54296875"/>
    <col min="4" max="6" width="11.453125"/>
    <col min="7" max="7" width="2.54296875"/>
    <col min="8" max="10" width="11.453125"/>
  </cols>
  <sheetData>
    <row r="1" spans="1:10" ht="17.5" customHeight="1" x14ac:dyDescent="0.35">
      <c r="A1" s="804" t="s">
        <v>183</v>
      </c>
      <c r="B1" s="804" t="s">
        <v>24</v>
      </c>
      <c r="C1" s="364"/>
      <c r="D1" s="246"/>
      <c r="E1" s="246"/>
      <c r="F1" s="246"/>
      <c r="G1" s="246"/>
      <c r="H1" s="246"/>
      <c r="I1" s="246"/>
      <c r="J1" s="246"/>
    </row>
    <row r="2" spans="1:10" ht="12" customHeight="1" x14ac:dyDescent="0.35">
      <c r="A2" s="364"/>
      <c r="B2" s="364"/>
      <c r="C2" s="364"/>
      <c r="D2" s="246"/>
      <c r="E2" s="246"/>
      <c r="F2" s="246"/>
      <c r="G2" s="246"/>
      <c r="H2" s="246"/>
      <c r="I2" s="246"/>
      <c r="J2" s="246"/>
    </row>
    <row r="3" spans="1:10" ht="12" customHeight="1" x14ac:dyDescent="0.25">
      <c r="A3" s="365"/>
      <c r="B3" s="366"/>
      <c r="C3" s="365"/>
      <c r="D3" s="367"/>
      <c r="E3" s="367"/>
      <c r="F3" s="367"/>
      <c r="G3" s="163"/>
      <c r="H3" s="367"/>
      <c r="I3" s="368"/>
      <c r="J3" s="368"/>
    </row>
    <row r="4" spans="1:10" ht="12" customHeight="1" x14ac:dyDescent="0.25">
      <c r="A4" s="369"/>
      <c r="B4" s="172"/>
      <c r="C4" s="370"/>
      <c r="D4" s="180" t="s">
        <v>184</v>
      </c>
      <c r="E4" s="181" t="s">
        <v>185</v>
      </c>
      <c r="F4" s="181" t="s">
        <v>186</v>
      </c>
      <c r="G4" s="324"/>
      <c r="H4" s="182" t="s">
        <v>187</v>
      </c>
      <c r="I4" s="180" t="s">
        <v>188</v>
      </c>
      <c r="J4" s="181" t="s">
        <v>189</v>
      </c>
    </row>
    <row r="5" spans="1:10" ht="12" customHeight="1" x14ac:dyDescent="0.25">
      <c r="A5" s="369"/>
      <c r="B5" s="185"/>
      <c r="C5" s="370"/>
      <c r="D5" s="175" t="s">
        <v>190</v>
      </c>
      <c r="E5" s="186" t="s">
        <v>190</v>
      </c>
      <c r="F5" s="186" t="s">
        <v>190</v>
      </c>
      <c r="G5" s="324"/>
      <c r="H5" s="187" t="s">
        <v>190</v>
      </c>
      <c r="I5" s="175" t="s">
        <v>190</v>
      </c>
      <c r="J5" s="186" t="s">
        <v>190</v>
      </c>
    </row>
    <row r="6" spans="1:10" ht="12" customHeight="1" x14ac:dyDescent="0.25">
      <c r="A6" s="371"/>
      <c r="B6" s="264"/>
      <c r="C6" s="263"/>
      <c r="D6" s="372"/>
      <c r="E6" s="372"/>
      <c r="F6" s="372"/>
      <c r="G6" s="173"/>
      <c r="H6" s="372"/>
      <c r="I6" s="372"/>
      <c r="J6" s="372"/>
    </row>
    <row r="7" spans="1:10" ht="12" customHeight="1" x14ac:dyDescent="0.25">
      <c r="A7" s="373"/>
      <c r="B7" s="329" t="s">
        <v>191</v>
      </c>
      <c r="C7" s="330"/>
      <c r="D7" s="374">
        <v>7565</v>
      </c>
      <c r="E7" s="374">
        <v>7643</v>
      </c>
      <c r="F7" s="374">
        <v>15208</v>
      </c>
      <c r="G7" s="375"/>
      <c r="H7" s="374">
        <v>7244</v>
      </c>
      <c r="I7" s="374">
        <v>7421</v>
      </c>
      <c r="J7" s="374">
        <v>14665</v>
      </c>
    </row>
    <row r="8" spans="1:10" ht="12" customHeight="1" x14ac:dyDescent="0.25">
      <c r="A8" s="373"/>
      <c r="B8" s="284" t="s">
        <v>192</v>
      </c>
      <c r="C8" s="263"/>
      <c r="D8" s="376">
        <v>-3365</v>
      </c>
      <c r="E8" s="376">
        <v>-4941</v>
      </c>
      <c r="F8" s="376">
        <v>-8306</v>
      </c>
      <c r="G8" s="377"/>
      <c r="H8" s="376">
        <v>-3541</v>
      </c>
      <c r="I8" s="376">
        <v>-4837</v>
      </c>
      <c r="J8" s="376">
        <v>-8378</v>
      </c>
    </row>
    <row r="9" spans="1:10" ht="12" customHeight="1" x14ac:dyDescent="0.25">
      <c r="A9" s="378"/>
      <c r="B9" s="284" t="s">
        <v>193</v>
      </c>
      <c r="C9" s="263"/>
      <c r="D9" s="376">
        <v>-3296</v>
      </c>
      <c r="E9" s="376">
        <v>3265</v>
      </c>
      <c r="F9" s="376">
        <v>-31</v>
      </c>
      <c r="G9" s="377"/>
      <c r="H9" s="376">
        <v>-3405</v>
      </c>
      <c r="I9" s="376">
        <v>3661</v>
      </c>
      <c r="J9" s="376">
        <v>256</v>
      </c>
    </row>
    <row r="10" spans="1:10" ht="12" customHeight="1" x14ac:dyDescent="0.25">
      <c r="A10" s="373"/>
      <c r="B10" s="284" t="s">
        <v>194</v>
      </c>
      <c r="C10" s="263"/>
      <c r="D10" s="376">
        <v>8</v>
      </c>
      <c r="E10" s="376">
        <v>19</v>
      </c>
      <c r="F10" s="376">
        <v>27</v>
      </c>
      <c r="G10" s="377"/>
      <c r="H10" s="376">
        <v>0</v>
      </c>
      <c r="I10" s="376">
        <v>98</v>
      </c>
      <c r="J10" s="376">
        <v>98</v>
      </c>
    </row>
    <row r="11" spans="1:10" ht="12" customHeight="1" x14ac:dyDescent="0.25">
      <c r="A11" s="378"/>
      <c r="B11" s="379" t="s">
        <v>195</v>
      </c>
      <c r="C11" s="380"/>
      <c r="D11" s="376">
        <v>-110</v>
      </c>
      <c r="E11" s="376">
        <v>-204</v>
      </c>
      <c r="F11" s="376">
        <v>-314</v>
      </c>
      <c r="G11" s="377"/>
      <c r="H11" s="376">
        <v>-101</v>
      </c>
      <c r="I11" s="376">
        <v>-186</v>
      </c>
      <c r="J11" s="376">
        <v>-287</v>
      </c>
    </row>
    <row r="12" spans="1:10" ht="12" customHeight="1" x14ac:dyDescent="0.25">
      <c r="A12" s="381"/>
      <c r="B12" s="379" t="s">
        <v>196</v>
      </c>
      <c r="C12" s="380"/>
      <c r="D12" s="376">
        <v>-290</v>
      </c>
      <c r="E12" s="376">
        <v>-190</v>
      </c>
      <c r="F12" s="376">
        <v>-480</v>
      </c>
      <c r="G12" s="377"/>
      <c r="H12" s="376">
        <v>-214</v>
      </c>
      <c r="I12" s="376">
        <v>-98</v>
      </c>
      <c r="J12" s="376">
        <v>-312</v>
      </c>
    </row>
    <row r="13" spans="1:10" ht="12" customHeight="1" x14ac:dyDescent="0.25">
      <c r="A13" s="381"/>
      <c r="B13" s="379" t="s">
        <v>197</v>
      </c>
      <c r="C13" s="380"/>
      <c r="D13" s="376">
        <v>-482</v>
      </c>
      <c r="E13" s="376">
        <v>-414</v>
      </c>
      <c r="F13" s="376">
        <v>-896</v>
      </c>
      <c r="G13" s="377"/>
      <c r="H13" s="376">
        <v>-2181</v>
      </c>
      <c r="I13" s="376">
        <v>-286</v>
      </c>
      <c r="J13" s="376">
        <v>-2467</v>
      </c>
    </row>
    <row r="14" spans="1:10" ht="12" customHeight="1" x14ac:dyDescent="0.25">
      <c r="A14" s="373"/>
      <c r="B14" s="284" t="s">
        <v>198</v>
      </c>
      <c r="C14" s="263"/>
      <c r="D14" s="376">
        <v>-593</v>
      </c>
      <c r="E14" s="376">
        <v>-661</v>
      </c>
      <c r="F14" s="376">
        <v>-1254</v>
      </c>
      <c r="G14" s="377"/>
      <c r="H14" s="376">
        <v>-688</v>
      </c>
      <c r="I14" s="376">
        <v>-476</v>
      </c>
      <c r="J14" s="376">
        <v>-1164</v>
      </c>
    </row>
    <row r="15" spans="1:10" ht="12" customHeight="1" x14ac:dyDescent="0.25">
      <c r="A15" s="373"/>
      <c r="B15" s="284" t="s">
        <v>199</v>
      </c>
      <c r="C15" s="263"/>
      <c r="D15" s="376">
        <v>-577</v>
      </c>
      <c r="E15" s="376">
        <v>-348</v>
      </c>
      <c r="F15" s="376">
        <v>-925</v>
      </c>
      <c r="G15" s="377"/>
      <c r="H15" s="376">
        <v>-672</v>
      </c>
      <c r="I15" s="376">
        <v>-562</v>
      </c>
      <c r="J15" s="376">
        <v>-1234</v>
      </c>
    </row>
    <row r="16" spans="1:10" ht="12" customHeight="1" x14ac:dyDescent="0.25">
      <c r="A16" s="378"/>
      <c r="B16" s="379" t="s">
        <v>200</v>
      </c>
      <c r="C16" s="380"/>
      <c r="D16" s="376">
        <v>469</v>
      </c>
      <c r="E16" s="376">
        <v>169</v>
      </c>
      <c r="F16" s="376">
        <v>638</v>
      </c>
      <c r="G16" s="377"/>
      <c r="H16" s="376">
        <v>463</v>
      </c>
      <c r="I16" s="376">
        <v>154</v>
      </c>
      <c r="J16" s="376">
        <v>617</v>
      </c>
    </row>
    <row r="17" spans="1:10" ht="12" customHeight="1" x14ac:dyDescent="0.25">
      <c r="A17" s="378"/>
      <c r="B17" s="379" t="s">
        <v>201</v>
      </c>
      <c r="C17" s="380"/>
      <c r="D17" s="376">
        <v>-399</v>
      </c>
      <c r="E17" s="376">
        <v>-140</v>
      </c>
      <c r="F17" s="376">
        <v>-539</v>
      </c>
      <c r="G17" s="377"/>
      <c r="H17" s="376">
        <v>-290</v>
      </c>
      <c r="I17" s="376">
        <v>-110</v>
      </c>
      <c r="J17" s="376">
        <v>-400</v>
      </c>
    </row>
    <row r="18" spans="1:10" ht="12" customHeight="1" x14ac:dyDescent="0.25">
      <c r="A18" s="378"/>
      <c r="B18" s="382" t="s">
        <v>202</v>
      </c>
      <c r="C18" s="380"/>
      <c r="D18" s="383">
        <v>87</v>
      </c>
      <c r="E18" s="383">
        <v>94</v>
      </c>
      <c r="F18" s="383">
        <v>181</v>
      </c>
      <c r="G18" s="377"/>
      <c r="H18" s="376">
        <v>140</v>
      </c>
      <c r="I18" s="383">
        <v>-92</v>
      </c>
      <c r="J18" s="376">
        <v>48</v>
      </c>
    </row>
    <row r="19" spans="1:10" ht="12" customHeight="1" x14ac:dyDescent="0.25">
      <c r="A19" s="378"/>
      <c r="B19" s="384" t="s">
        <v>203</v>
      </c>
      <c r="C19" s="330"/>
      <c r="D19" s="385">
        <v>-983</v>
      </c>
      <c r="E19" s="385">
        <v>4292</v>
      </c>
      <c r="F19" s="385">
        <v>3309</v>
      </c>
      <c r="G19" s="375"/>
      <c r="H19" s="385">
        <v>-3245</v>
      </c>
      <c r="I19" s="385">
        <v>4687</v>
      </c>
      <c r="J19" s="385">
        <v>1442</v>
      </c>
    </row>
    <row r="20" spans="1:10" ht="12" customHeight="1" x14ac:dyDescent="0.25">
      <c r="A20" s="378"/>
      <c r="B20" s="379" t="s">
        <v>204</v>
      </c>
      <c r="C20" s="380"/>
      <c r="D20" s="376">
        <v>111</v>
      </c>
      <c r="E20" s="376">
        <v>27</v>
      </c>
      <c r="F20" s="376">
        <v>138</v>
      </c>
      <c r="G20" s="377"/>
      <c r="H20" s="376">
        <v>-98</v>
      </c>
      <c r="I20" s="376">
        <v>8825</v>
      </c>
      <c r="J20" s="376">
        <v>8727</v>
      </c>
    </row>
    <row r="21" spans="1:10" ht="12" customHeight="1" x14ac:dyDescent="0.25">
      <c r="A21" s="378"/>
      <c r="B21" s="379" t="s">
        <v>205</v>
      </c>
      <c r="C21" s="380"/>
      <c r="D21" s="376">
        <v>-1259</v>
      </c>
      <c r="E21" s="376">
        <v>-1215</v>
      </c>
      <c r="F21" s="376">
        <v>-2474</v>
      </c>
      <c r="G21" s="377"/>
      <c r="H21" s="376">
        <v>-1263</v>
      </c>
      <c r="I21" s="376">
        <v>-1221</v>
      </c>
      <c r="J21" s="376">
        <v>-2484</v>
      </c>
    </row>
    <row r="22" spans="1:10" ht="12" customHeight="1" x14ac:dyDescent="0.25">
      <c r="A22" s="378"/>
      <c r="B22" s="379" t="s">
        <v>206</v>
      </c>
      <c r="C22" s="380"/>
      <c r="D22" s="376">
        <v>-1062</v>
      </c>
      <c r="E22" s="376">
        <v>-967</v>
      </c>
      <c r="F22" s="376">
        <v>-2029</v>
      </c>
      <c r="G22" s="377"/>
      <c r="H22" s="376">
        <v>-1004</v>
      </c>
      <c r="I22" s="376">
        <v>-889</v>
      </c>
      <c r="J22" s="376">
        <v>-1893</v>
      </c>
    </row>
    <row r="23" spans="1:10" ht="12" customHeight="1" x14ac:dyDescent="0.25">
      <c r="A23" s="378"/>
      <c r="B23" s="379" t="s">
        <v>207</v>
      </c>
      <c r="C23" s="380"/>
      <c r="D23" s="376">
        <v>-119</v>
      </c>
      <c r="E23" s="376">
        <v>-259</v>
      </c>
      <c r="F23" s="376">
        <v>-378</v>
      </c>
      <c r="G23" s="377"/>
      <c r="H23" s="376">
        <v>-65</v>
      </c>
      <c r="I23" s="376">
        <v>206</v>
      </c>
      <c r="J23" s="376">
        <v>141</v>
      </c>
    </row>
    <row r="24" spans="1:10" ht="12" customHeight="1" x14ac:dyDescent="0.25">
      <c r="A24" s="378"/>
      <c r="B24" s="382" t="s">
        <v>208</v>
      </c>
      <c r="C24" s="380"/>
      <c r="D24" s="383">
        <v>-443</v>
      </c>
      <c r="E24" s="383">
        <v>842</v>
      </c>
      <c r="F24" s="383">
        <v>399</v>
      </c>
      <c r="G24" s="377"/>
      <c r="H24" s="376">
        <v>1730</v>
      </c>
      <c r="I24" s="383">
        <v>540</v>
      </c>
      <c r="J24" s="383">
        <v>2270</v>
      </c>
    </row>
    <row r="25" spans="1:10" ht="12" customHeight="1" x14ac:dyDescent="0.25">
      <c r="A25" s="373"/>
      <c r="B25" s="386" t="s">
        <v>209</v>
      </c>
      <c r="C25" s="387"/>
      <c r="D25" s="385">
        <v>-3755</v>
      </c>
      <c r="E25" s="385">
        <v>2720</v>
      </c>
      <c r="F25" s="385">
        <v>-1035</v>
      </c>
      <c r="G25" s="375"/>
      <c r="H25" s="385">
        <v>-3945</v>
      </c>
      <c r="I25" s="385">
        <v>12148</v>
      </c>
      <c r="J25" s="385">
        <v>8203</v>
      </c>
    </row>
    <row r="26" spans="1:10" ht="12" customHeight="1" x14ac:dyDescent="0.25">
      <c r="A26" s="378"/>
      <c r="B26" s="382" t="s">
        <v>210</v>
      </c>
      <c r="C26" s="380"/>
      <c r="D26" s="383">
        <v>-40543</v>
      </c>
      <c r="E26" s="383">
        <v>0</v>
      </c>
      <c r="F26" s="383">
        <v>-40543</v>
      </c>
      <c r="G26" s="377"/>
      <c r="H26" s="376">
        <v>-41578</v>
      </c>
      <c r="I26" s="383">
        <v>0</v>
      </c>
      <c r="J26" s="383">
        <v>-41578</v>
      </c>
    </row>
    <row r="27" spans="1:10" ht="12" customHeight="1" thickBot="1" x14ac:dyDescent="0.3">
      <c r="A27" s="373"/>
      <c r="B27" s="388" t="s">
        <v>211</v>
      </c>
      <c r="C27" s="387"/>
      <c r="D27" s="349">
        <v>-44298</v>
      </c>
      <c r="E27" s="349">
        <v>2720</v>
      </c>
      <c r="F27" s="349">
        <v>-41578</v>
      </c>
      <c r="G27" s="375"/>
      <c r="H27" s="385">
        <v>-45523</v>
      </c>
      <c r="I27" s="349">
        <v>12148</v>
      </c>
      <c r="J27" s="349">
        <v>-33375</v>
      </c>
    </row>
    <row r="28" spans="1:10" ht="12" customHeight="1" x14ac:dyDescent="0.25">
      <c r="A28" s="378"/>
      <c r="B28" s="389"/>
      <c r="C28" s="263"/>
      <c r="D28" s="390"/>
      <c r="E28" s="390"/>
      <c r="F28" s="390"/>
      <c r="G28" s="391"/>
      <c r="H28" s="376"/>
      <c r="I28" s="390"/>
      <c r="J28" s="390"/>
    </row>
    <row r="29" spans="1:10" ht="12" customHeight="1" x14ac:dyDescent="0.25">
      <c r="A29" s="378"/>
      <c r="B29" s="384" t="s">
        <v>203</v>
      </c>
      <c r="C29" s="330"/>
      <c r="D29" s="392">
        <v>-983</v>
      </c>
      <c r="E29" s="392">
        <v>4292</v>
      </c>
      <c r="F29" s="392">
        <v>3309</v>
      </c>
      <c r="G29" s="393"/>
      <c r="H29" s="392">
        <v>-3245</v>
      </c>
      <c r="I29" s="392">
        <v>4687</v>
      </c>
      <c r="J29" s="392">
        <v>1442</v>
      </c>
    </row>
    <row r="30" spans="1:10" ht="12" customHeight="1" x14ac:dyDescent="0.25">
      <c r="A30" s="378"/>
      <c r="B30" s="284" t="s">
        <v>212</v>
      </c>
      <c r="C30" s="263"/>
      <c r="D30" s="394"/>
      <c r="E30" s="394"/>
      <c r="F30" s="394"/>
      <c r="G30" s="391"/>
      <c r="H30" s="376"/>
      <c r="I30" s="394"/>
      <c r="J30" s="394"/>
    </row>
    <row r="31" spans="1:10" ht="12" customHeight="1" x14ac:dyDescent="0.25">
      <c r="A31" s="378"/>
      <c r="B31" s="395" t="s">
        <v>213</v>
      </c>
      <c r="C31" s="396"/>
      <c r="D31" s="394">
        <v>482</v>
      </c>
      <c r="E31" s="394">
        <v>414</v>
      </c>
      <c r="F31" s="394">
        <v>896</v>
      </c>
      <c r="G31" s="391"/>
      <c r="H31" s="376">
        <v>2181</v>
      </c>
      <c r="I31" s="394">
        <v>286</v>
      </c>
      <c r="J31" s="394">
        <v>2467</v>
      </c>
    </row>
    <row r="32" spans="1:10" ht="12" customHeight="1" x14ac:dyDescent="0.25">
      <c r="A32" s="378"/>
      <c r="B32" s="395" t="s">
        <v>214</v>
      </c>
      <c r="C32" s="396"/>
      <c r="D32" s="394">
        <v>290</v>
      </c>
      <c r="E32" s="394">
        <v>190</v>
      </c>
      <c r="F32" s="394">
        <v>480</v>
      </c>
      <c r="G32" s="391"/>
      <c r="H32" s="376">
        <v>214</v>
      </c>
      <c r="I32" s="394">
        <v>98</v>
      </c>
      <c r="J32" s="394">
        <v>312</v>
      </c>
    </row>
    <row r="33" spans="1:10" ht="12" customHeight="1" x14ac:dyDescent="0.25">
      <c r="A33" s="378"/>
      <c r="B33" s="395" t="s">
        <v>215</v>
      </c>
      <c r="C33" s="396"/>
      <c r="D33" s="394">
        <v>110</v>
      </c>
      <c r="E33" s="394">
        <v>204</v>
      </c>
      <c r="F33" s="394">
        <v>314</v>
      </c>
      <c r="G33" s="391"/>
      <c r="H33" s="376">
        <v>101</v>
      </c>
      <c r="I33" s="394">
        <v>186</v>
      </c>
      <c r="J33" s="394">
        <v>287</v>
      </c>
    </row>
    <row r="34" spans="1:10" ht="12" customHeight="1" x14ac:dyDescent="0.25">
      <c r="A34" s="378"/>
      <c r="B34" s="395" t="s">
        <v>216</v>
      </c>
      <c r="C34" s="396"/>
      <c r="D34" s="394">
        <v>124</v>
      </c>
      <c r="E34" s="394">
        <v>120</v>
      </c>
      <c r="F34" s="394">
        <v>244</v>
      </c>
      <c r="G34" s="391"/>
      <c r="H34" s="376">
        <v>236</v>
      </c>
      <c r="I34" s="394">
        <v>261</v>
      </c>
      <c r="J34" s="394">
        <v>497</v>
      </c>
    </row>
    <row r="35" spans="1:10" ht="12" customHeight="1" x14ac:dyDescent="0.25">
      <c r="A35" s="378"/>
      <c r="B35" s="397" t="s">
        <v>217</v>
      </c>
      <c r="C35" s="396"/>
      <c r="D35" s="398" t="s">
        <v>218</v>
      </c>
      <c r="E35" s="398">
        <v>194</v>
      </c>
      <c r="F35" s="398">
        <v>194</v>
      </c>
      <c r="G35" s="399"/>
      <c r="H35" s="376">
        <v>0</v>
      </c>
      <c r="I35" s="394">
        <v>-163</v>
      </c>
      <c r="J35" s="394">
        <v>-163</v>
      </c>
    </row>
    <row r="36" spans="1:10" ht="12" customHeight="1" thickBot="1" x14ac:dyDescent="0.3">
      <c r="A36" s="378"/>
      <c r="B36" s="348" t="s">
        <v>219</v>
      </c>
      <c r="C36" s="330"/>
      <c r="D36" s="349">
        <v>23</v>
      </c>
      <c r="E36" s="349">
        <v>5414</v>
      </c>
      <c r="F36" s="349">
        <v>5437</v>
      </c>
      <c r="G36" s="375"/>
      <c r="H36" s="349">
        <v>-513</v>
      </c>
      <c r="I36" s="349">
        <v>5355</v>
      </c>
      <c r="J36" s="349">
        <v>4842</v>
      </c>
    </row>
    <row r="37" spans="1:10" ht="6" customHeight="1" x14ac:dyDescent="0.25">
      <c r="A37" s="381"/>
      <c r="B37" s="400"/>
      <c r="C37" s="401"/>
      <c r="D37" s="402"/>
      <c r="E37" s="402"/>
      <c r="F37" s="402"/>
      <c r="G37" s="403"/>
      <c r="H37" s="402"/>
      <c r="I37" s="402"/>
      <c r="J37" s="402"/>
    </row>
    <row r="38" spans="1:10" ht="12" customHeight="1" x14ac:dyDescent="0.25">
      <c r="A38" s="805" t="s">
        <v>220</v>
      </c>
      <c r="B38" s="805" t="s">
        <v>24</v>
      </c>
      <c r="C38" s="404"/>
      <c r="D38" s="241"/>
      <c r="E38" s="241"/>
      <c r="F38" s="241"/>
      <c r="G38" s="378"/>
      <c r="H38" s="378"/>
      <c r="I38" s="378"/>
      <c r="J38" s="378"/>
    </row>
    <row r="39" spans="1:10" ht="12" customHeight="1" x14ac:dyDescent="0.25">
      <c r="A39" s="244">
        <v>1</v>
      </c>
      <c r="B39" s="793" t="s">
        <v>221</v>
      </c>
      <c r="C39" s="793" t="s">
        <v>24</v>
      </c>
      <c r="D39" s="793" t="s">
        <v>24</v>
      </c>
      <c r="E39" s="793" t="s">
        <v>24</v>
      </c>
      <c r="F39" s="793" t="s">
        <v>24</v>
      </c>
      <c r="G39" s="793" t="s">
        <v>24</v>
      </c>
      <c r="H39" s="793" t="s">
        <v>24</v>
      </c>
      <c r="I39" s="793" t="s">
        <v>24</v>
      </c>
      <c r="J39" s="793" t="s">
        <v>24</v>
      </c>
    </row>
  </sheetData>
  <mergeCells count="3">
    <mergeCell ref="A1:B1"/>
    <mergeCell ref="A38:B38"/>
    <mergeCell ref="B39:J39"/>
  </mergeCells>
  <pageMargins left="0.75" right="0.75" top="1" bottom="1" header="0.5" footer="0.5"/>
  <pageSetup paperSize="9" scale="93" orientation="landscape" r:id="rId1"/>
  <headerFooter>
    <oddFooter>&amp;L&amp;1#&amp;"Calibri"&amp;7&amp;K000000C2 General</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B66D555D906CD439DFD3467770FA13D" ma:contentTypeVersion="17" ma:contentTypeDescription="Create a new document." ma:contentTypeScope="" ma:versionID="7778c691e995a4ad35b97065a077889e">
  <xsd:schema xmlns:xsd="http://www.w3.org/2001/XMLSchema" xmlns:xs="http://www.w3.org/2001/XMLSchema" xmlns:p="http://schemas.microsoft.com/office/2006/metadata/properties" xmlns:ns2="55f13034-efb6-4a6e-baea-4acc47f58c8f" xmlns:ns3="c227bb06-1429-4589-976d-34d702183fd9" xmlns:ns4="6504cafb-c983-4e47-bcaf-a5581da3406e" targetNamespace="http://schemas.microsoft.com/office/2006/metadata/properties" ma:root="true" ma:fieldsID="14d0d979b445673728209155713afccd" ns2:_="" ns3:_="" ns4:_="">
    <xsd:import namespace="55f13034-efb6-4a6e-baea-4acc47f58c8f"/>
    <xsd:import namespace="c227bb06-1429-4589-976d-34d702183fd9"/>
    <xsd:import namespace="6504cafb-c983-4e47-bcaf-a5581da3406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Location" minOccurs="0"/>
                <xsd:element ref="ns3:SharedWithUsers" minOccurs="0"/>
                <xsd:element ref="ns3:SharedWithDetails" minOccurs="0"/>
                <xsd:element ref="ns2:MediaLengthInSeconds" minOccurs="0"/>
                <xsd:element ref="ns2:lcf76f155ced4ddcb4097134ff3c332f" minOccurs="0"/>
                <xsd:element ref="ns4: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5f13034-efb6-4a6e-baea-4acc47f58c8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1140db7b-894d-4be5-b4f9-3216f8c45b4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227bb06-1429-4589-976d-34d702183fd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504cafb-c983-4e47-bcaf-a5581da3406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ba3907e4-d9fc-4186-aa66-f033a6655aba}" ma:internalName="TaxCatchAll" ma:showField="CatchAllData" ma:web="c227bb06-1429-4589-976d-34d702183fd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5f13034-efb6-4a6e-baea-4acc47f58c8f">
      <Terms xmlns="http://schemas.microsoft.com/office/infopath/2007/PartnerControls"/>
    </lcf76f155ced4ddcb4097134ff3c332f>
    <TaxCatchAll xmlns="6504cafb-c983-4e47-bcaf-a5581da3406e" xsi:nil="true"/>
  </documentManagement>
</p:properties>
</file>

<file path=customXml/itemProps1.xml><?xml version="1.0" encoding="utf-8"?>
<ds:datastoreItem xmlns:ds="http://schemas.openxmlformats.org/officeDocument/2006/customXml" ds:itemID="{2933E7AF-6053-47E7-9333-1E2CDC2719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5f13034-efb6-4a6e-baea-4acc47f58c8f"/>
    <ds:schemaRef ds:uri="c227bb06-1429-4589-976d-34d702183fd9"/>
    <ds:schemaRef ds:uri="6504cafb-c983-4e47-bcaf-a5581da340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D8A4B14-415A-4C37-B195-5969FF39353E}">
  <ds:schemaRefs>
    <ds:schemaRef ds:uri="http://schemas.microsoft.com/sharepoint/v3/contenttype/forms"/>
  </ds:schemaRefs>
</ds:datastoreItem>
</file>

<file path=customXml/itemProps3.xml><?xml version="1.0" encoding="utf-8"?>
<ds:datastoreItem xmlns:ds="http://schemas.openxmlformats.org/officeDocument/2006/customXml" ds:itemID="{6922CBC3-05B5-4F95-9CC8-E07342A2AF8B}"/>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20</vt:i4>
      </vt:variant>
      <vt:variant>
        <vt:lpstr>Named Ranges</vt:lpstr>
      </vt:variant>
      <vt:variant>
        <vt:i4>13</vt:i4>
      </vt:variant>
    </vt:vector>
  </HeadingPairs>
  <TitlesOfParts>
    <vt:vector size="33" baseType="lpstr">
      <vt:lpstr>Cover</vt:lpstr>
      <vt:lpstr>Index</vt:lpstr>
      <vt:lpstr>Disclosure references</vt:lpstr>
      <vt:lpstr>Financial Performance</vt:lpstr>
      <vt:lpstr>01 Quarterly revenue</vt:lpstr>
      <vt:lpstr>02 Group financial performance</vt:lpstr>
      <vt:lpstr>03 Segmental results</vt:lpstr>
      <vt:lpstr>04 Segmental analysis</vt:lpstr>
      <vt:lpstr>05 Cash flow</vt:lpstr>
      <vt:lpstr>Operational Metrics</vt:lpstr>
      <vt:lpstr>06 Mobile customers</vt:lpstr>
      <vt:lpstr>07 Fixed broadband customer</vt:lpstr>
      <vt:lpstr>08 Marketable homes passed</vt:lpstr>
      <vt:lpstr>09 TV customers</vt:lpstr>
      <vt:lpstr>10 Converged customers</vt:lpstr>
      <vt:lpstr>11 Mobile churn</vt:lpstr>
      <vt:lpstr>12 Mobile data usage</vt:lpstr>
      <vt:lpstr>13 Mobile ARPU</vt:lpstr>
      <vt:lpstr>Other</vt:lpstr>
      <vt:lpstr>14 FX rates </vt:lpstr>
      <vt:lpstr>'06 Mobile customers'!Print_Area</vt:lpstr>
      <vt:lpstr>'07 Fixed broadband customer'!Print_Area</vt:lpstr>
      <vt:lpstr>'08 Marketable homes passed'!Print_Area</vt:lpstr>
      <vt:lpstr>'09 TV customers'!Print_Area</vt:lpstr>
      <vt:lpstr>'10 Converged customers'!Print_Area</vt:lpstr>
      <vt:lpstr>'11 Mobile churn'!Print_Area</vt:lpstr>
      <vt:lpstr>'12 Mobile data usage'!Print_Area</vt:lpstr>
      <vt:lpstr>'13 Mobile ARPU'!Print_Area</vt:lpstr>
      <vt:lpstr>'14 FX rates '!Print_Area</vt:lpstr>
      <vt:lpstr>Cover!Print_Area</vt:lpstr>
      <vt:lpstr>'Disclosure references'!Print_Area</vt:lpstr>
      <vt:lpstr>'Financial Performance'!Print_Area</vt:lpstr>
      <vt:lpstr>'Operational Metrics'!Print_Area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Ben Forman, Vodafone</dc:creator>
  <cp:keywords/>
  <dc:description/>
  <cp:lastModifiedBy>Ella South, Vodafone</cp:lastModifiedBy>
  <dcterms:created xsi:type="dcterms:W3CDTF">2023-07-20T11:11:05Z</dcterms:created>
  <dcterms:modified xsi:type="dcterms:W3CDTF">2023-07-21T18:44:56Z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359f705-2ba0-454b-9cfc-6ce5bcaac040_Enabled">
    <vt:lpwstr>true</vt:lpwstr>
  </property>
  <property fmtid="{D5CDD505-2E9C-101B-9397-08002B2CF9AE}" pid="3" name="MSIP_Label_0359f705-2ba0-454b-9cfc-6ce5bcaac040_SetDate">
    <vt:lpwstr>2023-07-21T09:36:37Z</vt:lpwstr>
  </property>
  <property fmtid="{D5CDD505-2E9C-101B-9397-08002B2CF9AE}" pid="4" name="MSIP_Label_0359f705-2ba0-454b-9cfc-6ce5bcaac040_Method">
    <vt:lpwstr>Standard</vt:lpwstr>
  </property>
  <property fmtid="{D5CDD505-2E9C-101B-9397-08002B2CF9AE}" pid="5" name="MSIP_Label_0359f705-2ba0-454b-9cfc-6ce5bcaac040_Name">
    <vt:lpwstr>0359f705-2ba0-454b-9cfc-6ce5bcaac040</vt:lpwstr>
  </property>
  <property fmtid="{D5CDD505-2E9C-101B-9397-08002B2CF9AE}" pid="6" name="MSIP_Label_0359f705-2ba0-454b-9cfc-6ce5bcaac040_SiteId">
    <vt:lpwstr>68283f3b-8487-4c86-adb3-a5228f18b893</vt:lpwstr>
  </property>
  <property fmtid="{D5CDD505-2E9C-101B-9397-08002B2CF9AE}" pid="7" name="MSIP_Label_0359f705-2ba0-454b-9cfc-6ce5bcaac040_ActionId">
    <vt:lpwstr>d10afbdf-2677-4a7c-a003-1769a8d5f86b</vt:lpwstr>
  </property>
  <property fmtid="{D5CDD505-2E9C-101B-9397-08002B2CF9AE}" pid="8" name="MSIP_Label_0359f705-2ba0-454b-9cfc-6ce5bcaac040_ContentBits">
    <vt:lpwstr>2</vt:lpwstr>
  </property>
  <property fmtid="{D5CDD505-2E9C-101B-9397-08002B2CF9AE}" pid="9" name="ContentTypeId">
    <vt:lpwstr>0x0101005B66D555D906CD439DFD3467770FA13D</vt:lpwstr>
  </property>
</Properties>
</file>