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irsa\Downloads\"/>
    </mc:Choice>
  </mc:AlternateContent>
  <xr:revisionPtr revIDLastSave="0" documentId="13_ncr:1_{924C543B-B237-46EA-A059-CB74263997C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ortest Path" sheetId="2" r:id="rId1"/>
    <sheet name="Center" sheetId="3" r:id="rId2"/>
    <sheet name="TS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2" l="1"/>
  <c r="J51" i="2"/>
  <c r="J52" i="2"/>
  <c r="I52" i="2"/>
  <c r="I51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K3" i="2"/>
  <c r="R11" i="4"/>
  <c r="R10" i="4"/>
  <c r="R9" i="4"/>
  <c r="R8" i="4"/>
  <c r="R7" i="4"/>
  <c r="R6" i="4"/>
  <c r="R5" i="4"/>
  <c r="R4" i="4"/>
  <c r="R3" i="4"/>
  <c r="J78" i="4"/>
  <c r="J79" i="4"/>
  <c r="J80" i="4"/>
  <c r="J81" i="4"/>
  <c r="J82" i="4"/>
  <c r="J83" i="4"/>
  <c r="J84" i="4"/>
  <c r="J85" i="4"/>
  <c r="J86" i="4"/>
  <c r="I86" i="4"/>
  <c r="I85" i="4"/>
  <c r="I84" i="4"/>
  <c r="I83" i="4"/>
  <c r="I82" i="4"/>
  <c r="I81" i="4"/>
  <c r="I80" i="4"/>
  <c r="I79" i="4"/>
  <c r="I78" i="4"/>
  <c r="M3" i="4"/>
  <c r="M4" i="4"/>
  <c r="M5" i="4"/>
  <c r="M6" i="4"/>
  <c r="M7" i="4"/>
  <c r="M8" i="4"/>
  <c r="M9" i="4"/>
  <c r="M10" i="4"/>
  <c r="M11" i="4"/>
  <c r="L11" i="4"/>
  <c r="L10" i="4"/>
  <c r="L9" i="4"/>
  <c r="L8" i="4"/>
  <c r="L7" i="4"/>
  <c r="L6" i="4"/>
  <c r="L5" i="4"/>
  <c r="L4" i="4"/>
  <c r="L3" i="4"/>
  <c r="K3" i="4"/>
  <c r="K11" i="4"/>
  <c r="K10" i="4"/>
  <c r="K9" i="4"/>
  <c r="K8" i="4"/>
  <c r="K7" i="4"/>
  <c r="K6" i="4"/>
  <c r="K5" i="4"/>
  <c r="K4" i="4"/>
</calcChain>
</file>

<file path=xl/sharedStrings.xml><?xml version="1.0" encoding="utf-8"?>
<sst xmlns="http://schemas.openxmlformats.org/spreadsheetml/2006/main" count="397" uniqueCount="165">
  <si>
    <t>Graph</t>
  </si>
  <si>
    <t>Source</t>
  </si>
  <si>
    <t>Destenation</t>
  </si>
  <si>
    <t>Java Performance</t>
  </si>
  <si>
    <t>Java result</t>
  </si>
  <si>
    <t>Pyhton Performance</t>
  </si>
  <si>
    <t>Pytohn Result</t>
  </si>
  <si>
    <t>A0</t>
  </si>
  <si>
    <t>A1</t>
  </si>
  <si>
    <t>A2</t>
  </si>
  <si>
    <t>A3</t>
  </si>
  <si>
    <t>A4</t>
  </si>
  <si>
    <t>A5</t>
  </si>
  <si>
    <t>1000 Nodes</t>
  </si>
  <si>
    <t>10000 Nodes</t>
  </si>
  <si>
    <t>100000 Nodes</t>
  </si>
  <si>
    <t>Input</t>
  </si>
  <si>
    <t>10 ms</t>
  </si>
  <si>
    <t>(7, 6.806805834715163)</t>
  </si>
  <si>
    <t>42 ms</t>
  </si>
  <si>
    <t>(8, 9.925289024973141)</t>
  </si>
  <si>
    <t>(0, 7.819910602212574)</t>
  </si>
  <si>
    <t>53 ms</t>
  </si>
  <si>
    <t>(2, 8.182236568942237)</t>
  </si>
  <si>
    <t>46 ms</t>
  </si>
  <si>
    <t>(6, 8.071366078651435)</t>
  </si>
  <si>
    <t>43 ms</t>
  </si>
  <si>
    <t>(40, 9.291743173960954)</t>
  </si>
  <si>
    <t>8 sec 810 ms</t>
  </si>
  <si>
    <t>(362, 1185.9594924690523)</t>
  </si>
  <si>
    <t>37 min 19 sec</t>
  </si>
  <si>
    <t>(3846, 1832.1504410230123)</t>
  </si>
  <si>
    <t>5, 1, 0, 7, 8</t>
  </si>
  <si>
    <t>4, 5, 1, 7, 8</t>
  </si>
  <si>
    <t>9, 7, 2, 1, 3</t>
  </si>
  <si>
    <t>2, 9, 6, 0, 1</t>
  </si>
  <si>
    <t>64 ms</t>
  </si>
  <si>
    <t>4, 2, 10, 16, 6, 11</t>
  </si>
  <si>
    <t>7, 3, 2, 4, 12, 1</t>
  </si>
  <si>
    <t>15, 11, 12, 4, 9, 6</t>
  </si>
  <si>
    <t>2, 9, 10, 14, 5, 4</t>
  </si>
  <si>
    <t>14, 27, 20, 30, 19, 28, 1, 23, 18</t>
  </si>
  <si>
    <t>9, 0, 2, 15, 30, 11, 12, 25, 26</t>
  </si>
  <si>
    <t>3, 22, 20, 12, 9, 7, 4, 5, 14</t>
  </si>
  <si>
    <t>1, 10, 5, 6, 21, 0, 13, 9, 16</t>
  </si>
  <si>
    <t>40 ms</t>
  </si>
  <si>
    <t>48 ms</t>
  </si>
  <si>
    <t>47 ms</t>
  </si>
  <si>
    <t>22, 27, 5, 1, 38, 44, 23, 45, 28, 32, 12, 13</t>
  </si>
  <si>
    <t>12, 43, 26, 0, 35, 48, 42, 8, 3, 25, 44, 36</t>
  </si>
  <si>
    <t>35, 38, 3, 1, 24, 46, 28, 5, 36, 16, 2, 37</t>
  </si>
  <si>
    <t>35, 30, 40, 31, 0, 16, 37, 29, 23, 21, 13, 18</t>
  </si>
  <si>
    <t>63 ms</t>
  </si>
  <si>
    <t>45 ms</t>
  </si>
  <si>
    <t>38, 7, 16, 4, 37, 2, 18, 31, 11, 35, 0, 21</t>
  </si>
  <si>
    <t>13, 8, 9, 26, 27, 18, 33, 21, 10, 22, 19, 0</t>
  </si>
  <si>
    <t>6, 10, 34, 31, 37, 29, 26, 15, 39, 0, 25, 32</t>
  </si>
  <si>
    <t>16, 20, 34, 1, 3, 14, 22, 24, 10, 37, 26, 9</t>
  </si>
  <si>
    <t>39, 25, 42, 22, 47, 26, 17, 45, 13, 46, 4, 8</t>
  </si>
  <si>
    <t>1, 13, 31, 38, 2, 28, 36, 12, 6, 39, 21, 11</t>
  </si>
  <si>
    <t>28, 35, 9, 23, 25, 17, 38, 7, 31, 34, 14, 43</t>
  </si>
  <si>
    <t>2, 39, 22, 5, 4, 24, 35, 46, 3, 10, 1, 9</t>
  </si>
  <si>
    <t>52 ms</t>
  </si>
  <si>
    <t>931, 179, 77, 167, 252, 964, 960, 513, 316, 700, 495, 658, 11, 200, 152, 719, 585, 140</t>
  </si>
  <si>
    <t>303 ms</t>
  </si>
  <si>
    <t>965, 490, 962, 214, 949, 85, 454, 138, 195, 889, 501, 46, 836, 759, 365, 937, 339, 252, 969, 773</t>
  </si>
  <si>
    <t>200, 148, 716, 591, 767, 484, 797, 349, 809, 563, 671, 290, 664, 455, 567, 568, 544, 213, 56, 345</t>
  </si>
  <si>
    <t>5, 571, 568, 758, 151, 372, 675, 852, 846, 961, 131, 695, 230, 60, 768, 644, 268, 843, 860, 306</t>
  </si>
  <si>
    <t>439 ms</t>
  </si>
  <si>
    <t>341 ms</t>
  </si>
  <si>
    <t>351 ms</t>
  </si>
  <si>
    <t>8579, 3130, 6654, 6918, 1418, 5789, 882, 9257, 2900, 5060, 5354, 3942, 3126, 1907, 2605, 7701, 4392, 3615, 2853, 1455, 1754, 6750, 9684, 2472, 1166, 9814, 5737, 2532, 2139, 1980</t>
  </si>
  <si>
    <t>9956, 5452, 1009, 8764, 5410, 1429, 3576, 3808, 5064, 8264, 4764, 7374, 7046, 9246, 6073, 361, 8908, 5875, 847, 6388, 6785, 2501, 7193, 7652, 4018, 4153, 1574, 466, 7314, 1576</t>
  </si>
  <si>
    <t>7377, 7752, 3158, 6810, 8852, 7922, 6806, 6372, 830, 2264, 4104, 3577, 7681, 9602, 4829, 4780, 8637, 5943, 611, 1792, 2398, 4668, 6983, 5400, 8764, 2028, 8445, 9504, 8956, 7867</t>
  </si>
  <si>
    <t>8 sec 100 ms</t>
  </si>
  <si>
    <t>8 sec 981 ms</t>
  </si>
  <si>
    <t>8 sec 864 ms</t>
  </si>
  <si>
    <t>6498, 5534, 86, 885, 5300, 7085, 2301, 7255, 9019, 9445, 6087, 5825, 448, 5396, 8791, 3042, 1537, 1141, 184, 571, 5561, 1391, 9205, 171, 4141, 3967, 9961, 5713, 2700, 8119</t>
  </si>
  <si>
    <t>8 sec 362 ms</t>
  </si>
  <si>
    <t>97020, 92879, 54158, 72355, 47526, 10682, 45485, 10016, 87368, 89657, 56487, 31892, 31194, 78779, 37649, 99723, 23245, 44183, 99449, 3415, 45413, 22786, 37317, 8356, 6717, 77386, 4251, 28700, 39120, 88125, 73792, 23189, 6397, 2445, 83213, 12255, 56330, 76439, 67575, 78784, 13531, 94265, 91061, 45114, 42559, 29663, 54146, 69687, 81393, 52329</t>
  </si>
  <si>
    <t>38113, 27715, 10302, 92642, 60486, 35477, 10431, 17387, 5147, 37602, 51180, 39153, 23860, 14945, 17423, 42382, 51839, 8960, 49823, 46351, 17955, 82293, 69854, 203, 2448, 36970, 74822, 57156, 5861, 76867, 34327, 61264, 9878, 26658, 64154, 70313, 18549, 28129, 30629, 86224, 95893, 11692, 61741, 48876, 96647, 20778, 37728, 38096, 29791, 54969</t>
  </si>
  <si>
    <t>9 min 23 sec</t>
  </si>
  <si>
    <t>4 min 34 sec</t>
  </si>
  <si>
    <t>9 min 49 sec</t>
  </si>
  <si>
    <t>3 sec 10 ms</t>
  </si>
  <si>
    <t>154 ms</t>
  </si>
  <si>
    <t>191 ms</t>
  </si>
  <si>
    <t>180 ms</t>
  </si>
  <si>
    <t>183 ms</t>
  </si>
  <si>
    <t>164 ms</t>
  </si>
  <si>
    <t>177 ms</t>
  </si>
  <si>
    <t>java</t>
  </si>
  <si>
    <t>python</t>
  </si>
  <si>
    <t>147 ms</t>
  </si>
  <si>
    <t>246 ms</t>
  </si>
  <si>
    <t>159 ms</t>
  </si>
  <si>
    <t>167 ms</t>
  </si>
  <si>
    <t>170 ms</t>
  </si>
  <si>
    <t>138 ms</t>
  </si>
  <si>
    <t>165 ms</t>
  </si>
  <si>
    <t>151 ms</t>
  </si>
  <si>
    <t>181 ms</t>
  </si>
  <si>
    <t>193 ms</t>
  </si>
  <si>
    <t>189 ms</t>
  </si>
  <si>
    <t>266 ms</t>
  </si>
  <si>
    <t>192 ms</t>
  </si>
  <si>
    <t>185 ms</t>
  </si>
  <si>
    <t>184 ms</t>
  </si>
  <si>
    <t>590 ms</t>
  </si>
  <si>
    <t>639 ms</t>
  </si>
  <si>
    <t>749 ms</t>
  </si>
  <si>
    <t>717 ms</t>
  </si>
  <si>
    <t>3 sec 179 ms</t>
  </si>
  <si>
    <t>3 sec 229 ms</t>
  </si>
  <si>
    <t>3 sec 331 ms</t>
  </si>
  <si>
    <t>3 sec 400 ms</t>
  </si>
  <si>
    <t>2 min 21 sec</t>
  </si>
  <si>
    <t>2 min 32 sec</t>
  </si>
  <si>
    <t>Java</t>
  </si>
  <si>
    <t>Python</t>
  </si>
  <si>
    <t>22709.886135605106)</t>
  </si>
  <si>
    <t>Improvement</t>
  </si>
  <si>
    <t>21 ms</t>
  </si>
  <si>
    <t>37 ms</t>
  </si>
  <si>
    <t>31 ms</t>
  </si>
  <si>
    <t>26 ms</t>
  </si>
  <si>
    <t>25 ms</t>
  </si>
  <si>
    <t>16 ms</t>
  </si>
  <si>
    <t>99 ms</t>
  </si>
  <si>
    <t>100 ms</t>
  </si>
  <si>
    <t>90 ms</t>
  </si>
  <si>
    <t>95 ms</t>
  </si>
  <si>
    <t>1.006 sec</t>
  </si>
  <si>
    <t>943 ms</t>
  </si>
  <si>
    <t>996 ms</t>
  </si>
  <si>
    <t>991 ms</t>
  </si>
  <si>
    <t>27 sec 785 ms</t>
  </si>
  <si>
    <t>27 sec 872 ms</t>
  </si>
  <si>
    <t>26 sec 5 ms</t>
  </si>
  <si>
    <t>26 sec 522 ms</t>
  </si>
  <si>
    <t>166 ms</t>
  </si>
  <si>
    <t>149 ms</t>
  </si>
  <si>
    <t>141 ms</t>
  </si>
  <si>
    <t>171 ms</t>
  </si>
  <si>
    <t>122 ms</t>
  </si>
  <si>
    <t>160 ms</t>
  </si>
  <si>
    <t>179 ms</t>
  </si>
  <si>
    <t>190 ms</t>
  </si>
  <si>
    <t>157 ms</t>
  </si>
  <si>
    <t>176 ms</t>
  </si>
  <si>
    <t>168 ms</t>
  </si>
  <si>
    <t>158 ms</t>
  </si>
  <si>
    <t>220 ms</t>
  </si>
  <si>
    <t>312 ms</t>
  </si>
  <si>
    <t>364 ms</t>
  </si>
  <si>
    <t>380 ms</t>
  </si>
  <si>
    <t>308 ms</t>
  </si>
  <si>
    <t>1 sec 10 ms</t>
  </si>
  <si>
    <t>1 sec 70 ms</t>
  </si>
  <si>
    <t>1 sec 162 ms</t>
  </si>
  <si>
    <t>1 sec 139 ms</t>
  </si>
  <si>
    <t>8 sec 871 ms</t>
  </si>
  <si>
    <t>9 sec 123 ms</t>
  </si>
  <si>
    <t>10 sec 438 ms</t>
  </si>
  <si>
    <t>11 sec 37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</si>
</sst>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 applyAlignment="1">
      <alignment wrapText="1"/>
    </xf>
    <xf numFmtId="0" fontId="0" fillId="0" borderId="0" xfId="0" applyAlignment="1"/>
    <xf numFmtId="164" fontId="0" fillId="0" borderId="0" xfId="0" applyNumberFormat="1" applyAlignment="1">
      <alignment wrapText="1"/>
    </xf>
    <xf numFmtId="0" fontId="0" fillId="0" borderId="1" xfId="0" applyFont="1" applyBorder="1" applyAlignment="1"/>
    <xf numFmtId="0" fontId="1" fillId="2" borderId="4" xfId="0" applyFont="1" applyFill="1" applyBorder="1"/>
    <xf numFmtId="0" fontId="1" fillId="2" borderId="1" xfId="0" applyFont="1" applyFill="1" applyBorder="1"/>
    <xf numFmtId="0" fontId="1" fillId="2" borderId="5" xfId="0" applyFont="1" applyFill="1" applyBorder="1"/>
    <xf numFmtId="0" fontId="0" fillId="3" borderId="4" xfId="0" applyFont="1" applyFill="1" applyBorder="1" applyAlignment="1">
      <alignment wrapText="1"/>
    </xf>
    <xf numFmtId="0" fontId="0" fillId="0" borderId="4" xfId="0" applyFont="1" applyBorder="1" applyAlignment="1">
      <alignment wrapText="1"/>
    </xf>
    <xf numFmtId="164" fontId="0" fillId="3" borderId="5" xfId="0" applyNumberFormat="1" applyFont="1" applyFill="1" applyBorder="1" applyAlignment="1">
      <alignment wrapText="1"/>
    </xf>
    <xf numFmtId="164" fontId="0" fillId="0" borderId="5" xfId="0" applyNumberFormat="1" applyFont="1" applyBorder="1" applyAlignment="1">
      <alignment wrapText="1"/>
    </xf>
    <xf numFmtId="0" fontId="1" fillId="2" borderId="0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numFmt numFmtId="0" formatCode="General"/>
    </dxf>
    <dxf>
      <numFmt numFmtId="164" formatCode="0.0000%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Shortest path - Performance</a:t>
            </a:r>
            <a:r>
              <a:rPr lang="en-US" baseline="0"/>
              <a:t> of small - medium graphs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'Shortest Path'!$I$43</c:f>
              <c:strCache>
                <c:ptCount val="1"/>
                <c:pt idx="0">
                  <c:v>Java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'Shortest Path'!$H$44:$H$50</c:f>
              <c:strCache>
                <c:ptCount val="7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1000</c:v>
                </c:pt>
              </c:strCache>
            </c:strRef>
          </c:cat>
          <c:val>
            <c:numRef>
              <c:f>'Shortest Path'!$I$44:$I$50</c:f>
              <c:numCache>
                <c:formatCode>General</c:formatCode>
                <c:ptCount val="7"/>
                <c:pt idx="0">
                  <c:v>0.16125</c:v>
                </c:pt>
                <c:pt idx="1">
                  <c:v>0.14300000000000002</c:v>
                </c:pt>
                <c:pt idx="2">
                  <c:v>0.18400000000000002</c:v>
                </c:pt>
                <c:pt idx="3">
                  <c:v>0.17425000000000002</c:v>
                </c:pt>
                <c:pt idx="4">
                  <c:v>0.16725000000000001</c:v>
                </c:pt>
                <c:pt idx="5">
                  <c:v>0.17974999999999999</c:v>
                </c:pt>
                <c:pt idx="6">
                  <c:v>0.34100000000000003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4-4C48-9CB2-D344A759DD05}"/>
            </c:ext>
          </c:extLst>
        </c:ser>
        <c:ser>
          <c:idx val="1"/>
          <c:order val="1"/>
          <c:tx>
            <c:strRef>
              <c:f>'Shortest Path'!$J$43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'Shortest Path'!$H$44:$H$50</c:f>
              <c:strCache>
                <c:ptCount val="7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1000</c:v>
                </c:pt>
              </c:strCache>
            </c:strRef>
          </c:cat>
          <c:val>
            <c:numRef>
              <c:f>'Shortest Path'!$J$44:$J$50</c:f>
              <c:numCache>
                <c:formatCode>General</c:formatCode>
                <c:ptCount val="7"/>
                <c:pt idx="0">
                  <c:v>2.1000000000000001E-2</c:v>
                </c:pt>
                <c:pt idx="1">
                  <c:v>2.6249999999999999E-2</c:v>
                </c:pt>
                <c:pt idx="2">
                  <c:v>2.4750000000000001E-2</c:v>
                </c:pt>
                <c:pt idx="3">
                  <c:v>3.125E-2</c:v>
                </c:pt>
                <c:pt idx="4">
                  <c:v>2.2249999999999999E-2</c:v>
                </c:pt>
                <c:pt idx="5">
                  <c:v>2.2250000000000002E-2</c:v>
                </c:pt>
                <c:pt idx="6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4-4C48-9CB2-D344A759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9202768"/>
        <c:axId val="879200472"/>
        <c:axId val="765335128"/>
      </c:bar3DChart>
      <c:catAx>
        <c:axId val="87920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00472"/>
        <c:crosses val="autoZero"/>
        <c:auto val="1"/>
        <c:lblAlgn val="ctr"/>
        <c:lblOffset val="100"/>
        <c:noMultiLvlLbl val="0"/>
      </c:catAx>
      <c:valAx>
        <c:axId val="87920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02768"/>
        <c:crosses val="autoZero"/>
        <c:crossBetween val="between"/>
      </c:valAx>
      <c:serAx>
        <c:axId val="765335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00472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TSP - Performance  of small graphs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119903762029745"/>
          <c:y val="0.20412037037037037"/>
          <c:w val="0.76839107611548552"/>
          <c:h val="0.5021916010498688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TSP!$I$77</c:f>
              <c:strCache>
                <c:ptCount val="1"/>
                <c:pt idx="0">
                  <c:v>Java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TSP!$H$78:$H$83</c:f>
              <c:strCache>
                <c:ptCount val="6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</c:strCache>
            </c:strRef>
          </c:cat>
          <c:val>
            <c:numRef>
              <c:f>TSP!$I$78:$I$83</c:f>
              <c:numCache>
                <c:formatCode>General</c:formatCode>
                <c:ptCount val="6"/>
                <c:pt idx="0">
                  <c:v>0.17900000000000002</c:v>
                </c:pt>
                <c:pt idx="1">
                  <c:v>0.15975</c:v>
                </c:pt>
                <c:pt idx="2">
                  <c:v>0.16600000000000001</c:v>
                </c:pt>
                <c:pt idx="3">
                  <c:v>0.18325000000000002</c:v>
                </c:pt>
                <c:pt idx="4">
                  <c:v>0.19125</c:v>
                </c:pt>
                <c:pt idx="5">
                  <c:v>0.1865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C-47A3-A1A7-45233E4EBAAF}"/>
            </c:ext>
          </c:extLst>
        </c:ser>
        <c:ser>
          <c:idx val="1"/>
          <c:order val="1"/>
          <c:tx>
            <c:strRef>
              <c:f>TSP!$J$77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TSP!$H$78:$H$83</c:f>
              <c:strCache>
                <c:ptCount val="6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</c:strCache>
            </c:strRef>
          </c:cat>
          <c:val>
            <c:numRef>
              <c:f>TSP!$J$78:$J$83</c:f>
              <c:numCache>
                <c:formatCode>General</c:formatCode>
                <c:ptCount val="6"/>
                <c:pt idx="0">
                  <c:v>4.7750000000000001E-2</c:v>
                </c:pt>
                <c:pt idx="1">
                  <c:v>4.2000000000000003E-2</c:v>
                </c:pt>
                <c:pt idx="2">
                  <c:v>4.7E-2</c:v>
                </c:pt>
                <c:pt idx="3">
                  <c:v>4.8500000000000001E-2</c:v>
                </c:pt>
                <c:pt idx="4">
                  <c:v>4.3500000000000004E-2</c:v>
                </c:pt>
                <c:pt idx="5">
                  <c:v>4.725E-2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C-47A3-A1A7-45233E4EB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8489952"/>
        <c:axId val="698492576"/>
        <c:axId val="765428800"/>
      </c:bar3DChart>
      <c:catAx>
        <c:axId val="6984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92576"/>
        <c:crosses val="autoZero"/>
        <c:auto val="1"/>
        <c:lblAlgn val="ctr"/>
        <c:lblOffset val="100"/>
        <c:noMultiLvlLbl val="0"/>
      </c:catAx>
      <c:valAx>
        <c:axId val="6984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89952"/>
        <c:crosses val="autoZero"/>
        <c:crossBetween val="between"/>
      </c:valAx>
      <c:serAx>
        <c:axId val="76542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92576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TSO -Performance of Graph with 1000 Nodes</a:t>
            </a:r>
            <a:endParaRPr lang="he-IL"/>
          </a:p>
        </c:rich>
      </c:tx>
      <c:layout>
        <c:manualLayout>
          <c:xMode val="edge"/>
          <c:yMode val="edge"/>
          <c:x val="0.137145888013998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914260717410323E-2"/>
          <c:y val="0.16245370370370371"/>
          <c:w val="0.79984251968503939"/>
          <c:h val="0.6149843248760571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TSP!$I$77</c:f>
              <c:strCache>
                <c:ptCount val="1"/>
                <c:pt idx="0">
                  <c:v>Java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Lit>
              <c:formatCode>General</c:formatCode>
              <c:ptCount val="1"/>
              <c:pt idx="0">
                <c:v>1000</c:v>
              </c:pt>
            </c:numLit>
          </c:cat>
          <c:val>
            <c:numRef>
              <c:f>TSP!$I$84</c:f>
              <c:numCache>
                <c:formatCode>General</c:formatCode>
                <c:ptCount val="1"/>
                <c:pt idx="0">
                  <c:v>0.67375000000000007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2-44D5-B23A-C834F828C9D4}"/>
            </c:ext>
          </c:extLst>
        </c:ser>
        <c:ser>
          <c:idx val="1"/>
          <c:order val="1"/>
          <c:tx>
            <c:strRef>
              <c:f>TSP!$J$77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Lit>
              <c:formatCode>General</c:formatCode>
              <c:ptCount val="1"/>
              <c:pt idx="0">
                <c:v>1000</c:v>
              </c:pt>
            </c:numLit>
          </c:cat>
          <c:val>
            <c:numRef>
              <c:f>TSP!$J$84</c:f>
              <c:numCache>
                <c:formatCode>General</c:formatCode>
                <c:ptCount val="1"/>
                <c:pt idx="0">
                  <c:v>0.35849999999999999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82-44D5-B23A-C834F828C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4647744"/>
        <c:axId val="764648072"/>
        <c:axId val="768183272"/>
      </c:bar3DChart>
      <c:catAx>
        <c:axId val="76464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48072"/>
        <c:crosses val="autoZero"/>
        <c:auto val="1"/>
        <c:lblAlgn val="ctr"/>
        <c:lblOffset val="100"/>
        <c:noMultiLvlLbl val="0"/>
      </c:catAx>
      <c:valAx>
        <c:axId val="76464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47744"/>
        <c:crosses val="autoZero"/>
        <c:crossBetween val="between"/>
      </c:valAx>
      <c:serAx>
        <c:axId val="76818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48072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TSP - Performance Graph with 10,000 Nodes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TSP!$I$77</c:f>
              <c:strCache>
                <c:ptCount val="1"/>
                <c:pt idx="0">
                  <c:v>Java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Lit>
              <c:formatCode>General</c:formatCode>
              <c:ptCount val="1"/>
              <c:pt idx="0">
                <c:v>10000</c:v>
              </c:pt>
            </c:numLit>
          </c:cat>
          <c:val>
            <c:numRef>
              <c:f>TSP!$I$85</c:f>
              <c:numCache>
                <c:formatCode>General</c:formatCode>
                <c:ptCount val="1"/>
                <c:pt idx="0">
                  <c:v>3.2847499999999998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E-4698-A051-477758471C34}"/>
            </c:ext>
          </c:extLst>
        </c:ser>
        <c:ser>
          <c:idx val="1"/>
          <c:order val="1"/>
          <c:tx>
            <c:strRef>
              <c:f>TSP!$J$77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Lit>
              <c:formatCode>General</c:formatCode>
              <c:ptCount val="1"/>
              <c:pt idx="0">
                <c:v>10000</c:v>
              </c:pt>
            </c:numLit>
          </c:cat>
          <c:val>
            <c:numRef>
              <c:f>TSP!$J$85</c:f>
              <c:numCache>
                <c:formatCode>General</c:formatCode>
                <c:ptCount val="1"/>
                <c:pt idx="0">
                  <c:v>8.5767500000000005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E-4698-A051-477758471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2409336"/>
        <c:axId val="572403760"/>
        <c:axId val="572629536"/>
      </c:bar3DChart>
      <c:catAx>
        <c:axId val="57240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03760"/>
        <c:crosses val="autoZero"/>
        <c:auto val="1"/>
        <c:lblAlgn val="ctr"/>
        <c:lblOffset val="100"/>
        <c:noMultiLvlLbl val="0"/>
      </c:catAx>
      <c:valAx>
        <c:axId val="5724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09336"/>
        <c:crosses val="autoZero"/>
        <c:crossBetween val="between"/>
      </c:valAx>
      <c:serAx>
        <c:axId val="57262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03760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TSP - Performance of Graph with 100,000 Nodes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Java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Lit>
              <c:formatCode>General</c:formatCode>
              <c:ptCount val="1"/>
              <c:pt idx="0">
                <c:v>100000</c:v>
              </c:pt>
            </c:numLit>
          </c:cat>
          <c:val>
            <c:numRef>
              <c:f>TSP!$I$86</c:f>
              <c:numCache>
                <c:formatCode>General</c:formatCode>
                <c:ptCount val="1"/>
                <c:pt idx="0">
                  <c:v>146.5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3-4E00-9FBF-ABF208F30980}"/>
            </c:ext>
          </c:extLst>
        </c:ser>
        <c:ser>
          <c:idx val="1"/>
          <c:order val="1"/>
          <c:tx>
            <c:v>Python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Lit>
              <c:formatCode>General</c:formatCode>
              <c:ptCount val="1"/>
              <c:pt idx="0">
                <c:v>100000</c:v>
              </c:pt>
            </c:numLit>
          </c:cat>
          <c:val>
            <c:numRef>
              <c:f>TSP!$J$86</c:f>
              <c:numCache>
                <c:formatCode>General</c:formatCode>
                <c:ptCount val="1"/>
                <c:pt idx="0">
                  <c:v>378.5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3-4E00-9FBF-ABF208F30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4417880"/>
        <c:axId val="764390984"/>
        <c:axId val="789214984"/>
      </c:bar3DChart>
      <c:catAx>
        <c:axId val="76441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90984"/>
        <c:crosses val="autoZero"/>
        <c:auto val="1"/>
        <c:lblAlgn val="ctr"/>
        <c:lblOffset val="100"/>
        <c:noMultiLvlLbl val="0"/>
      </c:catAx>
      <c:valAx>
        <c:axId val="76439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17880"/>
        <c:crosses val="autoZero"/>
        <c:crossBetween val="between"/>
      </c:valAx>
      <c:serAx>
        <c:axId val="789214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90984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TSP - Improvement of the results from Java to Python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TSP!$Q$3</c:f>
              <c:strCache>
                <c:ptCount val="1"/>
                <c:pt idx="0">
                  <c:v>A0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TSP!$R$2</c:f>
              <c:strCache>
                <c:ptCount val="1"/>
                <c:pt idx="0">
                  <c:v>Improvement</c:v>
                </c:pt>
              </c:strCache>
            </c:strRef>
          </c:cat>
          <c:val>
            <c:numRef>
              <c:f>TSP!$R$3</c:f>
              <c:numCache>
                <c:formatCode>0.0000%</c:formatCode>
                <c:ptCount val="1"/>
                <c:pt idx="0">
                  <c:v>0.92099684511035251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6-4E41-A19F-236BB31426F5}"/>
            </c:ext>
          </c:extLst>
        </c:ser>
        <c:ser>
          <c:idx val="1"/>
          <c:order val="1"/>
          <c:tx>
            <c:strRef>
              <c:f>TSP!$Q$4</c:f>
              <c:strCache>
                <c:ptCount val="1"/>
                <c:pt idx="0">
                  <c:v>A1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TSP!$R$2</c:f>
              <c:strCache>
                <c:ptCount val="1"/>
                <c:pt idx="0">
                  <c:v>Improvement</c:v>
                </c:pt>
              </c:strCache>
            </c:strRef>
          </c:cat>
          <c:val>
            <c:numRef>
              <c:f>TSP!$R$4</c:f>
              <c:numCache>
                <c:formatCode>0.0000%</c:formatCode>
                <c:ptCount val="1"/>
                <c:pt idx="0">
                  <c:v>0.92194898129132929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96-4E41-A19F-236BB31426F5}"/>
            </c:ext>
          </c:extLst>
        </c:ser>
        <c:ser>
          <c:idx val="2"/>
          <c:order val="2"/>
          <c:tx>
            <c:strRef>
              <c:f>TSP!$Q$5</c:f>
              <c:strCache>
                <c:ptCount val="1"/>
                <c:pt idx="0">
                  <c:v>A2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TSP!$R$2</c:f>
              <c:strCache>
                <c:ptCount val="1"/>
                <c:pt idx="0">
                  <c:v>Improvement</c:v>
                </c:pt>
              </c:strCache>
            </c:strRef>
          </c:cat>
          <c:val>
            <c:numRef>
              <c:f>TSP!$R$5</c:f>
              <c:numCache>
                <c:formatCode>0.0000%</c:formatCode>
                <c:ptCount val="1"/>
                <c:pt idx="0">
                  <c:v>0.97278660674556916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96-4E41-A19F-236BB31426F5}"/>
            </c:ext>
          </c:extLst>
        </c:ser>
        <c:ser>
          <c:idx val="3"/>
          <c:order val="3"/>
          <c:tx>
            <c:strRef>
              <c:f>TSP!$Q$6</c:f>
              <c:strCache>
                <c:ptCount val="1"/>
                <c:pt idx="0">
                  <c:v>A3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TSP!$R$2</c:f>
              <c:strCache>
                <c:ptCount val="1"/>
                <c:pt idx="0">
                  <c:v>Improvement</c:v>
                </c:pt>
              </c:strCache>
            </c:strRef>
          </c:cat>
          <c:val>
            <c:numRef>
              <c:f>TSP!$R$6</c:f>
              <c:numCache>
                <c:formatCode>0.0000%</c:formatCode>
                <c:ptCount val="1"/>
                <c:pt idx="0">
                  <c:v>0.91268004486736087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96-4E41-A19F-236BB31426F5}"/>
            </c:ext>
          </c:extLst>
        </c:ser>
        <c:ser>
          <c:idx val="4"/>
          <c:order val="4"/>
          <c:tx>
            <c:strRef>
              <c:f>TSP!$Q$7</c:f>
              <c:strCache>
                <c:ptCount val="1"/>
                <c:pt idx="0">
                  <c:v>A4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TSP!$R$2</c:f>
              <c:strCache>
                <c:ptCount val="1"/>
                <c:pt idx="0">
                  <c:v>Improvement</c:v>
                </c:pt>
              </c:strCache>
            </c:strRef>
          </c:cat>
          <c:val>
            <c:numRef>
              <c:f>TSP!$R$7</c:f>
              <c:numCache>
                <c:formatCode>0.0000%</c:formatCode>
                <c:ptCount val="1"/>
                <c:pt idx="0">
                  <c:v>0.87042329269109064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96-4E41-A19F-236BB31426F5}"/>
            </c:ext>
          </c:extLst>
        </c:ser>
        <c:ser>
          <c:idx val="5"/>
          <c:order val="5"/>
          <c:tx>
            <c:strRef>
              <c:f>TSP!$Q$8</c:f>
              <c:strCache>
                <c:ptCount val="1"/>
                <c:pt idx="0">
                  <c:v>A5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TSP!$R$2</c:f>
              <c:strCache>
                <c:ptCount val="1"/>
                <c:pt idx="0">
                  <c:v>Improvement</c:v>
                </c:pt>
              </c:strCache>
            </c:strRef>
          </c:cat>
          <c:val>
            <c:numRef>
              <c:f>TSP!$R$8</c:f>
              <c:numCache>
                <c:formatCode>0.0000%</c:formatCode>
                <c:ptCount val="1"/>
                <c:pt idx="0">
                  <c:v>0.87839122026516048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96-4E41-A19F-236BB31426F5}"/>
            </c:ext>
          </c:extLst>
        </c:ser>
        <c:ser>
          <c:idx val="6"/>
          <c:order val="6"/>
          <c:tx>
            <c:strRef>
              <c:f>TSP!$Q$9</c:f>
              <c:strCache>
                <c:ptCount val="1"/>
                <c:pt idx="0">
                  <c:v>1000 Nodes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TSP!$R$2</c:f>
              <c:strCache>
                <c:ptCount val="1"/>
                <c:pt idx="0">
                  <c:v>Improvement</c:v>
                </c:pt>
              </c:strCache>
            </c:strRef>
          </c:cat>
          <c:val>
            <c:numRef>
              <c:f>TSP!$R$9</c:f>
              <c:numCache>
                <c:formatCode>0.0000%</c:formatCode>
                <c:ptCount val="1"/>
                <c:pt idx="0">
                  <c:v>0.93923920552829565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96-4E41-A19F-236BB31426F5}"/>
            </c:ext>
          </c:extLst>
        </c:ser>
        <c:ser>
          <c:idx val="7"/>
          <c:order val="7"/>
          <c:tx>
            <c:strRef>
              <c:f>TSP!$Q$10</c:f>
              <c:strCache>
                <c:ptCount val="1"/>
                <c:pt idx="0">
                  <c:v>10000 Nodes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TSP!$R$2</c:f>
              <c:strCache>
                <c:ptCount val="1"/>
                <c:pt idx="0">
                  <c:v>Improvement</c:v>
                </c:pt>
              </c:strCache>
            </c:strRef>
          </c:cat>
          <c:val>
            <c:numRef>
              <c:f>TSP!$R$10</c:f>
              <c:numCache>
                <c:formatCode>0.0000%</c:formatCode>
                <c:ptCount val="1"/>
                <c:pt idx="0">
                  <c:v>0.73824933389706537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96-4E41-A19F-236BB31426F5}"/>
            </c:ext>
          </c:extLst>
        </c:ser>
        <c:ser>
          <c:idx val="8"/>
          <c:order val="8"/>
          <c:tx>
            <c:strRef>
              <c:f>TSP!$Q$11</c:f>
              <c:strCache>
                <c:ptCount val="1"/>
                <c:pt idx="0">
                  <c:v>100000 Nodes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TSP!$R$2</c:f>
              <c:strCache>
                <c:ptCount val="1"/>
                <c:pt idx="0">
                  <c:v>Improvement</c:v>
                </c:pt>
              </c:strCache>
            </c:strRef>
          </c:cat>
          <c:val>
            <c:numRef>
              <c:f>TSP!$R$11</c:f>
              <c:numCache>
                <c:formatCode>0.0000%</c:formatCode>
                <c:ptCount val="1"/>
                <c:pt idx="0">
                  <c:v>0.98325639372278373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96-4E41-A19F-236BB314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67475552"/>
        <c:axId val="767474240"/>
      </c:barChart>
      <c:catAx>
        <c:axId val="76747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74240"/>
        <c:crosses val="autoZero"/>
        <c:auto val="1"/>
        <c:lblAlgn val="ctr"/>
        <c:lblOffset val="100"/>
        <c:noMultiLvlLbl val="0"/>
      </c:catAx>
      <c:valAx>
        <c:axId val="7674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7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Shortest Path</a:t>
            </a:r>
            <a:r>
              <a:rPr lang="en-US" baseline="0"/>
              <a:t> - Performance of graph with 10000 nodes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Java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'Shortest Path'!$H$51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cat>
          <c:val>
            <c:numRef>
              <c:f>'Shortest Path'!$I$51</c:f>
              <c:numCache>
                <c:formatCode>General</c:formatCode>
                <c:ptCount val="1"/>
                <c:pt idx="0">
                  <c:v>1.0952500000000001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2-4331-BC5B-8D4455DFD6E5}"/>
            </c:ext>
          </c:extLst>
        </c:ser>
        <c:ser>
          <c:idx val="1"/>
          <c:order val="1"/>
          <c:tx>
            <c:v>Python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'Shortest Path'!$H$51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cat>
          <c:val>
            <c:numRef>
              <c:f>'Shortest Path'!$J$51</c:f>
              <c:numCache>
                <c:formatCode>General</c:formatCode>
                <c:ptCount val="1"/>
                <c:pt idx="0">
                  <c:v>0.98399999999999999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22-4331-BC5B-8D4455DFD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1053232"/>
        <c:axId val="771051592"/>
        <c:axId val="798085216"/>
      </c:bar3DChart>
      <c:catAx>
        <c:axId val="7710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51592"/>
        <c:crosses val="autoZero"/>
        <c:auto val="1"/>
        <c:lblAlgn val="ctr"/>
        <c:lblOffset val="100"/>
        <c:noMultiLvlLbl val="0"/>
      </c:catAx>
      <c:valAx>
        <c:axId val="77105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53232"/>
        <c:crosses val="autoZero"/>
        <c:crossBetween val="between"/>
      </c:valAx>
      <c:serAx>
        <c:axId val="79808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51592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Shortest</a:t>
            </a:r>
            <a:r>
              <a:rPr lang="en-US" baseline="0"/>
              <a:t> Path - Performance of graph with 100000 nodes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Java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Lit>
              <c:formatCode>General</c:formatCode>
              <c:ptCount val="1"/>
              <c:pt idx="0">
                <c:v>100000</c:v>
              </c:pt>
            </c:numLit>
          </c:cat>
          <c:val>
            <c:numRef>
              <c:f>'Shortest Path'!$I$52</c:f>
              <c:numCache>
                <c:formatCode>General</c:formatCode>
                <c:ptCount val="1"/>
                <c:pt idx="0">
                  <c:v>9.8672500000000003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7-4726-A11A-45FCC4144CE8}"/>
            </c:ext>
          </c:extLst>
        </c:ser>
        <c:ser>
          <c:idx val="1"/>
          <c:order val="1"/>
          <c:tx>
            <c:v>Python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Lit>
              <c:formatCode>General</c:formatCode>
              <c:ptCount val="1"/>
              <c:pt idx="0">
                <c:v>100000</c:v>
              </c:pt>
            </c:numLit>
          </c:cat>
          <c:val>
            <c:numRef>
              <c:f>'Shortest Path'!$J$52</c:f>
              <c:numCache>
                <c:formatCode>General</c:formatCode>
                <c:ptCount val="1"/>
                <c:pt idx="0">
                  <c:v>27.0535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7-4726-A11A-45FCC4144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9178824"/>
        <c:axId val="879180792"/>
        <c:axId val="565937088"/>
      </c:bar3DChart>
      <c:catAx>
        <c:axId val="87917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80792"/>
        <c:crosses val="autoZero"/>
        <c:auto val="1"/>
        <c:lblAlgn val="ctr"/>
        <c:lblOffset val="100"/>
        <c:noMultiLvlLbl val="0"/>
      </c:catAx>
      <c:valAx>
        <c:axId val="87918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78824"/>
        <c:crosses val="autoZero"/>
        <c:crossBetween val="between"/>
      </c:valAx>
      <c:serAx>
        <c:axId val="56593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80792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Center - Small Graphs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Center!$J$3</c:f>
              <c:strCache>
                <c:ptCount val="1"/>
                <c:pt idx="0">
                  <c:v>java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Center!$I$4:$I$9</c:f>
              <c:strCache>
                <c:ptCount val="6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</c:strCache>
            </c:strRef>
          </c:cat>
          <c:val>
            <c:numRef>
              <c:f>Center!$J$4:$J$9</c:f>
              <c:numCache>
                <c:formatCode>General</c:formatCode>
                <c:ptCount val="6"/>
                <c:pt idx="0">
                  <c:v>0.154</c:v>
                </c:pt>
                <c:pt idx="1">
                  <c:v>0.191</c:v>
                </c:pt>
                <c:pt idx="2">
                  <c:v>0.18</c:v>
                </c:pt>
                <c:pt idx="3">
                  <c:v>0.183</c:v>
                </c:pt>
                <c:pt idx="4">
                  <c:v>0.16400000000000001</c:v>
                </c:pt>
                <c:pt idx="5">
                  <c:v>0.17699999999999999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4-4CDE-926D-A755CC950E60}"/>
            </c:ext>
          </c:extLst>
        </c:ser>
        <c:ser>
          <c:idx val="1"/>
          <c:order val="1"/>
          <c:tx>
            <c:strRef>
              <c:f>Center!$K$3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Center!$I$4:$I$9</c:f>
              <c:strCache>
                <c:ptCount val="6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</c:strCache>
            </c:strRef>
          </c:cat>
          <c:val>
            <c:numRef>
              <c:f>Center!$K$4:$K$9</c:f>
              <c:numCache>
                <c:formatCode>General</c:formatCode>
                <c:ptCount val="6"/>
                <c:pt idx="0">
                  <c:v>0.01</c:v>
                </c:pt>
                <c:pt idx="1">
                  <c:v>4.2000000000000003E-2</c:v>
                </c:pt>
                <c:pt idx="2">
                  <c:v>4.2000000000000003E-2</c:v>
                </c:pt>
                <c:pt idx="3">
                  <c:v>5.2999999999999999E-2</c:v>
                </c:pt>
                <c:pt idx="4">
                  <c:v>4.5999999999999999E-2</c:v>
                </c:pt>
                <c:pt idx="5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4-4CDE-926D-A755CC95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9945104"/>
        <c:axId val="729947728"/>
        <c:axId val="721425544"/>
      </c:bar3DChart>
      <c:catAx>
        <c:axId val="72994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47728"/>
        <c:crosses val="autoZero"/>
        <c:auto val="1"/>
        <c:lblAlgn val="ctr"/>
        <c:lblOffset val="100"/>
        <c:noMultiLvlLbl val="0"/>
      </c:catAx>
      <c:valAx>
        <c:axId val="7299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45104"/>
        <c:crosses val="autoZero"/>
        <c:crossBetween val="between"/>
      </c:valAx>
      <c:serAx>
        <c:axId val="721425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47728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Center  - Performance of Graph with 10000 Nodes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Center!$N$3</c:f>
              <c:strCache>
                <c:ptCount val="1"/>
                <c:pt idx="0">
                  <c:v>java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Center!$M$5</c:f>
              <c:strCache>
                <c:ptCount val="1"/>
                <c:pt idx="0">
                  <c:v>10000 Nodes</c:v>
                </c:pt>
              </c:strCache>
            </c:strRef>
          </c:cat>
          <c:val>
            <c:numRef>
              <c:f>Center!$N$5</c:f>
              <c:numCache>
                <c:formatCode>General</c:formatCode>
                <c:ptCount val="1"/>
                <c:pt idx="0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2-4B7B-B2DA-7CA9A730BCF6}"/>
            </c:ext>
          </c:extLst>
        </c:ser>
        <c:ser>
          <c:idx val="0"/>
          <c:order val="1"/>
          <c:tx>
            <c:strRef>
              <c:f>Center!$O$3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Center!$M$5</c:f>
              <c:strCache>
                <c:ptCount val="1"/>
                <c:pt idx="0">
                  <c:v>10000 Nodes</c:v>
                </c:pt>
              </c:strCache>
            </c:strRef>
          </c:cat>
          <c:val>
            <c:numRef>
              <c:f>Center!$O$5</c:f>
              <c:numCache>
                <c:formatCode>General</c:formatCode>
                <c:ptCount val="1"/>
                <c:pt idx="0">
                  <c:v>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F-4D14-8242-4234595F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2359336"/>
        <c:axId val="722357696"/>
        <c:axId val="664170968"/>
      </c:bar3DChart>
      <c:catAx>
        <c:axId val="72235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57696"/>
        <c:crosses val="autoZero"/>
        <c:auto val="1"/>
        <c:lblAlgn val="ctr"/>
        <c:lblOffset val="100"/>
        <c:noMultiLvlLbl val="0"/>
      </c:catAx>
      <c:valAx>
        <c:axId val="7223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59336"/>
        <c:crosses val="autoZero"/>
        <c:crossBetween val="between"/>
      </c:valAx>
      <c:serAx>
        <c:axId val="66417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357696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Center - Performance of Graph with 1000 Nodes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Center!$N$3</c:f>
              <c:strCache>
                <c:ptCount val="1"/>
                <c:pt idx="0">
                  <c:v>java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Center!$M$4</c:f>
              <c:strCache>
                <c:ptCount val="1"/>
                <c:pt idx="0">
                  <c:v>1000 Nodes</c:v>
                </c:pt>
              </c:strCache>
            </c:strRef>
          </c:cat>
          <c:val>
            <c:numRef>
              <c:f>Center!$N$4</c:f>
              <c:numCache>
                <c:formatCode>General</c:formatCode>
                <c:ptCount val="1"/>
                <c:pt idx="0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C-49A0-BEEB-ED8B79B3D890}"/>
            </c:ext>
          </c:extLst>
        </c:ser>
        <c:ser>
          <c:idx val="1"/>
          <c:order val="1"/>
          <c:tx>
            <c:v>Python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Center!$M$4</c:f>
              <c:strCache>
                <c:ptCount val="1"/>
                <c:pt idx="0">
                  <c:v>1000 Nodes</c:v>
                </c:pt>
              </c:strCache>
            </c:strRef>
          </c:cat>
          <c:val>
            <c:numRef>
              <c:f>Center!$O$4</c:f>
              <c:numCache>
                <c:formatCode>General</c:formatCode>
                <c:ptCount val="1"/>
                <c:pt idx="0">
                  <c:v>8.81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0C-49A0-BEEB-ED8B79B3D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4578512"/>
        <c:axId val="784575888"/>
        <c:axId val="780414488"/>
      </c:bar3DChart>
      <c:catAx>
        <c:axId val="7845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75888"/>
        <c:crosses val="autoZero"/>
        <c:auto val="1"/>
        <c:lblAlgn val="ctr"/>
        <c:lblOffset val="100"/>
        <c:noMultiLvlLbl val="0"/>
      </c:catAx>
      <c:valAx>
        <c:axId val="7845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78512"/>
        <c:crosses val="autoZero"/>
        <c:crossBetween val="between"/>
      </c:valAx>
      <c:serAx>
        <c:axId val="78041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75888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TSP - Small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TSP!$K$2</c:f>
              <c:strCache>
                <c:ptCount val="1"/>
                <c:pt idx="0">
                  <c:v>Java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TSP!$J$3:$J$8</c:f>
              <c:strCache>
                <c:ptCount val="6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</c:strCache>
            </c:strRef>
          </c:cat>
          <c:val>
            <c:numRef>
              <c:f>TSP!$K$3:$K$8</c:f>
              <c:numCache>
                <c:formatCode>General</c:formatCode>
                <c:ptCount val="6"/>
                <c:pt idx="0">
                  <c:v>42.501642548058562</c:v>
                </c:pt>
                <c:pt idx="1">
                  <c:v>71.742309492327607</c:v>
                </c:pt>
                <c:pt idx="2">
                  <c:v>89.896067586910704</c:v>
                </c:pt>
                <c:pt idx="3">
                  <c:v>140.2889105678845</c:v>
                </c:pt>
                <c:pt idx="4">
                  <c:v>160.6029647606945</c:v>
                </c:pt>
                <c:pt idx="5">
                  <c:v>143.66143174290627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9-4B1B-9131-D8DB63070420}"/>
            </c:ext>
          </c:extLst>
        </c:ser>
        <c:ser>
          <c:idx val="1"/>
          <c:order val="1"/>
          <c:tx>
            <c:strRef>
              <c:f>TSP!$L$2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TSP!$J$3:$J$8</c:f>
              <c:strCache>
                <c:ptCount val="6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</c:strCache>
            </c:strRef>
          </c:cat>
          <c:val>
            <c:numRef>
              <c:f>TSP!$L$3:$L$8</c:f>
              <c:numCache>
                <c:formatCode>General</c:formatCode>
                <c:ptCount val="6"/>
                <c:pt idx="0">
                  <c:v>39.143878698769861</c:v>
                </c:pt>
                <c:pt idx="1">
                  <c:v>66.142749151938702</c:v>
                </c:pt>
                <c:pt idx="2">
                  <c:v>87.449690547641211</c:v>
                </c:pt>
                <c:pt idx="3">
                  <c:v>128.03888919149</c:v>
                </c:pt>
                <c:pt idx="4">
                  <c:v>139.7925614029549</c:v>
                </c:pt>
                <c:pt idx="5">
                  <c:v>126.1909403336915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9-4B1B-9131-D8DB63070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4038712"/>
        <c:axId val="734049536"/>
        <c:axId val="721306432"/>
      </c:bar3DChart>
      <c:catAx>
        <c:axId val="73403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49536"/>
        <c:crosses val="autoZero"/>
        <c:auto val="1"/>
        <c:lblAlgn val="ctr"/>
        <c:lblOffset val="100"/>
        <c:noMultiLvlLbl val="0"/>
      </c:catAx>
      <c:valAx>
        <c:axId val="7340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38712"/>
        <c:crosses val="autoZero"/>
        <c:crossBetween val="between"/>
      </c:valAx>
      <c:serAx>
        <c:axId val="721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049536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TSP  - Medium Graphs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Java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TSP!$J$9:$J$10</c:f>
              <c:strCache>
                <c:ptCount val="2"/>
                <c:pt idx="0">
                  <c:v>1000 Nodes</c:v>
                </c:pt>
                <c:pt idx="1">
                  <c:v>10000 Nodes</c:v>
                </c:pt>
              </c:strCache>
            </c:strRef>
          </c:cat>
          <c:val>
            <c:numRef>
              <c:f>TSP!$K$9:$K$10</c:f>
              <c:numCache>
                <c:formatCode>General</c:formatCode>
                <c:ptCount val="2"/>
                <c:pt idx="0">
                  <c:v>45610.817805226099</c:v>
                </c:pt>
                <c:pt idx="1">
                  <c:v>98544.085021152088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5-4819-9F67-4C037B2710FD}"/>
            </c:ext>
          </c:extLst>
        </c:ser>
        <c:ser>
          <c:idx val="1"/>
          <c:order val="1"/>
          <c:tx>
            <c:v>Python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TSP!$J$9:$J$10</c:f>
              <c:strCache>
                <c:ptCount val="2"/>
                <c:pt idx="0">
                  <c:v>1000 Nodes</c:v>
                </c:pt>
                <c:pt idx="1">
                  <c:v>10000 Nodes</c:v>
                </c:pt>
              </c:strCache>
            </c:strRef>
          </c:cat>
          <c:val>
            <c:numRef>
              <c:f>TSP!$L$9:$L$10</c:f>
              <c:numCache>
                <c:formatCode>General</c:formatCode>
                <c:ptCount val="2"/>
                <c:pt idx="0">
                  <c:v>42839.468278876404</c:v>
                </c:pt>
                <c:pt idx="1">
                  <c:v>72750.105126361304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5-4819-9F67-4C037B271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7846888"/>
        <c:axId val="697841968"/>
        <c:axId val="522649568"/>
      </c:bar3DChart>
      <c:catAx>
        <c:axId val="69784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41968"/>
        <c:crosses val="autoZero"/>
        <c:auto val="1"/>
        <c:lblAlgn val="ctr"/>
        <c:lblOffset val="100"/>
        <c:noMultiLvlLbl val="0"/>
      </c:catAx>
      <c:valAx>
        <c:axId val="6978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46888"/>
        <c:crosses val="autoZero"/>
        <c:crossBetween val="between"/>
      </c:valAx>
      <c:serAx>
        <c:axId val="52264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41968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TSP - Large Graph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Java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TSP!$J$11</c:f>
              <c:strCache>
                <c:ptCount val="1"/>
                <c:pt idx="0">
                  <c:v>100000 Nodes</c:v>
                </c:pt>
              </c:strCache>
            </c:strRef>
          </c:cat>
          <c:val>
            <c:numRef>
              <c:f>TSP!$K$11</c:f>
              <c:numCache>
                <c:formatCode>General</c:formatCode>
                <c:ptCount val="1"/>
                <c:pt idx="0">
                  <c:v>44572.9580432406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A-42A5-B11A-0EAA31B940E9}"/>
            </c:ext>
          </c:extLst>
        </c:ser>
        <c:ser>
          <c:idx val="1"/>
          <c:order val="1"/>
          <c:tx>
            <c:v>Python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TSP!$J$11</c:f>
              <c:strCache>
                <c:ptCount val="1"/>
                <c:pt idx="0">
                  <c:v>100000 Nodes</c:v>
                </c:pt>
              </c:strCache>
            </c:strRef>
          </c:cat>
          <c:val>
            <c:numRef>
              <c:f>TSP!$L$11</c:f>
              <c:numCache>
                <c:formatCode>General</c:formatCode>
                <c:ptCount val="1"/>
                <c:pt idx="0">
                  <c:v>43826.645983153699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A-42A5-B11A-0EAA31B94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4361000"/>
        <c:axId val="664361656"/>
        <c:axId val="675713432"/>
      </c:bar3DChart>
      <c:catAx>
        <c:axId val="66436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61656"/>
        <c:crosses val="autoZero"/>
        <c:auto val="1"/>
        <c:lblAlgn val="ctr"/>
        <c:lblOffset val="100"/>
        <c:noMultiLvlLbl val="0"/>
      </c:catAx>
      <c:valAx>
        <c:axId val="66436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61000"/>
        <c:crosses val="autoZero"/>
        <c:crossBetween val="between"/>
      </c:valAx>
      <c:serAx>
        <c:axId val="675713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616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41</xdr:row>
      <xdr:rowOff>155575</xdr:rowOff>
    </xdr:from>
    <xdr:to>
      <xdr:col>19</xdr:col>
      <xdr:colOff>66675</xdr:colOff>
      <xdr:row>56</xdr:row>
      <xdr:rowOff>136525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8CEDDE8-EF0B-4ABF-8D50-719B55FBA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54</xdr:row>
      <xdr:rowOff>66675</xdr:rowOff>
    </xdr:from>
    <xdr:to>
      <xdr:col>11</xdr:col>
      <xdr:colOff>263525</xdr:colOff>
      <xdr:row>69</xdr:row>
      <xdr:rowOff>47625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6797F8FB-4A2B-444C-90C6-17FA5873A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396875</xdr:colOff>
      <xdr:row>58</xdr:row>
      <xdr:rowOff>34925</xdr:rowOff>
    </xdr:from>
    <xdr:to>
      <xdr:col>19</xdr:col>
      <xdr:colOff>92075</xdr:colOff>
      <xdr:row>73</xdr:row>
      <xdr:rowOff>15875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E88F4CA2-FDC5-4F11-9D45-B386B7A58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479425</xdr:colOff>
      <xdr:row>14</xdr:row>
      <xdr:rowOff>41275</xdr:rowOff>
    </xdr:from>
    <xdr:to>
      <xdr:col>5</xdr:col>
      <xdr:colOff>1603375</xdr:colOff>
      <xdr:row>29</xdr:row>
      <xdr:rowOff>22225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EDFBEB7C-BA0E-43AF-B8F9-62A2CCC34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454025</xdr:colOff>
      <xdr:row>29</xdr:row>
      <xdr:rowOff>130175</xdr:rowOff>
    </xdr:from>
    <xdr:to>
      <xdr:col>5</xdr:col>
      <xdr:colOff>1577975</xdr:colOff>
      <xdr:row>44</xdr:row>
      <xdr:rowOff>111125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42B29BBF-699E-4AC2-AFA9-3ADC21EAD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10</xdr:row>
      <xdr:rowOff>130175</xdr:rowOff>
    </xdr:from>
    <xdr:to>
      <xdr:col>14</xdr:col>
      <xdr:colOff>581025</xdr:colOff>
      <xdr:row>25</xdr:row>
      <xdr:rowOff>111125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DA21D571-BC2C-4F10-993A-6A35D8AC1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250825</xdr:colOff>
      <xdr:row>12</xdr:row>
      <xdr:rowOff>168275</xdr:rowOff>
    </xdr:from>
    <xdr:to>
      <xdr:col>13</xdr:col>
      <xdr:colOff>568325</xdr:colOff>
      <xdr:row>20</xdr:row>
      <xdr:rowOff>333375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7E92585-20E9-4625-B3DD-147904FB1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231775</xdr:colOff>
      <xdr:row>21</xdr:row>
      <xdr:rowOff>288925</xdr:rowOff>
    </xdr:from>
    <xdr:to>
      <xdr:col>13</xdr:col>
      <xdr:colOff>549275</xdr:colOff>
      <xdr:row>27</xdr:row>
      <xdr:rowOff>638175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DCA03DDD-335B-4AC8-B385-B30734309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454025</xdr:colOff>
      <xdr:row>13</xdr:row>
      <xdr:rowOff>130175</xdr:rowOff>
    </xdr:from>
    <xdr:to>
      <xdr:col>22</xdr:col>
      <xdr:colOff>149225</xdr:colOff>
      <xdr:row>21</xdr:row>
      <xdr:rowOff>111125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8DDC1DC5-BC10-4963-9955-203FA0CC6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327025</xdr:colOff>
      <xdr:row>76</xdr:row>
      <xdr:rowOff>3175</xdr:rowOff>
    </xdr:from>
    <xdr:to>
      <xdr:col>6</xdr:col>
      <xdr:colOff>4016375</xdr:colOff>
      <xdr:row>90</xdr:row>
      <xdr:rowOff>168275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24EB0BD4-D565-4489-9D85-D67877C72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327025</xdr:colOff>
      <xdr:row>91</xdr:row>
      <xdr:rowOff>136525</xdr:rowOff>
    </xdr:from>
    <xdr:to>
      <xdr:col>6</xdr:col>
      <xdr:colOff>4016375</xdr:colOff>
      <xdr:row>106</xdr:row>
      <xdr:rowOff>117475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6E74589A-A738-435D-AD49-63D8F5342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454025</xdr:colOff>
      <xdr:row>75</xdr:row>
      <xdr:rowOff>180975</xdr:rowOff>
    </xdr:from>
    <xdr:to>
      <xdr:col>16</xdr:col>
      <xdr:colOff>161925</xdr:colOff>
      <xdr:row>90</xdr:row>
      <xdr:rowOff>161925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43315300-F8C5-4BBD-A8CB-7D67D832E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606425</xdr:colOff>
      <xdr:row>92</xdr:row>
      <xdr:rowOff>3175</xdr:rowOff>
    </xdr:from>
    <xdr:to>
      <xdr:col>13</xdr:col>
      <xdr:colOff>314325</xdr:colOff>
      <xdr:row>106</xdr:row>
      <xdr:rowOff>168275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0FACBBCC-0396-40BC-A99F-8B169F487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257175</xdr:colOff>
      <xdr:row>0</xdr:row>
      <xdr:rowOff>155575</xdr:rowOff>
    </xdr:from>
    <xdr:to>
      <xdr:col>22</xdr:col>
      <xdr:colOff>561975</xdr:colOff>
      <xdr:row>12</xdr:row>
      <xdr:rowOff>136525</xdr:rowOff>
    </xdr:to>
    <xdr:graphicFrame macro="">
      <xdr:nvGraphicFramePr>
        <xdr:cNvPr id="13" name="תרשים 12">
          <a:extLst>
            <a:ext uri="{FF2B5EF4-FFF2-40B4-BE49-F238E27FC236}">
              <a16:creationId xmlns:a16="http://schemas.microsoft.com/office/drawing/2014/main" id="{133C3BF0-76CF-4156-906E-F422317FA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2568FF-3BA5-471F-9960-AD10644C332B}" name="טבלה2" displayName="טבלה2" ref="B2:H38" totalsRowShown="0">
  <autoFilter ref="B2:H38" xr:uid="{952568FF-3BA5-471F-9960-AD10644C332B}"/>
  <tableColumns count="7">
    <tableColumn id="1" xr3:uid="{69820761-F972-424E-B255-ED69B9628761}" name="Graph"/>
    <tableColumn id="2" xr3:uid="{06DBA0E0-DD3E-46B3-9031-D53860A9E5A6}" name="Source"/>
    <tableColumn id="3" xr3:uid="{646EA337-8C57-4305-A926-D76C4B2F79BB}" name="Destenation"/>
    <tableColumn id="4" xr3:uid="{98798CDE-DAD6-43E3-9FFE-844753670C55}" name="Java Performance"/>
    <tableColumn id="5" xr3:uid="{D769813E-F3F1-44E6-A3AD-7940D15898AE}" name="Java result"/>
    <tableColumn id="6" xr3:uid="{47D60688-DDDB-418C-866B-A92EE2408422}" name="Pyhton Performance"/>
    <tableColumn id="7" xr3:uid="{84F81570-C900-41B3-B2D6-6757B1DC9EDC}" name="Pytohn Resul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C4EB9F-E4AA-4EAD-B7BD-09A01B357E1E}" name="טבלה3" displayName="טבלה3" ref="B3:F11" totalsRowShown="0" headerRowDxfId="17" dataDxfId="15" headerRowBorderDxfId="16" tableBorderDxfId="14" totalsRowBorderDxfId="13">
  <autoFilter ref="B3:F11" xr:uid="{10C4EB9F-E4AA-4EAD-B7BD-09A01B357E1E}"/>
  <tableColumns count="5">
    <tableColumn id="1" xr3:uid="{4013B7EA-C2E3-450C-846F-2CB25198C68D}" name="Graph" dataDxfId="12"/>
    <tableColumn id="4" xr3:uid="{144FA07C-FDA7-4C60-9678-B708B0A88FBA}" name="Java Performance" dataDxfId="11"/>
    <tableColumn id="5" xr3:uid="{2B18E37D-F7C6-4985-A455-2FBB07903AA8}" name="Java result" dataDxfId="10"/>
    <tableColumn id="6" xr3:uid="{A9CD88A1-EB90-43C0-9C90-C2A757D3167D}" name="Pyhton Performance" dataDxfId="9"/>
    <tableColumn id="7" xr3:uid="{152207B9-3FEF-4CD6-B6D7-E9C4536BED1A}" name="Pytohn Result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8ABFAA-E541-4389-A6BA-3E673361E504}" name="טבלה25" displayName="טבלה25" ref="B2:G36" totalsRowShown="0">
  <autoFilter ref="B2:G36" xr:uid="{238ABFAA-E541-4389-A6BA-3E673361E504}"/>
  <tableColumns count="6">
    <tableColumn id="1" xr3:uid="{94399B7F-3430-4540-889B-E6BCDB2CD55A}" name="Graph"/>
    <tableColumn id="2" xr3:uid="{9F83E519-20CB-4A1C-9D47-ECA3001D811E}" name="Input" dataDxfId="7"/>
    <tableColumn id="4" xr3:uid="{0EF8C519-DC08-4707-9645-C726A77B9072}" name="Java Performance"/>
    <tableColumn id="5" xr3:uid="{74FBBF59-458A-4DBF-9CE8-093411AE499E}" name="Java result"/>
    <tableColumn id="6" xr3:uid="{6480A03E-2114-4065-A05C-77336DC586A9}" name="Pyhton Performance"/>
    <tableColumn id="7" xr3:uid="{A7502A8C-95C5-4142-8C66-DDD08A760064}" name="Pytohn Result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140D97-98CD-4ED9-B568-8064D15A09EB}" name="טבלה1" displayName="טבלה1" ref="J2:M11" totalsRowShown="0" dataDxfId="5">
  <autoFilter ref="J2:M11" xr:uid="{84140D97-98CD-4ED9-B568-8064D15A09EB}"/>
  <tableColumns count="4">
    <tableColumn id="1" xr3:uid="{4C079574-D8F4-4170-9AB3-49B7F827205D}" name="Graph" dataDxfId="4"/>
    <tableColumn id="2" xr3:uid="{BCFA735B-F4AB-4306-B1C8-3F1B864A7653}" name="Java" dataDxfId="3">
      <calculatedColumnFormula>SUM(E3:E6)</calculatedColumnFormula>
    </tableColumn>
    <tableColumn id="3" xr3:uid="{4BAEB2E8-E56F-4B3B-9EE6-C2C8CEE4C8A1}" name="Python" dataDxfId="2">
      <calculatedColumnFormula>SUM(G3:G6)</calculatedColumnFormula>
    </tableColumn>
    <tableColumn id="4" xr3:uid="{4A90CD40-44B4-449C-B57B-56BC1309B45D}" name="Improvement" dataDxfId="1">
      <calculatedColumnFormula>טבלה1[[#This Row],[Python]]/טבלה1[[#This Row],[Java]]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7A25D8-CCEF-4C78-9128-17AA60B27BD6}" name="טבלה5" displayName="טבלה5" ref="H77:J87" totalsRowShown="0">
  <autoFilter ref="H77:J87" xr:uid="{337A25D8-CCEF-4C78-9128-17AA60B27BD6}"/>
  <tableColumns count="3">
    <tableColumn id="1" xr3:uid="{BE49A18B-7587-4697-8B73-40D7FA1F89BE}" name="Graph"/>
    <tableColumn id="2" xr3:uid="{097EC125-6A8B-4059-99D6-838FD162AFB5}" name="Java" dataDxfId="0">
      <calculatedColumnFormula>SUM(D77:D80)/4</calculatedColumnFormula>
    </tableColumn>
    <tableColumn id="3" xr3:uid="{971BED6D-DC34-4F1E-8339-794FA8C1F38B}" name="Pyth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7FE75-CB53-409F-B652-D97FAD03489B}">
  <dimension ref="B2:L79"/>
  <sheetViews>
    <sheetView tabSelected="1" workbookViewId="0">
      <selection activeCell="S8" sqref="S8"/>
    </sheetView>
  </sheetViews>
  <sheetFormatPr defaultRowHeight="14.4" x14ac:dyDescent="0.3"/>
  <cols>
    <col min="4" max="4" width="13.5546875" customWidth="1"/>
    <col min="5" max="5" width="19.44140625" customWidth="1"/>
    <col min="6" max="6" width="16" customWidth="1"/>
    <col min="7" max="7" width="19.6640625" customWidth="1"/>
    <col min="8" max="8" width="19.77734375" customWidth="1"/>
  </cols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 t="s">
        <v>118</v>
      </c>
      <c r="L2" t="s">
        <v>119</v>
      </c>
    </row>
    <row r="3" spans="2:12" x14ac:dyDescent="0.3">
      <c r="B3" t="s">
        <v>7</v>
      </c>
      <c r="C3">
        <v>0</v>
      </c>
      <c r="D3">
        <v>8</v>
      </c>
      <c r="E3" t="s">
        <v>98</v>
      </c>
      <c r="F3">
        <v>4.0082978808770697</v>
      </c>
      <c r="G3" t="s">
        <v>122</v>
      </c>
      <c r="H3">
        <v>4.0082978808770697</v>
      </c>
      <c r="J3" t="s">
        <v>7</v>
      </c>
      <c r="K3">
        <f>SUM(E3:E6)/4</f>
        <v>0</v>
      </c>
    </row>
    <row r="4" spans="2:12" x14ac:dyDescent="0.3">
      <c r="B4" t="s">
        <v>7</v>
      </c>
      <c r="C4">
        <v>4</v>
      </c>
      <c r="D4">
        <v>9</v>
      </c>
      <c r="E4" t="s">
        <v>140</v>
      </c>
      <c r="F4">
        <v>7.7093613510717196</v>
      </c>
      <c r="G4" t="s">
        <v>122</v>
      </c>
      <c r="H4">
        <v>7.7093613510717196</v>
      </c>
      <c r="J4" t="s">
        <v>8</v>
      </c>
    </row>
    <row r="5" spans="2:12" x14ac:dyDescent="0.3">
      <c r="B5" t="s">
        <v>7</v>
      </c>
      <c r="C5">
        <v>4</v>
      </c>
      <c r="D5">
        <v>10</v>
      </c>
      <c r="E5" t="s">
        <v>105</v>
      </c>
      <c r="F5">
        <v>7.6540816313617004</v>
      </c>
      <c r="G5" t="s">
        <v>122</v>
      </c>
      <c r="H5">
        <v>7.6540816313617004</v>
      </c>
      <c r="J5" t="s">
        <v>9</v>
      </c>
    </row>
    <row r="6" spans="2:12" x14ac:dyDescent="0.3">
      <c r="B6" t="s">
        <v>7</v>
      </c>
      <c r="C6">
        <v>5</v>
      </c>
      <c r="D6">
        <v>0</v>
      </c>
      <c r="E6" t="s">
        <v>141</v>
      </c>
      <c r="F6">
        <v>7.6543012214867296</v>
      </c>
      <c r="G6" t="s">
        <v>122</v>
      </c>
      <c r="H6">
        <v>7.6543012214867296</v>
      </c>
      <c r="J6" t="s">
        <v>10</v>
      </c>
    </row>
    <row r="7" spans="2:12" x14ac:dyDescent="0.3">
      <c r="B7" t="s">
        <v>8</v>
      </c>
      <c r="C7">
        <v>7</v>
      </c>
      <c r="D7">
        <v>0</v>
      </c>
      <c r="E7" t="s">
        <v>142</v>
      </c>
      <c r="F7">
        <v>6.8680790765218598</v>
      </c>
      <c r="G7" t="s">
        <v>123</v>
      </c>
      <c r="H7">
        <v>6.8680790765218598</v>
      </c>
      <c r="J7" t="s">
        <v>11</v>
      </c>
    </row>
    <row r="8" spans="2:12" x14ac:dyDescent="0.3">
      <c r="B8" t="s">
        <v>8</v>
      </c>
      <c r="C8">
        <v>13</v>
      </c>
      <c r="D8">
        <v>9</v>
      </c>
      <c r="E8" t="s">
        <v>98</v>
      </c>
      <c r="F8">
        <v>5.85010389191984</v>
      </c>
      <c r="G8" t="s">
        <v>122</v>
      </c>
      <c r="H8">
        <v>5.85010389191984</v>
      </c>
      <c r="J8" t="s">
        <v>12</v>
      </c>
    </row>
    <row r="9" spans="2:12" x14ac:dyDescent="0.3">
      <c r="B9" t="s">
        <v>8</v>
      </c>
      <c r="C9">
        <v>1</v>
      </c>
      <c r="D9">
        <v>8</v>
      </c>
      <c r="E9" t="s">
        <v>143</v>
      </c>
      <c r="F9">
        <v>6.2047711598258699</v>
      </c>
      <c r="G9" t="s">
        <v>125</v>
      </c>
      <c r="H9">
        <v>6.2047711598258699</v>
      </c>
      <c r="J9">
        <v>1000</v>
      </c>
    </row>
    <row r="10" spans="2:12" x14ac:dyDescent="0.3">
      <c r="B10" t="s">
        <v>8</v>
      </c>
      <c r="C10">
        <v>3</v>
      </c>
      <c r="D10">
        <v>14</v>
      </c>
      <c r="E10" t="s">
        <v>144</v>
      </c>
      <c r="F10">
        <v>9.3982149376288504</v>
      </c>
      <c r="G10" t="s">
        <v>122</v>
      </c>
      <c r="H10">
        <v>9.3982149376288504</v>
      </c>
      <c r="J10">
        <v>10000</v>
      </c>
    </row>
    <row r="11" spans="2:12" x14ac:dyDescent="0.3">
      <c r="B11" t="s">
        <v>9</v>
      </c>
      <c r="C11">
        <v>15</v>
      </c>
      <c r="D11">
        <v>29</v>
      </c>
      <c r="E11" t="s">
        <v>145</v>
      </c>
      <c r="F11">
        <v>11.134319518463499</v>
      </c>
      <c r="G11" t="s">
        <v>124</v>
      </c>
      <c r="H11">
        <v>11.134319518463499</v>
      </c>
      <c r="J11">
        <v>100000</v>
      </c>
    </row>
    <row r="12" spans="2:12" x14ac:dyDescent="0.3">
      <c r="B12" t="s">
        <v>9</v>
      </c>
      <c r="C12">
        <v>6</v>
      </c>
      <c r="D12">
        <v>15</v>
      </c>
      <c r="E12" t="s">
        <v>145</v>
      </c>
      <c r="F12">
        <v>8.1691118552022406</v>
      </c>
      <c r="G12" t="s">
        <v>122</v>
      </c>
      <c r="H12">
        <v>8.1691118552022406</v>
      </c>
    </row>
    <row r="13" spans="2:12" x14ac:dyDescent="0.3">
      <c r="B13" t="s">
        <v>9</v>
      </c>
      <c r="C13">
        <v>21</v>
      </c>
      <c r="D13">
        <v>19</v>
      </c>
      <c r="E13" t="s">
        <v>94</v>
      </c>
      <c r="F13">
        <v>7.8421428107006497</v>
      </c>
      <c r="G13" t="s">
        <v>122</v>
      </c>
      <c r="H13">
        <v>7.8421428107006497</v>
      </c>
    </row>
    <row r="14" spans="2:12" x14ac:dyDescent="0.3">
      <c r="B14" t="s">
        <v>9</v>
      </c>
      <c r="C14">
        <v>7</v>
      </c>
      <c r="D14">
        <v>12</v>
      </c>
      <c r="E14" t="s">
        <v>97</v>
      </c>
      <c r="F14">
        <v>7.6185910101513903</v>
      </c>
      <c r="G14" t="s">
        <v>125</v>
      </c>
      <c r="H14">
        <v>7.6185910101513903</v>
      </c>
    </row>
    <row r="15" spans="2:12" x14ac:dyDescent="0.3">
      <c r="B15" t="s">
        <v>10</v>
      </c>
      <c r="C15">
        <v>4</v>
      </c>
      <c r="D15">
        <v>29</v>
      </c>
      <c r="E15" t="s">
        <v>143</v>
      </c>
      <c r="F15">
        <v>2.4691786774109201</v>
      </c>
      <c r="G15" t="s">
        <v>126</v>
      </c>
      <c r="H15">
        <v>2.4691786774109201</v>
      </c>
    </row>
    <row r="16" spans="2:12" x14ac:dyDescent="0.3">
      <c r="B16" t="s">
        <v>10</v>
      </c>
      <c r="C16">
        <v>24</v>
      </c>
      <c r="D16">
        <v>6</v>
      </c>
      <c r="E16" t="s">
        <v>146</v>
      </c>
      <c r="F16">
        <v>4.8910584359533296</v>
      </c>
      <c r="G16" t="s">
        <v>125</v>
      </c>
      <c r="H16">
        <v>4.8910584359533296</v>
      </c>
    </row>
    <row r="17" spans="2:8" x14ac:dyDescent="0.3">
      <c r="B17" t="s">
        <v>10</v>
      </c>
      <c r="C17">
        <v>13</v>
      </c>
      <c r="D17">
        <v>38</v>
      </c>
      <c r="E17" t="s">
        <v>147</v>
      </c>
      <c r="F17">
        <v>3.1207642472349799</v>
      </c>
      <c r="G17" t="s">
        <v>124</v>
      </c>
      <c r="H17">
        <v>3.1207642472349799</v>
      </c>
    </row>
    <row r="18" spans="2:8" x14ac:dyDescent="0.3">
      <c r="B18" t="s">
        <v>10</v>
      </c>
      <c r="C18">
        <v>31</v>
      </c>
      <c r="D18">
        <v>39</v>
      </c>
      <c r="E18" t="s">
        <v>148</v>
      </c>
      <c r="F18">
        <v>4.30165269217696</v>
      </c>
      <c r="G18" t="s">
        <v>26</v>
      </c>
      <c r="H18">
        <v>4.30165269217696</v>
      </c>
    </row>
    <row r="19" spans="2:8" x14ac:dyDescent="0.3">
      <c r="B19" t="s">
        <v>11</v>
      </c>
      <c r="C19">
        <v>38</v>
      </c>
      <c r="D19">
        <v>16</v>
      </c>
      <c r="E19" t="s">
        <v>149</v>
      </c>
      <c r="F19">
        <v>11.582366942076799</v>
      </c>
      <c r="G19" t="s">
        <v>125</v>
      </c>
      <c r="H19">
        <v>11.582366942076799</v>
      </c>
    </row>
    <row r="20" spans="2:8" x14ac:dyDescent="0.3">
      <c r="B20" t="s">
        <v>11</v>
      </c>
      <c r="C20">
        <v>35</v>
      </c>
      <c r="D20">
        <v>27</v>
      </c>
      <c r="E20" t="s">
        <v>150</v>
      </c>
      <c r="F20">
        <v>9.25589471680094</v>
      </c>
      <c r="G20" t="s">
        <v>125</v>
      </c>
      <c r="H20">
        <v>9.25589471680094</v>
      </c>
    </row>
    <row r="21" spans="2:8" x14ac:dyDescent="0.3">
      <c r="B21" t="s">
        <v>11</v>
      </c>
      <c r="C21">
        <v>33</v>
      </c>
      <c r="D21">
        <v>10</v>
      </c>
      <c r="E21" t="s">
        <v>99</v>
      </c>
      <c r="F21">
        <v>4.9177636989441202</v>
      </c>
      <c r="G21" t="s">
        <v>122</v>
      </c>
      <c r="H21">
        <v>4.9177636989441202</v>
      </c>
    </row>
    <row r="22" spans="2:8" x14ac:dyDescent="0.3">
      <c r="B22" t="s">
        <v>11</v>
      </c>
      <c r="C22">
        <v>7</v>
      </c>
      <c r="D22">
        <v>32</v>
      </c>
      <c r="E22" t="s">
        <v>145</v>
      </c>
      <c r="F22">
        <v>1.4794484033472499</v>
      </c>
      <c r="G22" t="s">
        <v>127</v>
      </c>
      <c r="H22">
        <v>1.4794484033472499</v>
      </c>
    </row>
    <row r="23" spans="2:8" x14ac:dyDescent="0.3">
      <c r="B23" t="s">
        <v>12</v>
      </c>
      <c r="C23">
        <v>36</v>
      </c>
      <c r="D23">
        <v>27</v>
      </c>
      <c r="E23" t="s">
        <v>107</v>
      </c>
      <c r="F23">
        <v>5.8562341645302096</v>
      </c>
      <c r="G23" t="s">
        <v>125</v>
      </c>
      <c r="H23">
        <v>5.8562341645302096</v>
      </c>
    </row>
    <row r="24" spans="2:8" x14ac:dyDescent="0.3">
      <c r="B24" t="s">
        <v>12</v>
      </c>
      <c r="C24">
        <v>19</v>
      </c>
      <c r="D24">
        <v>4</v>
      </c>
      <c r="E24" t="s">
        <v>148</v>
      </c>
      <c r="F24">
        <v>10.2991467335693</v>
      </c>
      <c r="G24" t="s">
        <v>122</v>
      </c>
      <c r="H24">
        <v>10.2991467335693</v>
      </c>
    </row>
    <row r="25" spans="2:8" x14ac:dyDescent="0.3">
      <c r="B25" t="s">
        <v>12</v>
      </c>
      <c r="C25">
        <v>7</v>
      </c>
      <c r="D25">
        <v>38</v>
      </c>
      <c r="E25" t="s">
        <v>151</v>
      </c>
      <c r="F25">
        <v>5.55707997718351</v>
      </c>
      <c r="G25" t="s">
        <v>122</v>
      </c>
      <c r="H25">
        <v>5.55707997718351</v>
      </c>
    </row>
    <row r="26" spans="2:8" x14ac:dyDescent="0.3">
      <c r="B26" t="s">
        <v>12</v>
      </c>
      <c r="C26">
        <v>12</v>
      </c>
      <c r="D26">
        <v>24</v>
      </c>
      <c r="E26" t="s">
        <v>152</v>
      </c>
      <c r="F26">
        <v>7.8718384986036698</v>
      </c>
      <c r="G26" t="s">
        <v>122</v>
      </c>
      <c r="H26">
        <v>7.8718384986036698</v>
      </c>
    </row>
    <row r="27" spans="2:8" x14ac:dyDescent="0.3">
      <c r="B27" t="s">
        <v>13</v>
      </c>
      <c r="C27">
        <v>780</v>
      </c>
      <c r="D27">
        <v>470</v>
      </c>
      <c r="E27" t="s">
        <v>153</v>
      </c>
      <c r="F27">
        <v>660.55636020634404</v>
      </c>
      <c r="G27" t="s">
        <v>128</v>
      </c>
      <c r="H27">
        <v>660.55636020634404</v>
      </c>
    </row>
    <row r="28" spans="2:8" x14ac:dyDescent="0.3">
      <c r="B28" t="s">
        <v>13</v>
      </c>
      <c r="C28">
        <v>753</v>
      </c>
      <c r="D28">
        <v>267</v>
      </c>
      <c r="E28" t="s">
        <v>154</v>
      </c>
      <c r="F28">
        <v>500.37941122256802</v>
      </c>
      <c r="G28" t="s">
        <v>129</v>
      </c>
      <c r="H28">
        <v>500.37941122256802</v>
      </c>
    </row>
    <row r="29" spans="2:8" x14ac:dyDescent="0.3">
      <c r="B29" t="s">
        <v>13</v>
      </c>
      <c r="C29">
        <v>446</v>
      </c>
      <c r="D29">
        <v>899</v>
      </c>
      <c r="E29" t="s">
        <v>155</v>
      </c>
      <c r="F29">
        <v>706.86082545386898</v>
      </c>
      <c r="G29" t="s">
        <v>130</v>
      </c>
      <c r="H29">
        <v>706.86082545386898</v>
      </c>
    </row>
    <row r="30" spans="2:8" x14ac:dyDescent="0.3">
      <c r="B30" t="s">
        <v>13</v>
      </c>
      <c r="C30">
        <v>905</v>
      </c>
      <c r="D30">
        <v>96</v>
      </c>
      <c r="E30" t="s">
        <v>156</v>
      </c>
      <c r="F30">
        <v>972.67252203036196</v>
      </c>
      <c r="G30" t="s">
        <v>131</v>
      </c>
      <c r="H30">
        <v>972.67252203036196</v>
      </c>
    </row>
    <row r="31" spans="2:8" x14ac:dyDescent="0.3">
      <c r="B31" t="s">
        <v>14</v>
      </c>
      <c r="C31">
        <v>6017</v>
      </c>
      <c r="D31">
        <v>1386</v>
      </c>
      <c r="E31" t="s">
        <v>157</v>
      </c>
      <c r="F31">
        <v>852.05572758410995</v>
      </c>
      <c r="G31" t="s">
        <v>132</v>
      </c>
      <c r="H31">
        <v>852.05572758410995</v>
      </c>
    </row>
    <row r="32" spans="2:8" x14ac:dyDescent="0.3">
      <c r="B32" t="s">
        <v>14</v>
      </c>
      <c r="C32">
        <v>1809</v>
      </c>
      <c r="D32">
        <v>8958</v>
      </c>
      <c r="E32" t="s">
        <v>158</v>
      </c>
      <c r="F32">
        <v>768.83905309438001</v>
      </c>
      <c r="G32" t="s">
        <v>133</v>
      </c>
      <c r="H32">
        <v>768.83905309438001</v>
      </c>
    </row>
    <row r="33" spans="2:10" x14ac:dyDescent="0.3">
      <c r="B33" t="s">
        <v>14</v>
      </c>
      <c r="C33">
        <v>1398</v>
      </c>
      <c r="D33">
        <v>7847</v>
      </c>
      <c r="E33" t="s">
        <v>159</v>
      </c>
      <c r="F33">
        <v>877.02447821462704</v>
      </c>
      <c r="G33" t="s">
        <v>134</v>
      </c>
      <c r="H33">
        <v>877.02447821462704</v>
      </c>
    </row>
    <row r="34" spans="2:10" x14ac:dyDescent="0.3">
      <c r="B34" t="s">
        <v>14</v>
      </c>
      <c r="C34">
        <v>1170</v>
      </c>
      <c r="D34">
        <v>2924</v>
      </c>
      <c r="E34" t="s">
        <v>160</v>
      </c>
      <c r="F34">
        <v>1320.1889977671899</v>
      </c>
      <c r="G34" t="s">
        <v>135</v>
      </c>
      <c r="H34">
        <v>1320.1889977671899</v>
      </c>
    </row>
    <row r="35" spans="2:10" x14ac:dyDescent="0.3">
      <c r="B35" t="s">
        <v>15</v>
      </c>
      <c r="C35">
        <v>28952</v>
      </c>
      <c r="D35">
        <v>43014</v>
      </c>
      <c r="E35" t="s">
        <v>161</v>
      </c>
      <c r="F35">
        <v>317.41764877733999</v>
      </c>
      <c r="G35" t="s">
        <v>136</v>
      </c>
      <c r="H35">
        <v>317.41764877733999</v>
      </c>
    </row>
    <row r="36" spans="2:10" x14ac:dyDescent="0.3">
      <c r="B36" t="s">
        <v>15</v>
      </c>
      <c r="C36">
        <v>44591</v>
      </c>
      <c r="D36">
        <v>6454</v>
      </c>
      <c r="E36" t="s">
        <v>162</v>
      </c>
      <c r="F36">
        <v>553.16140763280305</v>
      </c>
      <c r="G36" t="s">
        <v>137</v>
      </c>
      <c r="H36">
        <v>553.16140763280305</v>
      </c>
    </row>
    <row r="37" spans="2:10" x14ac:dyDescent="0.3">
      <c r="B37" t="s">
        <v>15</v>
      </c>
      <c r="C37">
        <v>46164</v>
      </c>
      <c r="D37">
        <v>19857</v>
      </c>
      <c r="E37" t="s">
        <v>163</v>
      </c>
      <c r="F37">
        <v>548.32826722625498</v>
      </c>
      <c r="G37" t="s">
        <v>138</v>
      </c>
      <c r="H37">
        <v>548.32826722625498</v>
      </c>
    </row>
    <row r="38" spans="2:10" x14ac:dyDescent="0.3">
      <c r="B38" t="s">
        <v>15</v>
      </c>
      <c r="C38">
        <v>30441</v>
      </c>
      <c r="D38">
        <v>65854</v>
      </c>
      <c r="E38" t="s">
        <v>164</v>
      </c>
      <c r="F38">
        <v>563.48954821920097</v>
      </c>
      <c r="G38" t="s">
        <v>139</v>
      </c>
      <c r="H38">
        <v>563.48954821920097</v>
      </c>
    </row>
    <row r="43" spans="2:10" x14ac:dyDescent="0.3">
      <c r="D43" s="11" t="s">
        <v>0</v>
      </c>
      <c r="E43" s="12" t="s">
        <v>3</v>
      </c>
      <c r="F43" s="12" t="s">
        <v>5</v>
      </c>
      <c r="I43" s="18" t="s">
        <v>118</v>
      </c>
      <c r="J43" s="18" t="s">
        <v>119</v>
      </c>
    </row>
    <row r="44" spans="2:10" x14ac:dyDescent="0.3">
      <c r="D44" s="6" t="s">
        <v>7</v>
      </c>
      <c r="E44" s="1">
        <v>0.13800000000000001</v>
      </c>
      <c r="F44" s="1">
        <v>2.1000000000000001E-2</v>
      </c>
      <c r="H44" s="19" t="s">
        <v>7</v>
      </c>
      <c r="I44">
        <f>SUM(E44:E47)/4</f>
        <v>0.16125</v>
      </c>
      <c r="J44">
        <f>SUM(F44:F47)/4</f>
        <v>2.1000000000000001E-2</v>
      </c>
    </row>
    <row r="45" spans="2:10" x14ac:dyDescent="0.3">
      <c r="D45" s="5" t="s">
        <v>7</v>
      </c>
      <c r="E45" s="2">
        <v>0.16600000000000001</v>
      </c>
      <c r="F45" s="2">
        <v>2.1000000000000001E-2</v>
      </c>
      <c r="H45" s="19" t="s">
        <v>8</v>
      </c>
      <c r="I45">
        <f>SUM(E48:E51)/4</f>
        <v>0.14300000000000002</v>
      </c>
      <c r="J45">
        <f>SUM(F48:F51)/4</f>
        <v>2.6249999999999999E-2</v>
      </c>
    </row>
    <row r="46" spans="2:10" x14ac:dyDescent="0.3">
      <c r="D46" s="6" t="s">
        <v>7</v>
      </c>
      <c r="E46" s="1">
        <v>0.192</v>
      </c>
      <c r="F46" s="1">
        <v>2.1000000000000001E-2</v>
      </c>
      <c r="H46" s="19" t="s">
        <v>9</v>
      </c>
      <c r="I46">
        <f>SUM(E52:E55)/4</f>
        <v>0.18400000000000002</v>
      </c>
      <c r="J46">
        <f>SUM(F52:F55)/4</f>
        <v>2.4750000000000001E-2</v>
      </c>
    </row>
    <row r="47" spans="2:10" x14ac:dyDescent="0.3">
      <c r="D47" s="5" t="s">
        <v>7</v>
      </c>
      <c r="E47" s="2">
        <v>0.14899999999999999</v>
      </c>
      <c r="F47" s="2">
        <v>2.1000000000000001E-2</v>
      </c>
      <c r="H47" s="19" t="s">
        <v>10</v>
      </c>
      <c r="I47">
        <f>SUM(E56:E59)/4</f>
        <v>0.17425000000000002</v>
      </c>
      <c r="J47">
        <f>SUM(F56:F59)/4</f>
        <v>3.125E-2</v>
      </c>
    </row>
    <row r="48" spans="2:10" x14ac:dyDescent="0.3">
      <c r="D48" s="6" t="s">
        <v>8</v>
      </c>
      <c r="E48" s="1">
        <v>0.14099999999999999</v>
      </c>
      <c r="F48" s="1">
        <v>3.6999999999999998E-2</v>
      </c>
      <c r="H48" s="19" t="s">
        <v>11</v>
      </c>
      <c r="I48">
        <f>SUM(E60:E63)/4</f>
        <v>0.16725000000000001</v>
      </c>
      <c r="J48">
        <f>SUM(F60:F63)/4</f>
        <v>2.2249999999999999E-2</v>
      </c>
    </row>
    <row r="49" spans="4:10" x14ac:dyDescent="0.3">
      <c r="D49" s="5" t="s">
        <v>8</v>
      </c>
      <c r="E49" s="2">
        <v>0.13800000000000001</v>
      </c>
      <c r="F49" s="2">
        <v>2.1000000000000001E-2</v>
      </c>
      <c r="H49" s="19" t="s">
        <v>12</v>
      </c>
      <c r="I49">
        <f>SUM(E64:E67)/4</f>
        <v>0.17974999999999999</v>
      </c>
      <c r="J49">
        <f>SUM(F64:F67)/4</f>
        <v>2.2250000000000002E-2</v>
      </c>
    </row>
    <row r="50" spans="4:10" x14ac:dyDescent="0.3">
      <c r="D50" s="6" t="s">
        <v>8</v>
      </c>
      <c r="E50" s="1">
        <v>0.17100000000000001</v>
      </c>
      <c r="F50" s="1">
        <v>2.5999999999999999E-2</v>
      </c>
      <c r="H50" s="19">
        <v>1000</v>
      </c>
      <c r="I50">
        <f>SUM(E68:E71)/4</f>
        <v>0.34100000000000003</v>
      </c>
      <c r="J50">
        <f>SUM(F68:F71)/4</f>
        <v>9.6000000000000002E-2</v>
      </c>
    </row>
    <row r="51" spans="4:10" x14ac:dyDescent="0.3">
      <c r="D51" s="5" t="s">
        <v>8</v>
      </c>
      <c r="E51" s="2">
        <v>0.122</v>
      </c>
      <c r="F51" s="2">
        <v>2.1000000000000001E-2</v>
      </c>
      <c r="H51" s="19">
        <v>10000</v>
      </c>
      <c r="I51">
        <f>SUM(E72:E75)/4</f>
        <v>1.0952500000000001</v>
      </c>
      <c r="J51">
        <f>SUM(F72:F75)/4</f>
        <v>0.98399999999999999</v>
      </c>
    </row>
    <row r="52" spans="4:10" x14ac:dyDescent="0.3">
      <c r="D52" s="6" t="s">
        <v>9</v>
      </c>
      <c r="E52" s="1">
        <v>0.16</v>
      </c>
      <c r="F52" s="1">
        <v>3.1E-2</v>
      </c>
      <c r="H52" s="19">
        <v>100000</v>
      </c>
      <c r="I52">
        <f>SUM(E76:E79)/4</f>
        <v>9.8672500000000003</v>
      </c>
      <c r="J52">
        <f>SUM(F76:F79)/4</f>
        <v>27.0535</v>
      </c>
    </row>
    <row r="53" spans="4:10" x14ac:dyDescent="0.3">
      <c r="D53" s="5" t="s">
        <v>9</v>
      </c>
      <c r="E53" s="2">
        <v>0.16</v>
      </c>
      <c r="F53" s="2">
        <v>2.1000000000000001E-2</v>
      </c>
    </row>
    <row r="54" spans="4:10" x14ac:dyDescent="0.3">
      <c r="D54" s="6" t="s">
        <v>9</v>
      </c>
      <c r="E54" s="1">
        <v>0.246</v>
      </c>
      <c r="F54" s="1">
        <v>2.1000000000000001E-2</v>
      </c>
    </row>
    <row r="55" spans="4:10" x14ac:dyDescent="0.3">
      <c r="D55" s="5" t="s">
        <v>9</v>
      </c>
      <c r="E55" s="2">
        <v>0.17</v>
      </c>
      <c r="F55" s="2">
        <v>2.5999999999999999E-2</v>
      </c>
    </row>
    <row r="56" spans="4:10" x14ac:dyDescent="0.3">
      <c r="D56" s="6" t="s">
        <v>10</v>
      </c>
      <c r="E56" s="1">
        <v>0.17100000000000001</v>
      </c>
      <c r="F56" s="1">
        <v>2.5000000000000001E-2</v>
      </c>
    </row>
    <row r="57" spans="4:10" x14ac:dyDescent="0.3">
      <c r="D57" s="5" t="s">
        <v>10</v>
      </c>
      <c r="E57" s="2">
        <v>0.17899999999999999</v>
      </c>
      <c r="F57" s="2">
        <v>2.5999999999999999E-2</v>
      </c>
    </row>
    <row r="58" spans="4:10" x14ac:dyDescent="0.3">
      <c r="D58" s="6" t="s">
        <v>10</v>
      </c>
      <c r="E58" s="1">
        <v>0.19</v>
      </c>
      <c r="F58" s="1">
        <v>3.1E-2</v>
      </c>
    </row>
    <row r="59" spans="4:10" x14ac:dyDescent="0.3">
      <c r="D59" s="5" t="s">
        <v>10</v>
      </c>
      <c r="E59" s="2">
        <v>0.157</v>
      </c>
      <c r="F59" s="2">
        <v>4.2999999999999997E-2</v>
      </c>
    </row>
    <row r="60" spans="4:10" x14ac:dyDescent="0.3">
      <c r="D60" s="6" t="s">
        <v>11</v>
      </c>
      <c r="E60" s="1">
        <v>0.17599999999999999</v>
      </c>
      <c r="F60" s="1">
        <v>2.5999999999999999E-2</v>
      </c>
    </row>
    <row r="61" spans="4:10" x14ac:dyDescent="0.3">
      <c r="D61" s="5" t="s">
        <v>11</v>
      </c>
      <c r="E61" s="2">
        <v>0.16800000000000001</v>
      </c>
      <c r="F61" s="2">
        <v>2.5999999999999999E-2</v>
      </c>
    </row>
    <row r="62" spans="4:10" x14ac:dyDescent="0.3">
      <c r="D62" s="6" t="s">
        <v>11</v>
      </c>
      <c r="E62" s="1">
        <v>0.16500000000000001</v>
      </c>
      <c r="F62" s="1">
        <v>2.1000000000000001E-2</v>
      </c>
    </row>
    <row r="63" spans="4:10" x14ac:dyDescent="0.3">
      <c r="D63" s="5" t="s">
        <v>11</v>
      </c>
      <c r="E63" s="2">
        <v>0.16</v>
      </c>
      <c r="F63" s="2">
        <v>1.6E-2</v>
      </c>
    </row>
    <row r="64" spans="4:10" x14ac:dyDescent="0.3">
      <c r="D64" s="6" t="s">
        <v>12</v>
      </c>
      <c r="E64" s="1">
        <v>0.184</v>
      </c>
      <c r="F64" s="1">
        <v>2.5999999999999999E-2</v>
      </c>
    </row>
    <row r="65" spans="4:6" x14ac:dyDescent="0.3">
      <c r="D65" s="5" t="s">
        <v>12</v>
      </c>
      <c r="E65" s="2">
        <v>0.157</v>
      </c>
      <c r="F65" s="2">
        <v>2.1000000000000001E-2</v>
      </c>
    </row>
    <row r="66" spans="4:6" x14ac:dyDescent="0.3">
      <c r="D66" s="6" t="s">
        <v>12</v>
      </c>
      <c r="E66" s="1">
        <v>0.158</v>
      </c>
      <c r="F66" s="1">
        <v>2.1000000000000001E-2</v>
      </c>
    </row>
    <row r="67" spans="4:6" x14ac:dyDescent="0.3">
      <c r="D67" s="5" t="s">
        <v>12</v>
      </c>
      <c r="E67" s="2">
        <v>0.22</v>
      </c>
      <c r="F67" s="2">
        <v>2.1000000000000001E-2</v>
      </c>
    </row>
    <row r="68" spans="4:6" x14ac:dyDescent="0.3">
      <c r="D68" s="6" t="s">
        <v>13</v>
      </c>
      <c r="E68" s="1">
        <v>0.312</v>
      </c>
      <c r="F68" s="1">
        <v>9.9000000000000005E-2</v>
      </c>
    </row>
    <row r="69" spans="4:6" x14ac:dyDescent="0.3">
      <c r="D69" s="5" t="s">
        <v>13</v>
      </c>
      <c r="E69" s="2">
        <v>0.36399999999999999</v>
      </c>
      <c r="F69" s="2">
        <v>0.1</v>
      </c>
    </row>
    <row r="70" spans="4:6" x14ac:dyDescent="0.3">
      <c r="D70" s="6" t="s">
        <v>13</v>
      </c>
      <c r="E70" s="1">
        <v>0.38</v>
      </c>
      <c r="F70" s="1">
        <v>0.09</v>
      </c>
    </row>
    <row r="71" spans="4:6" x14ac:dyDescent="0.3">
      <c r="D71" s="5" t="s">
        <v>13</v>
      </c>
      <c r="E71" s="2">
        <v>0.308</v>
      </c>
      <c r="F71" s="2">
        <v>9.5000000000000001E-2</v>
      </c>
    </row>
    <row r="72" spans="4:6" x14ac:dyDescent="0.3">
      <c r="D72" s="6" t="s">
        <v>14</v>
      </c>
      <c r="E72" s="1">
        <v>1.01</v>
      </c>
      <c r="F72" s="1">
        <v>1.006</v>
      </c>
    </row>
    <row r="73" spans="4:6" x14ac:dyDescent="0.3">
      <c r="D73" s="5" t="s">
        <v>14</v>
      </c>
      <c r="E73" s="2">
        <v>1.07</v>
      </c>
      <c r="F73" s="2">
        <v>0.94299999999999995</v>
      </c>
    </row>
    <row r="74" spans="4:6" x14ac:dyDescent="0.3">
      <c r="D74" s="6" t="s">
        <v>14</v>
      </c>
      <c r="E74" s="1">
        <v>1.1619999999999999</v>
      </c>
      <c r="F74" s="1">
        <v>0.996</v>
      </c>
    </row>
    <row r="75" spans="4:6" x14ac:dyDescent="0.3">
      <c r="D75" s="5" t="s">
        <v>14</v>
      </c>
      <c r="E75" s="2">
        <v>1.139</v>
      </c>
      <c r="F75" s="2">
        <v>0.99099999999999999</v>
      </c>
    </row>
    <row r="76" spans="4:6" x14ac:dyDescent="0.3">
      <c r="D76" s="6" t="s">
        <v>15</v>
      </c>
      <c r="E76" s="1">
        <v>8.8710000000000004</v>
      </c>
      <c r="F76" s="1">
        <v>27.785</v>
      </c>
    </row>
    <row r="77" spans="4:6" x14ac:dyDescent="0.3">
      <c r="D77" s="5" t="s">
        <v>15</v>
      </c>
      <c r="E77" s="2">
        <v>9.1229999999999993</v>
      </c>
      <c r="F77" s="2">
        <v>27.872</v>
      </c>
    </row>
    <row r="78" spans="4:6" x14ac:dyDescent="0.3">
      <c r="D78" s="6" t="s">
        <v>15</v>
      </c>
      <c r="E78" s="1">
        <v>10.438000000000001</v>
      </c>
      <c r="F78" s="1">
        <v>26.004999999999999</v>
      </c>
    </row>
    <row r="79" spans="4:6" x14ac:dyDescent="0.3">
      <c r="D79" s="5" t="s">
        <v>15</v>
      </c>
      <c r="E79" s="2">
        <v>11.037000000000001</v>
      </c>
      <c r="F79" s="2">
        <v>26.552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B2A0-99FC-4964-B269-8AFB782B55CD}">
  <dimension ref="B3:O11"/>
  <sheetViews>
    <sheetView topLeftCell="A13" workbookViewId="0">
      <selection activeCell="F13" sqref="F13"/>
    </sheetView>
  </sheetViews>
  <sheetFormatPr defaultRowHeight="14.4" x14ac:dyDescent="0.3"/>
  <cols>
    <col min="3" max="3" width="17.6640625" customWidth="1"/>
    <col min="4" max="4" width="11.6640625" customWidth="1"/>
    <col min="5" max="5" width="20.109375" customWidth="1"/>
    <col min="6" max="6" width="23.33203125" customWidth="1"/>
  </cols>
  <sheetData>
    <row r="3" spans="2:15" x14ac:dyDescent="0.3">
      <c r="B3" s="3" t="s">
        <v>0</v>
      </c>
      <c r="C3" s="3" t="s">
        <v>3</v>
      </c>
      <c r="D3" s="3" t="s">
        <v>4</v>
      </c>
      <c r="E3" s="3" t="s">
        <v>5</v>
      </c>
      <c r="F3" s="3" t="s">
        <v>6</v>
      </c>
      <c r="J3" t="s">
        <v>91</v>
      </c>
      <c r="K3" t="s">
        <v>92</v>
      </c>
      <c r="N3" t="s">
        <v>91</v>
      </c>
      <c r="O3" t="s">
        <v>92</v>
      </c>
    </row>
    <row r="4" spans="2:15" x14ac:dyDescent="0.3">
      <c r="B4" s="1" t="s">
        <v>7</v>
      </c>
      <c r="C4" s="1" t="s">
        <v>85</v>
      </c>
      <c r="D4" s="1">
        <v>7</v>
      </c>
      <c r="E4" s="1" t="s">
        <v>17</v>
      </c>
      <c r="F4" s="1" t="s">
        <v>18</v>
      </c>
      <c r="I4" s="6" t="s">
        <v>7</v>
      </c>
      <c r="J4" s="1">
        <v>0.154</v>
      </c>
      <c r="K4" s="1">
        <v>0.01</v>
      </c>
      <c r="M4" s="6" t="s">
        <v>13</v>
      </c>
      <c r="N4" s="1">
        <v>3.1</v>
      </c>
      <c r="O4" s="1">
        <v>8.81</v>
      </c>
    </row>
    <row r="5" spans="2:15" x14ac:dyDescent="0.3">
      <c r="B5" s="2" t="s">
        <v>8</v>
      </c>
      <c r="C5" s="2" t="s">
        <v>86</v>
      </c>
      <c r="D5" s="2">
        <v>8</v>
      </c>
      <c r="E5" s="2" t="s">
        <v>19</v>
      </c>
      <c r="F5" s="2" t="s">
        <v>20</v>
      </c>
      <c r="I5" s="5" t="s">
        <v>8</v>
      </c>
      <c r="J5" s="2">
        <v>0.191</v>
      </c>
      <c r="K5" s="2">
        <v>4.2000000000000003E-2</v>
      </c>
      <c r="M5" s="5" t="s">
        <v>14</v>
      </c>
      <c r="N5" s="2">
        <v>589</v>
      </c>
      <c r="O5" s="2">
        <v>2239</v>
      </c>
    </row>
    <row r="6" spans="2:15" x14ac:dyDescent="0.3">
      <c r="B6" s="1" t="s">
        <v>9</v>
      </c>
      <c r="C6" s="1" t="s">
        <v>87</v>
      </c>
      <c r="D6" s="1">
        <v>0</v>
      </c>
      <c r="E6" s="1" t="s">
        <v>19</v>
      </c>
      <c r="F6" s="1" t="s">
        <v>21</v>
      </c>
      <c r="I6" s="6" t="s">
        <v>9</v>
      </c>
      <c r="J6" s="1">
        <v>0.18</v>
      </c>
      <c r="K6" s="1">
        <v>4.2000000000000003E-2</v>
      </c>
    </row>
    <row r="7" spans="2:15" x14ac:dyDescent="0.3">
      <c r="B7" s="2" t="s">
        <v>10</v>
      </c>
      <c r="C7" s="2" t="s">
        <v>88</v>
      </c>
      <c r="D7" s="2">
        <v>2</v>
      </c>
      <c r="E7" s="2" t="s">
        <v>22</v>
      </c>
      <c r="F7" s="2" t="s">
        <v>23</v>
      </c>
      <c r="I7" s="5" t="s">
        <v>10</v>
      </c>
      <c r="J7" s="2">
        <v>0.183</v>
      </c>
      <c r="K7" s="2">
        <v>5.2999999999999999E-2</v>
      </c>
    </row>
    <row r="8" spans="2:15" x14ac:dyDescent="0.3">
      <c r="B8" s="1" t="s">
        <v>11</v>
      </c>
      <c r="C8" s="1" t="s">
        <v>89</v>
      </c>
      <c r="D8" s="1">
        <v>6</v>
      </c>
      <c r="E8" s="1" t="s">
        <v>24</v>
      </c>
      <c r="F8" s="1" t="s">
        <v>25</v>
      </c>
      <c r="I8" s="6" t="s">
        <v>11</v>
      </c>
      <c r="J8" s="1">
        <v>0.16400000000000001</v>
      </c>
      <c r="K8" s="1">
        <v>4.5999999999999999E-2</v>
      </c>
    </row>
    <row r="9" spans="2:15" x14ac:dyDescent="0.3">
      <c r="B9" s="4" t="s">
        <v>12</v>
      </c>
      <c r="C9" s="4" t="s">
        <v>90</v>
      </c>
      <c r="D9" s="4">
        <v>40</v>
      </c>
      <c r="E9" s="4" t="s">
        <v>26</v>
      </c>
      <c r="F9" s="4" t="s">
        <v>27</v>
      </c>
      <c r="I9" s="5" t="s">
        <v>12</v>
      </c>
      <c r="J9" s="2">
        <v>0.17699999999999999</v>
      </c>
      <c r="K9" s="2">
        <v>4.2999999999999997E-2</v>
      </c>
    </row>
    <row r="10" spans="2:15" x14ac:dyDescent="0.3">
      <c r="B10" s="4" t="s">
        <v>13</v>
      </c>
      <c r="C10" s="4" t="s">
        <v>84</v>
      </c>
      <c r="D10" s="4">
        <v>362</v>
      </c>
      <c r="E10" s="4" t="s">
        <v>28</v>
      </c>
      <c r="F10" s="4" t="s">
        <v>29</v>
      </c>
    </row>
    <row r="11" spans="2:15" x14ac:dyDescent="0.3">
      <c r="B11" s="4" t="s">
        <v>14</v>
      </c>
      <c r="C11" s="4" t="s">
        <v>83</v>
      </c>
      <c r="D11" s="4">
        <v>3846</v>
      </c>
      <c r="E11" s="4" t="s">
        <v>30</v>
      </c>
      <c r="F11" s="4" t="s">
        <v>31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0AAB-CAAC-42B2-8C32-5369A6ABF2D8}">
  <dimension ref="B2:R110"/>
  <sheetViews>
    <sheetView topLeftCell="I1" workbookViewId="0">
      <selection activeCell="N9" sqref="N9"/>
    </sheetView>
  </sheetViews>
  <sheetFormatPr defaultRowHeight="14.4" x14ac:dyDescent="0.3"/>
  <cols>
    <col min="3" max="3" width="25.5546875" customWidth="1"/>
    <col min="4" max="4" width="11.88671875" customWidth="1"/>
    <col min="5" max="5" width="23.33203125" customWidth="1"/>
    <col min="6" max="6" width="12.6640625" customWidth="1"/>
    <col min="7" max="7" width="58.5546875" customWidth="1"/>
    <col min="11" max="12" width="11.33203125" bestFit="1" customWidth="1"/>
    <col min="13" max="13" width="20.77734375" customWidth="1"/>
  </cols>
  <sheetData>
    <row r="2" spans="2:18" x14ac:dyDescent="0.3">
      <c r="B2" t="s">
        <v>0</v>
      </c>
      <c r="C2" t="s">
        <v>16</v>
      </c>
      <c r="D2" t="s">
        <v>3</v>
      </c>
      <c r="E2" t="s">
        <v>4</v>
      </c>
      <c r="F2" t="s">
        <v>5</v>
      </c>
      <c r="G2" t="s">
        <v>6</v>
      </c>
      <c r="J2" t="s">
        <v>0</v>
      </c>
      <c r="K2" t="s">
        <v>118</v>
      </c>
      <c r="L2" t="s">
        <v>119</v>
      </c>
      <c r="M2" t="s">
        <v>121</v>
      </c>
      <c r="Q2" s="11" t="s">
        <v>0</v>
      </c>
      <c r="R2" s="13" t="s">
        <v>121</v>
      </c>
    </row>
    <row r="3" spans="2:18" x14ac:dyDescent="0.3">
      <c r="B3" t="s">
        <v>7</v>
      </c>
      <c r="C3" s="7" t="s">
        <v>32</v>
      </c>
      <c r="D3" t="s">
        <v>95</v>
      </c>
      <c r="E3" s="7">
        <v>9.3643045074429594</v>
      </c>
      <c r="F3" t="s">
        <v>26</v>
      </c>
      <c r="G3" s="7">
        <v>9.3643045074429594</v>
      </c>
      <c r="J3" s="7" t="s">
        <v>7</v>
      </c>
      <c r="K3" s="7">
        <f t="shared" ref="K3" si="0">SUM(E3:E6)</f>
        <v>42.501642548058562</v>
      </c>
      <c r="L3" s="7">
        <f t="shared" ref="L3" si="1">SUM(G3:G6)</f>
        <v>39.143878698769861</v>
      </c>
      <c r="M3" s="9">
        <f>טבלה1[[#This Row],[Python]]/טבלה1[[#This Row],[Java]]</f>
        <v>0.92099684511035251</v>
      </c>
      <c r="Q3" s="14" t="s">
        <v>7</v>
      </c>
      <c r="R3" s="16">
        <f>טבלה1[[#This Row],[Python]]/טבלה1[[#This Row],[Java]]</f>
        <v>0.92099684511035251</v>
      </c>
    </row>
    <row r="4" spans="2:18" x14ac:dyDescent="0.3">
      <c r="B4" t="s">
        <v>7</v>
      </c>
      <c r="C4" s="7" t="s">
        <v>33</v>
      </c>
      <c r="D4" t="s">
        <v>93</v>
      </c>
      <c r="E4" s="7">
        <v>11.3085835035745</v>
      </c>
      <c r="F4" t="s">
        <v>19</v>
      </c>
      <c r="G4" s="7">
        <v>10.0962010980553</v>
      </c>
      <c r="J4" s="7" t="s">
        <v>8</v>
      </c>
      <c r="K4" s="7">
        <f>SUM(E7:E10)</f>
        <v>71.742309492327607</v>
      </c>
      <c r="L4" s="7">
        <f>SUM(G7:G10)</f>
        <v>66.142749151938702</v>
      </c>
      <c r="M4" s="9">
        <f>טבלה1[[#This Row],[Python]]/טבלה1[[#This Row],[Java]]</f>
        <v>0.92194898129132929</v>
      </c>
      <c r="Q4" s="15" t="s">
        <v>8</v>
      </c>
      <c r="R4" s="17">
        <f>טבלה1[[#This Row],[Python]]/טבלה1[[#This Row],[Java]]</f>
        <v>0.92194898129132929</v>
      </c>
    </row>
    <row r="5" spans="2:18" x14ac:dyDescent="0.3">
      <c r="B5" t="s">
        <v>7</v>
      </c>
      <c r="C5" s="7" t="s">
        <v>34</v>
      </c>
      <c r="D5" t="s">
        <v>94</v>
      </c>
      <c r="E5" s="7">
        <v>11.553749583435501</v>
      </c>
      <c r="F5" t="s">
        <v>19</v>
      </c>
      <c r="G5" s="7">
        <v>9.7150409176206303</v>
      </c>
      <c r="J5" s="7" t="s">
        <v>9</v>
      </c>
      <c r="K5" s="7">
        <f>SUM(E11:E14)</f>
        <v>89.896067586910704</v>
      </c>
      <c r="L5" s="7">
        <f>SUM(G11:G14)</f>
        <v>87.449690547641211</v>
      </c>
      <c r="M5" s="9">
        <f>טבלה1[[#This Row],[Python]]/טבלה1[[#This Row],[Java]]</f>
        <v>0.97278660674556916</v>
      </c>
      <c r="Q5" s="14" t="s">
        <v>9</v>
      </c>
      <c r="R5" s="16">
        <f>טבלה1[[#This Row],[Python]]/טבלה1[[#This Row],[Java]]</f>
        <v>0.97278660674556916</v>
      </c>
    </row>
    <row r="6" spans="2:18" x14ac:dyDescent="0.3">
      <c r="B6" t="s">
        <v>7</v>
      </c>
      <c r="C6" s="7" t="s">
        <v>35</v>
      </c>
      <c r="D6" t="s">
        <v>89</v>
      </c>
      <c r="E6" s="7">
        <v>10.275004953605601</v>
      </c>
      <c r="F6" t="s">
        <v>36</v>
      </c>
      <c r="G6" s="7">
        <v>9.9683321756509695</v>
      </c>
      <c r="J6" s="7" t="s">
        <v>10</v>
      </c>
      <c r="K6" s="7">
        <f>SUM(E15:E18)</f>
        <v>140.2889105678845</v>
      </c>
      <c r="L6" s="7">
        <f>SUM(G15:G18)</f>
        <v>128.03888919149</v>
      </c>
      <c r="M6" s="9">
        <f>טבלה1[[#This Row],[Python]]/טבלה1[[#This Row],[Java]]</f>
        <v>0.91268004486736087</v>
      </c>
      <c r="Q6" s="15" t="s">
        <v>10</v>
      </c>
      <c r="R6" s="17">
        <f>טבלה1[[#This Row],[Python]]/טבלה1[[#This Row],[Java]]</f>
        <v>0.91268004486736087</v>
      </c>
    </row>
    <row r="7" spans="2:18" x14ac:dyDescent="0.3">
      <c r="B7" t="s">
        <v>8</v>
      </c>
      <c r="C7" s="7" t="s">
        <v>37</v>
      </c>
      <c r="D7" t="s">
        <v>96</v>
      </c>
      <c r="E7">
        <v>18.270955799253802</v>
      </c>
      <c r="F7" t="s">
        <v>19</v>
      </c>
      <c r="G7" s="7">
        <v>18.270955799253802</v>
      </c>
      <c r="J7" s="7" t="s">
        <v>11</v>
      </c>
      <c r="K7" s="7">
        <f>SUM(E19:E22)</f>
        <v>160.6029647606945</v>
      </c>
      <c r="L7" s="7">
        <f>SUM(G19:G22)</f>
        <v>139.7925614029549</v>
      </c>
      <c r="M7" s="9">
        <f>טבלה1[[#This Row],[Python]]/טבלה1[[#This Row],[Java]]</f>
        <v>0.87042329269109064</v>
      </c>
      <c r="Q7" s="14" t="s">
        <v>11</v>
      </c>
      <c r="R7" s="16">
        <f>טבלה1[[#This Row],[Python]]/טבלה1[[#This Row],[Java]]</f>
        <v>0.87042329269109064</v>
      </c>
    </row>
    <row r="8" spans="2:18" x14ac:dyDescent="0.3">
      <c r="B8" t="s">
        <v>8</v>
      </c>
      <c r="C8" s="7" t="s">
        <v>38</v>
      </c>
      <c r="D8" t="s">
        <v>89</v>
      </c>
      <c r="E8">
        <v>20.127395262340901</v>
      </c>
      <c r="F8" t="s">
        <v>19</v>
      </c>
      <c r="G8" s="7">
        <v>15.851388967445001</v>
      </c>
      <c r="J8" s="7" t="s">
        <v>12</v>
      </c>
      <c r="K8" s="7">
        <f>SUM(E23:E26)</f>
        <v>143.66143174290627</v>
      </c>
      <c r="L8" s="7">
        <f>SUM(G23:G26)</f>
        <v>126.1909403336915</v>
      </c>
      <c r="M8" s="9">
        <f>טבלה1[[#This Row],[Python]]/טבלה1[[#This Row],[Java]]</f>
        <v>0.87839122026516048</v>
      </c>
      <c r="Q8" s="15" t="s">
        <v>12</v>
      </c>
      <c r="R8" s="17">
        <f>טבלה1[[#This Row],[Python]]/טבלה1[[#This Row],[Java]]</f>
        <v>0.87839122026516048</v>
      </c>
    </row>
    <row r="9" spans="2:18" ht="28.8" x14ac:dyDescent="0.3">
      <c r="B9" t="s">
        <v>8</v>
      </c>
      <c r="C9" s="7" t="s">
        <v>39</v>
      </c>
      <c r="D9" t="s">
        <v>97</v>
      </c>
      <c r="E9">
        <v>16.7346819074987</v>
      </c>
      <c r="F9" t="s">
        <v>19</v>
      </c>
      <c r="G9" s="7">
        <v>15.411127862005699</v>
      </c>
      <c r="J9" s="7" t="s">
        <v>13</v>
      </c>
      <c r="K9" s="7">
        <f>SUM(E27:E30)</f>
        <v>45610.817805226099</v>
      </c>
      <c r="L9" s="7">
        <f>SUM(G27:G30)</f>
        <v>42839.468278876404</v>
      </c>
      <c r="M9" s="9">
        <f>טבלה1[[#This Row],[Python]]/טבלה1[[#This Row],[Java]]</f>
        <v>0.93923920552829565</v>
      </c>
      <c r="Q9" s="14" t="s">
        <v>13</v>
      </c>
      <c r="R9" s="16">
        <f>טבלה1[[#This Row],[Python]]/טבלה1[[#This Row],[Java]]</f>
        <v>0.93923920552829565</v>
      </c>
    </row>
    <row r="10" spans="2:18" ht="28.8" x14ac:dyDescent="0.3">
      <c r="B10" t="s">
        <v>8</v>
      </c>
      <c r="C10" s="7" t="s">
        <v>40</v>
      </c>
      <c r="D10" t="s">
        <v>98</v>
      </c>
      <c r="E10">
        <v>16.6092765232342</v>
      </c>
      <c r="F10" t="s">
        <v>19</v>
      </c>
      <c r="G10" s="7">
        <v>16.6092765232342</v>
      </c>
      <c r="J10" s="7" t="s">
        <v>14</v>
      </c>
      <c r="K10" s="7">
        <f>SUM(E31:E34)</f>
        <v>98544.085021152088</v>
      </c>
      <c r="L10" s="7">
        <f>SUM(G31:G34)</f>
        <v>72750.105126361304</v>
      </c>
      <c r="M10" s="9">
        <f>טבלה1[[#This Row],[Python]]/טבלה1[[#This Row],[Java]]</f>
        <v>0.73824933389706537</v>
      </c>
      <c r="Q10" s="15" t="s">
        <v>14</v>
      </c>
      <c r="R10" s="17">
        <f>טבלה1[[#This Row],[Python]]/טבלה1[[#This Row],[Java]]</f>
        <v>0.73824933389706537</v>
      </c>
    </row>
    <row r="11" spans="2:18" ht="28.8" x14ac:dyDescent="0.3">
      <c r="B11" t="s">
        <v>9</v>
      </c>
      <c r="C11" s="7" t="s">
        <v>41</v>
      </c>
      <c r="D11" t="s">
        <v>96</v>
      </c>
      <c r="E11">
        <v>24.8213992304367</v>
      </c>
      <c r="F11" t="s">
        <v>45</v>
      </c>
      <c r="G11" s="7">
        <v>24.492796114074</v>
      </c>
      <c r="J11" s="7" t="s">
        <v>15</v>
      </c>
      <c r="K11" s="7">
        <f>SUM(E35:E36)</f>
        <v>44572.9580432406</v>
      </c>
      <c r="L11" s="7">
        <f>SUM(G35:G38)</f>
        <v>43826.645983153699</v>
      </c>
      <c r="M11" s="9">
        <f>טבלה1[[#This Row],[Python]]/טבלה1[[#This Row],[Java]]</f>
        <v>0.98325639372278373</v>
      </c>
      <c r="Q11" s="14" t="s">
        <v>15</v>
      </c>
      <c r="R11" s="16">
        <f>טבלה1[[#This Row],[Python]]/טבלה1[[#This Row],[Java]]</f>
        <v>0.98325639372278373</v>
      </c>
    </row>
    <row r="12" spans="2:18" x14ac:dyDescent="0.3">
      <c r="B12" t="s">
        <v>9</v>
      </c>
      <c r="C12" s="7" t="s">
        <v>42</v>
      </c>
      <c r="D12" t="s">
        <v>99</v>
      </c>
      <c r="E12">
        <v>20.5132566336198</v>
      </c>
      <c r="F12" t="s">
        <v>22</v>
      </c>
      <c r="G12" s="7">
        <v>19.577551390645699</v>
      </c>
    </row>
    <row r="13" spans="2:18" x14ac:dyDescent="0.3">
      <c r="B13" t="s">
        <v>9</v>
      </c>
      <c r="C13" s="7" t="s">
        <v>43</v>
      </c>
      <c r="D13" t="s">
        <v>90</v>
      </c>
      <c r="E13">
        <v>22.8004065220853</v>
      </c>
      <c r="F13" t="s">
        <v>46</v>
      </c>
      <c r="G13" s="7">
        <v>22.8004065220853</v>
      </c>
    </row>
    <row r="14" spans="2:18" x14ac:dyDescent="0.3">
      <c r="B14" t="s">
        <v>9</v>
      </c>
      <c r="C14" s="7" t="s">
        <v>44</v>
      </c>
      <c r="D14" t="s">
        <v>100</v>
      </c>
      <c r="E14">
        <v>21.761005200768899</v>
      </c>
      <c r="F14" t="s">
        <v>47</v>
      </c>
      <c r="G14" s="7">
        <v>20.578936520836201</v>
      </c>
    </row>
    <row r="15" spans="2:18" ht="28.8" x14ac:dyDescent="0.3">
      <c r="B15" t="s">
        <v>10</v>
      </c>
      <c r="C15" s="7" t="s">
        <v>48</v>
      </c>
      <c r="D15" t="s">
        <v>97</v>
      </c>
      <c r="E15">
        <v>37.591601286824201</v>
      </c>
      <c r="F15" t="s">
        <v>26</v>
      </c>
      <c r="G15" s="7">
        <v>31.6675441732399</v>
      </c>
    </row>
    <row r="16" spans="2:18" ht="28.8" x14ac:dyDescent="0.3">
      <c r="B16" t="s">
        <v>10</v>
      </c>
      <c r="C16" s="7" t="s">
        <v>49</v>
      </c>
      <c r="D16" t="s">
        <v>101</v>
      </c>
      <c r="E16">
        <v>35.506724561688699</v>
      </c>
      <c r="F16" t="s">
        <v>52</v>
      </c>
      <c r="G16" s="7">
        <v>35.506724561688699</v>
      </c>
    </row>
    <row r="17" spans="2:7" ht="28.8" x14ac:dyDescent="0.3">
      <c r="B17" t="s">
        <v>10</v>
      </c>
      <c r="C17" s="7" t="s">
        <v>50</v>
      </c>
      <c r="D17" t="s">
        <v>102</v>
      </c>
      <c r="E17">
        <v>30.590469636748502</v>
      </c>
      <c r="F17" t="s">
        <v>53</v>
      </c>
      <c r="G17" s="7">
        <v>27.374074200214199</v>
      </c>
    </row>
    <row r="18" spans="2:7" ht="28.8" x14ac:dyDescent="0.3">
      <c r="B18" t="s">
        <v>10</v>
      </c>
      <c r="C18" s="7" t="s">
        <v>51</v>
      </c>
      <c r="D18" t="s">
        <v>103</v>
      </c>
      <c r="E18">
        <v>36.600115082623098</v>
      </c>
      <c r="F18" t="s">
        <v>26</v>
      </c>
      <c r="G18" s="7">
        <v>33.490546256347201</v>
      </c>
    </row>
    <row r="19" spans="2:7" ht="28.8" x14ac:dyDescent="0.3">
      <c r="B19" t="s">
        <v>11</v>
      </c>
      <c r="C19" s="7" t="s">
        <v>54</v>
      </c>
      <c r="D19" t="s">
        <v>95</v>
      </c>
      <c r="E19">
        <v>44.176839338233698</v>
      </c>
      <c r="F19" t="s">
        <v>19</v>
      </c>
      <c r="G19" s="7">
        <v>37.238324188925198</v>
      </c>
    </row>
    <row r="20" spans="2:7" ht="28.8" x14ac:dyDescent="0.3">
      <c r="B20" t="s">
        <v>11</v>
      </c>
      <c r="C20" s="7" t="s">
        <v>55</v>
      </c>
      <c r="D20" t="s">
        <v>95</v>
      </c>
      <c r="E20">
        <v>33.2260631475203</v>
      </c>
      <c r="F20" t="s">
        <v>46</v>
      </c>
      <c r="G20" s="7">
        <v>29.406351383644399</v>
      </c>
    </row>
    <row r="21" spans="2:7" ht="28.8" x14ac:dyDescent="0.3">
      <c r="B21" t="s">
        <v>11</v>
      </c>
      <c r="C21" s="7" t="s">
        <v>56</v>
      </c>
      <c r="D21" t="s">
        <v>101</v>
      </c>
      <c r="E21">
        <v>39.559826126555201</v>
      </c>
      <c r="F21" t="s">
        <v>19</v>
      </c>
      <c r="G21" s="7">
        <v>34.336657906980903</v>
      </c>
    </row>
    <row r="22" spans="2:7" ht="28.8" x14ac:dyDescent="0.3">
      <c r="B22" t="s">
        <v>11</v>
      </c>
      <c r="C22" s="7" t="s">
        <v>57</v>
      </c>
      <c r="D22" t="s">
        <v>104</v>
      </c>
      <c r="E22">
        <v>43.640236148385299</v>
      </c>
      <c r="F22" t="s">
        <v>19</v>
      </c>
      <c r="G22" s="7">
        <v>38.811227923404402</v>
      </c>
    </row>
    <row r="23" spans="2:7" ht="28.8" x14ac:dyDescent="0.3">
      <c r="B23" t="s">
        <v>12</v>
      </c>
      <c r="C23" s="7" t="s">
        <v>58</v>
      </c>
      <c r="D23" t="s">
        <v>105</v>
      </c>
      <c r="E23">
        <v>41.483616281140598</v>
      </c>
      <c r="F23" t="s">
        <v>62</v>
      </c>
      <c r="G23" s="7">
        <v>35.255490928165301</v>
      </c>
    </row>
    <row r="24" spans="2:7" ht="28.8" x14ac:dyDescent="0.3">
      <c r="B24" t="s">
        <v>12</v>
      </c>
      <c r="C24" s="7" t="s">
        <v>59</v>
      </c>
      <c r="D24" t="s">
        <v>106</v>
      </c>
      <c r="E24">
        <v>24.8842766855118</v>
      </c>
      <c r="F24" t="s">
        <v>19</v>
      </c>
      <c r="G24" s="7">
        <v>21.548819666831999</v>
      </c>
    </row>
    <row r="25" spans="2:7" ht="28.8" x14ac:dyDescent="0.3">
      <c r="B25" t="s">
        <v>12</v>
      </c>
      <c r="C25" s="7" t="s">
        <v>60</v>
      </c>
      <c r="D25" t="s">
        <v>106</v>
      </c>
      <c r="E25">
        <v>39.670414874463297</v>
      </c>
      <c r="F25" t="s">
        <v>47</v>
      </c>
      <c r="G25" s="7">
        <v>33.780810730786897</v>
      </c>
    </row>
    <row r="26" spans="2:7" ht="28.8" x14ac:dyDescent="0.3">
      <c r="B26" t="s">
        <v>12</v>
      </c>
      <c r="C26" s="7" t="s">
        <v>61</v>
      </c>
      <c r="D26" t="s">
        <v>107</v>
      </c>
      <c r="E26">
        <v>37.623123901790599</v>
      </c>
      <c r="F26" t="s">
        <v>46</v>
      </c>
      <c r="G26" s="7">
        <v>35.6058190079073</v>
      </c>
    </row>
    <row r="27" spans="2:7" ht="43.2" x14ac:dyDescent="0.3">
      <c r="B27" t="s">
        <v>13</v>
      </c>
      <c r="C27" s="7" t="s">
        <v>63</v>
      </c>
      <c r="D27" t="s">
        <v>108</v>
      </c>
      <c r="E27">
        <v>10729.272511417599</v>
      </c>
      <c r="F27" t="s">
        <v>64</v>
      </c>
      <c r="G27" s="7">
        <v>10408.4026831884</v>
      </c>
    </row>
    <row r="28" spans="2:7" ht="57.6" x14ac:dyDescent="0.3">
      <c r="B28" t="s">
        <v>13</v>
      </c>
      <c r="C28" s="7" t="s">
        <v>65</v>
      </c>
      <c r="D28" t="s">
        <v>109</v>
      </c>
      <c r="E28">
        <v>10731.512551825799</v>
      </c>
      <c r="F28" t="s">
        <v>68</v>
      </c>
      <c r="G28" s="7">
        <v>9921.5959425863093</v>
      </c>
    </row>
    <row r="29" spans="2:7" ht="57.6" x14ac:dyDescent="0.3">
      <c r="B29" t="s">
        <v>13</v>
      </c>
      <c r="C29" s="7" t="s">
        <v>66</v>
      </c>
      <c r="D29" t="s">
        <v>110</v>
      </c>
      <c r="E29">
        <v>12031.3544790453</v>
      </c>
      <c r="F29" t="s">
        <v>69</v>
      </c>
      <c r="G29" s="7">
        <v>10793.1079745029</v>
      </c>
    </row>
    <row r="30" spans="2:7" ht="57.6" x14ac:dyDescent="0.3">
      <c r="B30" t="s">
        <v>13</v>
      </c>
      <c r="C30" s="7" t="s">
        <v>67</v>
      </c>
      <c r="D30" t="s">
        <v>111</v>
      </c>
      <c r="E30">
        <v>12118.678262937399</v>
      </c>
      <c r="F30" t="s">
        <v>70</v>
      </c>
      <c r="G30" s="7">
        <v>11716.3616785988</v>
      </c>
    </row>
    <row r="31" spans="2:7" ht="86.4" x14ac:dyDescent="0.3">
      <c r="B31" t="s">
        <v>14</v>
      </c>
      <c r="C31" s="7" t="s">
        <v>71</v>
      </c>
      <c r="D31" t="s">
        <v>112</v>
      </c>
      <c r="E31">
        <v>27087.192491824298</v>
      </c>
      <c r="F31" t="s">
        <v>74</v>
      </c>
      <c r="G31" s="7">
        <v>26750.053150682899</v>
      </c>
    </row>
    <row r="32" spans="2:7" ht="86.4" x14ac:dyDescent="0.3">
      <c r="B32" t="s">
        <v>14</v>
      </c>
      <c r="C32" s="7" t="s">
        <v>77</v>
      </c>
      <c r="D32" t="s">
        <v>113</v>
      </c>
      <c r="E32">
        <v>24145.781516520899</v>
      </c>
      <c r="F32" t="s">
        <v>78</v>
      </c>
      <c r="G32" s="7">
        <v>22418.153182581402</v>
      </c>
    </row>
    <row r="33" spans="2:7" ht="86.4" x14ac:dyDescent="0.3">
      <c r="B33" t="s">
        <v>14</v>
      </c>
      <c r="C33" s="7" t="s">
        <v>72</v>
      </c>
      <c r="D33" t="s">
        <v>114</v>
      </c>
      <c r="E33">
        <v>23348.600745680898</v>
      </c>
      <c r="F33" t="s">
        <v>75</v>
      </c>
      <c r="G33" s="7" t="s">
        <v>120</v>
      </c>
    </row>
    <row r="34" spans="2:7" ht="86.4" x14ac:dyDescent="0.3">
      <c r="B34" t="s">
        <v>14</v>
      </c>
      <c r="C34" s="7" t="s">
        <v>73</v>
      </c>
      <c r="D34" t="s">
        <v>115</v>
      </c>
      <c r="E34">
        <v>23962.510267125999</v>
      </c>
      <c r="F34" s="8" t="s">
        <v>76</v>
      </c>
      <c r="G34" s="7">
        <v>23581.898793097</v>
      </c>
    </row>
    <row r="35" spans="2:7" ht="187.2" x14ac:dyDescent="0.3">
      <c r="B35" t="s">
        <v>15</v>
      </c>
      <c r="C35" s="7" t="s">
        <v>79</v>
      </c>
      <c r="D35" t="s">
        <v>116</v>
      </c>
      <c r="E35">
        <v>22642.691479535399</v>
      </c>
      <c r="F35" t="s">
        <v>81</v>
      </c>
      <c r="G35" s="7">
        <v>22012.544437004999</v>
      </c>
    </row>
    <row r="36" spans="2:7" ht="187.2" x14ac:dyDescent="0.3">
      <c r="B36" t="s">
        <v>15</v>
      </c>
      <c r="C36" s="7" t="s">
        <v>80</v>
      </c>
      <c r="D36" t="s">
        <v>117</v>
      </c>
      <c r="E36">
        <v>21930.266563705201</v>
      </c>
      <c r="F36" t="s">
        <v>82</v>
      </c>
      <c r="G36" s="7">
        <v>21814.1015461487</v>
      </c>
    </row>
    <row r="76" spans="4:10" x14ac:dyDescent="0.3">
      <c r="D76" t="s">
        <v>118</v>
      </c>
      <c r="E76" t="s">
        <v>119</v>
      </c>
    </row>
    <row r="77" spans="4:10" x14ac:dyDescent="0.3">
      <c r="D77" s="1">
        <v>0.159</v>
      </c>
      <c r="E77" s="1">
        <v>4.2999999999999997E-2</v>
      </c>
      <c r="H77" t="s">
        <v>0</v>
      </c>
      <c r="I77" t="s">
        <v>118</v>
      </c>
      <c r="J77" t="s">
        <v>119</v>
      </c>
    </row>
    <row r="78" spans="4:10" x14ac:dyDescent="0.3">
      <c r="D78" s="2">
        <v>0.14699999999999999</v>
      </c>
      <c r="E78" s="2">
        <v>4.2000000000000003E-2</v>
      </c>
      <c r="H78" t="s">
        <v>7</v>
      </c>
      <c r="I78">
        <f t="shared" ref="I78:J78" si="2">SUM(D77:D80)/4</f>
        <v>0.17900000000000002</v>
      </c>
      <c r="J78">
        <f t="shared" si="2"/>
        <v>4.7750000000000001E-2</v>
      </c>
    </row>
    <row r="79" spans="4:10" x14ac:dyDescent="0.3">
      <c r="D79" s="1">
        <v>0.246</v>
      </c>
      <c r="E79" s="1">
        <v>4.2000000000000003E-2</v>
      </c>
      <c r="H79" t="s">
        <v>8</v>
      </c>
      <c r="I79">
        <f>SUM(D81:D84)/4</f>
        <v>0.15975</v>
      </c>
      <c r="J79">
        <f>SUM(E81:E84)/4</f>
        <v>4.2000000000000003E-2</v>
      </c>
    </row>
    <row r="80" spans="4:10" x14ac:dyDescent="0.3">
      <c r="D80" s="2">
        <v>0.16400000000000001</v>
      </c>
      <c r="E80" s="2">
        <v>6.4000000000000001E-2</v>
      </c>
      <c r="H80" t="s">
        <v>9</v>
      </c>
      <c r="I80">
        <f>SUM(D85:D88)/4</f>
        <v>0.16600000000000001</v>
      </c>
      <c r="J80">
        <f>SUM(E85:E88)/4</f>
        <v>4.7E-2</v>
      </c>
    </row>
    <row r="81" spans="4:10" x14ac:dyDescent="0.3">
      <c r="D81" s="1">
        <v>0.16700000000000001</v>
      </c>
      <c r="E81" s="1">
        <v>4.2000000000000003E-2</v>
      </c>
      <c r="H81" t="s">
        <v>10</v>
      </c>
      <c r="I81">
        <f>SUM(D89:D92)/4</f>
        <v>0.18325000000000002</v>
      </c>
      <c r="J81">
        <f>SUM(E89:E92)/4</f>
        <v>4.8500000000000001E-2</v>
      </c>
    </row>
    <row r="82" spans="4:10" x14ac:dyDescent="0.3">
      <c r="D82" s="2">
        <v>0.16400000000000001</v>
      </c>
      <c r="E82" s="2">
        <v>4.2000000000000003E-2</v>
      </c>
      <c r="H82" t="s">
        <v>11</v>
      </c>
      <c r="I82">
        <f>SUM(D93:D96)/4</f>
        <v>0.19125</v>
      </c>
      <c r="J82">
        <f>SUM(E93:E96)/4</f>
        <v>4.3500000000000004E-2</v>
      </c>
    </row>
    <row r="83" spans="4:10" x14ac:dyDescent="0.3">
      <c r="D83" s="1">
        <v>0.17</v>
      </c>
      <c r="E83" s="1">
        <v>4.2000000000000003E-2</v>
      </c>
      <c r="H83" t="s">
        <v>12</v>
      </c>
      <c r="I83">
        <f>SUM(D97:D100)/4</f>
        <v>0.1865</v>
      </c>
      <c r="J83">
        <f>SUM(E97:E100)/4</f>
        <v>4.725E-2</v>
      </c>
    </row>
    <row r="84" spans="4:10" x14ac:dyDescent="0.3">
      <c r="D84" s="2">
        <v>0.13800000000000001</v>
      </c>
      <c r="E84" s="2">
        <v>4.2000000000000003E-2</v>
      </c>
      <c r="H84">
        <v>1000</v>
      </c>
      <c r="I84">
        <f>SUM(D101:D104)/4</f>
        <v>0.67375000000000007</v>
      </c>
      <c r="J84">
        <f>SUM(E101:E104)/4</f>
        <v>0.35849999999999999</v>
      </c>
    </row>
    <row r="85" spans="4:10" x14ac:dyDescent="0.3">
      <c r="D85" s="1">
        <v>0.16700000000000001</v>
      </c>
      <c r="E85" s="1">
        <v>0.04</v>
      </c>
      <c r="H85">
        <v>10000</v>
      </c>
      <c r="I85">
        <f>SUM(D105:D108)/4</f>
        <v>3.2847499999999998</v>
      </c>
      <c r="J85">
        <f>SUM(E105:E108)/4</f>
        <v>8.5767500000000005</v>
      </c>
    </row>
    <row r="86" spans="4:10" x14ac:dyDescent="0.3">
      <c r="D86" s="2">
        <v>0.16500000000000001</v>
      </c>
      <c r="E86" s="2">
        <v>5.2999999999999999E-2</v>
      </c>
      <c r="H86">
        <v>100000</v>
      </c>
      <c r="I86">
        <f>SUM(D109:D110)/2</f>
        <v>146.5</v>
      </c>
      <c r="J86">
        <f>SUM(E109:E110)/2</f>
        <v>378.5</v>
      </c>
    </row>
    <row r="87" spans="4:10" x14ac:dyDescent="0.3">
      <c r="D87" s="1">
        <v>0.17699999999999999</v>
      </c>
      <c r="E87" s="1">
        <v>4.8000000000000001E-2</v>
      </c>
    </row>
    <row r="88" spans="4:10" x14ac:dyDescent="0.3">
      <c r="D88" s="2">
        <v>0.155</v>
      </c>
      <c r="E88" s="2">
        <v>4.7E-2</v>
      </c>
    </row>
    <row r="89" spans="4:10" x14ac:dyDescent="0.3">
      <c r="D89" s="1">
        <v>0.17</v>
      </c>
      <c r="E89" s="1">
        <v>4.2999999999999997E-2</v>
      </c>
    </row>
    <row r="90" spans="4:10" x14ac:dyDescent="0.3">
      <c r="D90" s="2">
        <v>0.18099999999999999</v>
      </c>
      <c r="E90" s="2">
        <v>6.3E-2</v>
      </c>
    </row>
    <row r="91" spans="4:10" x14ac:dyDescent="0.3">
      <c r="D91" s="1">
        <v>0.193</v>
      </c>
      <c r="E91" s="1">
        <v>4.4999999999999998E-2</v>
      </c>
    </row>
    <row r="92" spans="4:10" x14ac:dyDescent="0.3">
      <c r="D92" s="2">
        <v>0.189</v>
      </c>
      <c r="E92" s="2">
        <v>4.2999999999999997E-2</v>
      </c>
    </row>
    <row r="93" spans="4:10" x14ac:dyDescent="0.3">
      <c r="D93" s="1">
        <v>0.159</v>
      </c>
      <c r="E93" s="1">
        <v>4.2000000000000003E-2</v>
      </c>
    </row>
    <row r="94" spans="4:10" x14ac:dyDescent="0.3">
      <c r="D94" s="2">
        <v>0.159</v>
      </c>
      <c r="E94" s="2">
        <v>4.8000000000000001E-2</v>
      </c>
    </row>
    <row r="95" spans="4:10" x14ac:dyDescent="0.3">
      <c r="D95" s="1">
        <v>0.18099999999999999</v>
      </c>
      <c r="E95" s="1">
        <v>4.2000000000000003E-2</v>
      </c>
    </row>
    <row r="96" spans="4:10" x14ac:dyDescent="0.3">
      <c r="D96" s="2">
        <v>0.26600000000000001</v>
      </c>
      <c r="E96" s="2">
        <v>4.2000000000000003E-2</v>
      </c>
    </row>
    <row r="97" spans="4:5" x14ac:dyDescent="0.3">
      <c r="D97" s="1">
        <v>0.192</v>
      </c>
      <c r="E97" s="1">
        <v>5.1999999999999998E-2</v>
      </c>
    </row>
    <row r="98" spans="4:5" x14ac:dyDescent="0.3">
      <c r="D98" s="2">
        <v>0.185</v>
      </c>
      <c r="E98" s="2">
        <v>4.2000000000000003E-2</v>
      </c>
    </row>
    <row r="99" spans="4:5" x14ac:dyDescent="0.3">
      <c r="D99" s="1">
        <v>0.185</v>
      </c>
      <c r="E99" s="1">
        <v>4.7E-2</v>
      </c>
    </row>
    <row r="100" spans="4:5" x14ac:dyDescent="0.3">
      <c r="D100" s="2">
        <v>0.184</v>
      </c>
      <c r="E100" s="2">
        <v>4.8000000000000001E-2</v>
      </c>
    </row>
    <row r="101" spans="4:5" x14ac:dyDescent="0.3">
      <c r="D101" s="1">
        <v>0.59</v>
      </c>
      <c r="E101" s="1">
        <v>0.30299999999999999</v>
      </c>
    </row>
    <row r="102" spans="4:5" x14ac:dyDescent="0.3">
      <c r="D102" s="2">
        <v>0.63900000000000001</v>
      </c>
      <c r="E102" s="2">
        <v>0.439</v>
      </c>
    </row>
    <row r="103" spans="4:5" x14ac:dyDescent="0.3">
      <c r="D103" s="1">
        <v>0.749</v>
      </c>
      <c r="E103" s="1">
        <v>0.34100000000000003</v>
      </c>
    </row>
    <row r="104" spans="4:5" x14ac:dyDescent="0.3">
      <c r="D104" s="2">
        <v>0.71699999999999997</v>
      </c>
      <c r="E104" s="2">
        <v>0.35099999999999998</v>
      </c>
    </row>
    <row r="105" spans="4:5" x14ac:dyDescent="0.3">
      <c r="D105" s="1">
        <v>3.1789999999999998</v>
      </c>
      <c r="E105" s="1">
        <v>8.1</v>
      </c>
    </row>
    <row r="106" spans="4:5" x14ac:dyDescent="0.3">
      <c r="D106" s="2">
        <v>3.2290000000000001</v>
      </c>
      <c r="E106" s="2">
        <v>8.3620000000000001</v>
      </c>
    </row>
    <row r="107" spans="4:5" x14ac:dyDescent="0.3">
      <c r="D107" s="1">
        <v>3.331</v>
      </c>
      <c r="E107" s="1">
        <v>8.9809999999999999</v>
      </c>
    </row>
    <row r="108" spans="4:5" x14ac:dyDescent="0.3">
      <c r="D108" s="2">
        <v>3.4</v>
      </c>
      <c r="E108" s="10">
        <v>8.8640000000000008</v>
      </c>
    </row>
    <row r="109" spans="4:5" x14ac:dyDescent="0.3">
      <c r="D109" s="1">
        <v>141</v>
      </c>
      <c r="E109" s="1">
        <v>563</v>
      </c>
    </row>
    <row r="110" spans="4:5" x14ac:dyDescent="0.3">
      <c r="D110" s="2">
        <v>152</v>
      </c>
      <c r="E110" s="2">
        <v>194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Shortest Path</vt:lpstr>
      <vt:lpstr>Center</vt:lpstr>
      <vt:lpstr>TSP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ofrit</dc:creator>
  <cp:lastModifiedBy>nir sasson</cp:lastModifiedBy>
  <dcterms:created xsi:type="dcterms:W3CDTF">2015-06-05T18:19:34Z</dcterms:created>
  <dcterms:modified xsi:type="dcterms:W3CDTF">2021-12-27T20:53:07Z</dcterms:modified>
</cp:coreProperties>
</file>