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88" yWindow="324" windowWidth="18936" windowHeight="7176" activeTab="2"/>
  </bookViews>
  <sheets>
    <sheet name="onset_times" sheetId="1" r:id="rId1"/>
    <sheet name="onset_rates" sheetId="4" r:id="rId2"/>
    <sheet name="SST_onset_times" sheetId="2" r:id="rId3"/>
    <sheet name="Sheet3" sheetId="3" r:id="rId4"/>
  </sheets>
  <calcPr calcId="125725"/>
</workbook>
</file>

<file path=xl/calcChain.xml><?xml version="1.0" encoding="utf-8"?>
<calcChain xmlns="http://schemas.openxmlformats.org/spreadsheetml/2006/main">
  <c r="E5" i="2"/>
  <c r="E7"/>
  <c r="E6"/>
  <c r="F3" i="1"/>
  <c r="G9"/>
  <c r="E7" i="4"/>
  <c r="M8"/>
  <c r="N33"/>
  <c r="M32"/>
  <c r="M31"/>
  <c r="N31"/>
  <c r="N32" s="1"/>
  <c r="N30"/>
  <c r="M30"/>
  <c r="O29"/>
  <c r="O28"/>
  <c r="O27"/>
  <c r="O26"/>
  <c r="O25"/>
  <c r="O24"/>
  <c r="O23"/>
  <c r="O22"/>
  <c r="O21"/>
  <c r="O20"/>
  <c r="O19"/>
  <c r="O18"/>
  <c r="O17"/>
  <c r="O16"/>
  <c r="O15"/>
  <c r="M3" i="1"/>
  <c r="J3" i="4"/>
  <c r="F3"/>
  <c r="A3"/>
  <c r="F5" i="1"/>
  <c r="F4"/>
  <c r="G10" l="1"/>
</calcChain>
</file>

<file path=xl/sharedStrings.xml><?xml version="1.0" encoding="utf-8"?>
<sst xmlns="http://schemas.openxmlformats.org/spreadsheetml/2006/main" count="54" uniqueCount="51">
  <si>
    <t>exp onsets</t>
  </si>
  <si>
    <t>2 samples, equal variance</t>
  </si>
  <si>
    <t>paired (equal number)</t>
  </si>
  <si>
    <t>2 samples, unequal variance</t>
  </si>
  <si>
    <t>EMG onsets</t>
  </si>
  <si>
    <t>pred100</t>
  </si>
  <si>
    <t>GS</t>
  </si>
  <si>
    <t>pred EMG rates</t>
  </si>
  <si>
    <t>GG</t>
  </si>
  <si>
    <t>av</t>
  </si>
  <si>
    <t>vs 1.2114 in exp EMG rates</t>
  </si>
  <si>
    <t>GG onsets experimental</t>
  </si>
  <si>
    <t>GS trials</t>
  </si>
  <si>
    <t>* assuming the gradientof fac curve at crossin point represent EMG onset rate?</t>
  </si>
  <si>
    <t>EMG</t>
  </si>
  <si>
    <t>Peak rate of EMG onset</t>
  </si>
  <si>
    <t>Subject</t>
  </si>
  <si>
    <t>Left Go</t>
  </si>
  <si>
    <t>StopRight</t>
  </si>
  <si>
    <t>Delta</t>
  </si>
  <si>
    <t>AL03</t>
  </si>
  <si>
    <t>AM03</t>
  </si>
  <si>
    <t>AM04</t>
  </si>
  <si>
    <t>CT01</t>
  </si>
  <si>
    <t>FM01</t>
  </si>
  <si>
    <t>FN01</t>
  </si>
  <si>
    <t>JL02</t>
  </si>
  <si>
    <t>LP01</t>
  </si>
  <si>
    <t>LS02</t>
  </si>
  <si>
    <t>LW01</t>
  </si>
  <si>
    <t>NK01</t>
  </si>
  <si>
    <t>RM03</t>
  </si>
  <si>
    <t>SW01</t>
  </si>
  <si>
    <t>SW02</t>
  </si>
  <si>
    <t>TB02</t>
  </si>
  <si>
    <t>Average</t>
  </si>
  <si>
    <t>SD</t>
  </si>
  <si>
    <t>SEM</t>
  </si>
  <si>
    <t>Data from N2</t>
  </si>
  <si>
    <t>** don't think can use actual values from model, more relation to Go trials?!?!</t>
  </si>
  <si>
    <t>* 172 experimental data points for GS EMG onsets</t>
  </si>
  <si>
    <t>so 172 simulated trials for comparison</t>
  </si>
  <si>
    <t>pred172*</t>
  </si>
  <si>
    <t>predicted av</t>
  </si>
  <si>
    <t>experiment av</t>
  </si>
  <si>
    <t>Predicted</t>
  </si>
  <si>
    <t>Simulated from experimental averages &amp; sd</t>
  </si>
  <si>
    <t>Partial</t>
  </si>
  <si>
    <t>2 sample, equal variance</t>
  </si>
  <si>
    <t>2 sample, unequal variance</t>
  </si>
  <si>
    <t>paired</t>
  </si>
</sst>
</file>

<file path=xl/styles.xml><?xml version="1.0" encoding="utf-8"?>
<styleSheet xmlns="http://schemas.openxmlformats.org/spreadsheetml/2006/main">
  <numFmts count="2">
    <numFmt numFmtId="164" formatCode="0.0"/>
    <numFmt numFmtId="165" formatCode="0.000"/>
  </numFmts>
  <fonts count="5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11" fontId="0" fillId="0" borderId="0" xfId="0" applyNumberFormat="1"/>
    <xf numFmtId="0" fontId="1" fillId="0" borderId="0" xfId="0" applyFont="1"/>
    <xf numFmtId="0" fontId="2" fillId="2" borderId="0" xfId="0" applyFont="1" applyFill="1"/>
    <xf numFmtId="0" fontId="2" fillId="2" borderId="1" xfId="0" applyFont="1" applyFill="1" applyBorder="1"/>
    <xf numFmtId="0" fontId="3" fillId="2" borderId="1" xfId="0" applyFont="1" applyFill="1" applyBorder="1"/>
    <xf numFmtId="0" fontId="4" fillId="0" borderId="0" xfId="0" applyFont="1"/>
    <xf numFmtId="0" fontId="3" fillId="2" borderId="2" xfId="0" applyFont="1" applyFill="1" applyBorder="1"/>
    <xf numFmtId="0" fontId="2" fillId="2" borderId="3" xfId="0" applyFont="1" applyFill="1" applyBorder="1"/>
    <xf numFmtId="0" fontId="2" fillId="2" borderId="4" xfId="0" applyFont="1" applyFill="1" applyBorder="1"/>
    <xf numFmtId="164" fontId="2" fillId="2" borderId="4" xfId="0" applyNumberFormat="1" applyFont="1" applyFill="1" applyBorder="1"/>
    <xf numFmtId="0" fontId="2" fillId="2" borderId="5" xfId="0" applyFont="1" applyFill="1" applyBorder="1"/>
    <xf numFmtId="0" fontId="2" fillId="2" borderId="6" xfId="0" applyFont="1" applyFill="1" applyBorder="1"/>
    <xf numFmtId="164" fontId="2" fillId="2" borderId="6" xfId="0" applyNumberFormat="1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165" fontId="2" fillId="2" borderId="8" xfId="0" applyNumberFormat="1" applyFont="1" applyFill="1" applyBorder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M374"/>
  <sheetViews>
    <sheetView workbookViewId="0">
      <selection activeCell="F6" sqref="F6"/>
    </sheetView>
  </sheetViews>
  <sheetFormatPr defaultRowHeight="14.4"/>
  <cols>
    <col min="1" max="1" width="11" customWidth="1"/>
    <col min="6" max="6" width="12" bestFit="1" customWidth="1"/>
    <col min="7" max="7" width="10.109375" customWidth="1"/>
    <col min="13" max="13" width="11" bestFit="1" customWidth="1"/>
  </cols>
  <sheetData>
    <row r="1" spans="1:13">
      <c r="A1" t="s">
        <v>4</v>
      </c>
      <c r="B1" t="s">
        <v>5</v>
      </c>
      <c r="C1" t="s">
        <v>42</v>
      </c>
      <c r="D1" t="s">
        <v>0</v>
      </c>
      <c r="K1" t="s">
        <v>11</v>
      </c>
    </row>
    <row r="2" spans="1:13">
      <c r="A2" t="s">
        <v>12</v>
      </c>
      <c r="B2" s="1">
        <v>6.3000000000000098E-2</v>
      </c>
      <c r="C2" s="1">
        <v>7.00000000000006E-3</v>
      </c>
      <c r="D2" s="1">
        <v>1.44999999999999E-2</v>
      </c>
      <c r="K2" s="1">
        <v>-9.2999999999999999E-2</v>
      </c>
    </row>
    <row r="3" spans="1:13">
      <c r="B3" s="1">
        <v>-3.4999999999999899E-2</v>
      </c>
      <c r="C3" s="1">
        <v>2.0000000000000499E-3</v>
      </c>
      <c r="D3" s="1">
        <v>-2.0500000000000001E-2</v>
      </c>
      <c r="F3" s="17">
        <f>TTEST(C2:C173,D2:D173,2,2)</f>
        <v>1.4626236727813999E-5</v>
      </c>
      <c r="G3" t="s">
        <v>1</v>
      </c>
      <c r="K3" s="1">
        <v>-0.10199999999999999</v>
      </c>
      <c r="M3" s="1">
        <f>AVERAGE(K2:K374)</f>
        <v>-5.0030831099195712E-2</v>
      </c>
    </row>
    <row r="4" spans="1:13">
      <c r="B4" s="1">
        <v>-2.5999999999999902E-2</v>
      </c>
      <c r="C4" s="1">
        <v>-3.7999999999999902E-2</v>
      </c>
      <c r="D4" s="1">
        <v>4.0999999999999898E-2</v>
      </c>
      <c r="F4">
        <f>TTEST(C2:C173,D2:D173,2,1)</f>
        <v>4.5578584584203503E-5</v>
      </c>
      <c r="G4" t="s">
        <v>2</v>
      </c>
      <c r="K4" s="1">
        <v>-6.3500000000000001E-2</v>
      </c>
    </row>
    <row r="5" spans="1:13">
      <c r="B5" s="1">
        <v>3.6999999999999998E-2</v>
      </c>
      <c r="C5" s="1">
        <v>-1.2999999999999901E-2</v>
      </c>
      <c r="D5" s="1">
        <v>-2.2499999999999999E-2</v>
      </c>
      <c r="F5">
        <f>TTEST(C2:C173,D2:D173,2,3)</f>
        <v>1.5406172775755147E-5</v>
      </c>
      <c r="G5" t="s">
        <v>3</v>
      </c>
      <c r="K5" s="1">
        <v>-5.0499999999999899E-2</v>
      </c>
    </row>
    <row r="6" spans="1:13">
      <c r="B6" s="1">
        <v>0.02</v>
      </c>
      <c r="C6" s="1">
        <v>-7.9999999999999499E-3</v>
      </c>
      <c r="D6" s="1">
        <v>-1.0999999999999999E-2</v>
      </c>
      <c r="K6" s="1">
        <v>-8.1000000000000003E-2</v>
      </c>
    </row>
    <row r="7" spans="1:13">
      <c r="B7" s="1">
        <v>4.2999999999999997E-2</v>
      </c>
      <c r="C7" s="1">
        <v>-2.4999999999999901E-2</v>
      </c>
      <c r="D7" s="1">
        <v>4.1499999999999898E-2</v>
      </c>
      <c r="K7" s="1">
        <v>-7.4499999999999997E-2</v>
      </c>
    </row>
    <row r="8" spans="1:13">
      <c r="B8" s="1">
        <v>5.0000000000000504E-3</v>
      </c>
      <c r="C8" s="1">
        <v>6.0000000000000102E-2</v>
      </c>
      <c r="D8" s="1">
        <v>3.3999999999999898E-2</v>
      </c>
      <c r="K8" s="1">
        <v>-2.75E-2</v>
      </c>
    </row>
    <row r="9" spans="1:13">
      <c r="B9" s="1">
        <v>-6.9999999999999498E-3</v>
      </c>
      <c r="C9" s="1">
        <v>6.00000000000006E-3</v>
      </c>
      <c r="D9" s="1">
        <v>-1.8499999999999999E-2</v>
      </c>
      <c r="F9" t="s">
        <v>43</v>
      </c>
      <c r="G9" s="1">
        <f>AVERAGE(C2:C173)</f>
        <v>7.0174418604651645E-3</v>
      </c>
      <c r="K9" s="1">
        <v>-8.4000000000000005E-2</v>
      </c>
    </row>
    <row r="10" spans="1:13">
      <c r="B10" s="1">
        <v>-9.9999999999994494E-4</v>
      </c>
      <c r="C10" s="1">
        <v>2.1999999999999999E-2</v>
      </c>
      <c r="D10" s="1">
        <v>1.4999999999999901E-2</v>
      </c>
      <c r="F10" t="s">
        <v>44</v>
      </c>
      <c r="G10" s="1">
        <f>AVERAGE(D2:D173)</f>
        <v>2.5316860465116164E-2</v>
      </c>
      <c r="K10" s="1">
        <v>-0.10050000000000001</v>
      </c>
    </row>
    <row r="11" spans="1:13">
      <c r="B11" s="1">
        <v>-6.9999999999999498E-3</v>
      </c>
      <c r="C11" s="1">
        <v>-4.8999999999999898E-2</v>
      </c>
      <c r="D11" s="1">
        <v>1E-3</v>
      </c>
      <c r="K11" s="1">
        <v>-2.9000000000000001E-2</v>
      </c>
    </row>
    <row r="12" spans="1:13">
      <c r="B12" s="1">
        <v>5.0000000000000504E-3</v>
      </c>
      <c r="C12" s="1">
        <v>3.5000000000000003E-2</v>
      </c>
      <c r="D12" s="1">
        <v>-1.2E-2</v>
      </c>
      <c r="K12" s="1">
        <v>-3.4000000000000002E-2</v>
      </c>
    </row>
    <row r="13" spans="1:13">
      <c r="B13" s="1">
        <v>-2.4999999999999901E-2</v>
      </c>
      <c r="C13" s="1">
        <v>-1.7999999999999901E-2</v>
      </c>
      <c r="D13" s="1">
        <v>7.0000000000000001E-3</v>
      </c>
      <c r="F13" t="s">
        <v>40</v>
      </c>
      <c r="K13" s="1">
        <v>-6.9500000000000006E-2</v>
      </c>
    </row>
    <row r="14" spans="1:13">
      <c r="B14" s="1">
        <v>4.0000000000000504E-3</v>
      </c>
      <c r="C14" s="1">
        <v>1.0999999999999999E-2</v>
      </c>
      <c r="D14" s="1">
        <v>-1.4E-2</v>
      </c>
      <c r="F14" t="s">
        <v>41</v>
      </c>
      <c r="K14" s="1">
        <v>-7.5499999999999998E-2</v>
      </c>
    </row>
    <row r="15" spans="1:13">
      <c r="B15" s="1">
        <v>3.5000000000000003E-2</v>
      </c>
      <c r="C15" s="1">
        <v>-3.4999999999999899E-2</v>
      </c>
      <c r="D15" s="1">
        <v>1.5499999999999899E-2</v>
      </c>
      <c r="K15" s="1">
        <v>-2.1499999999999998E-2</v>
      </c>
    </row>
    <row r="16" spans="1:13">
      <c r="B16" s="1">
        <v>-3.59999999999999E-2</v>
      </c>
      <c r="C16" s="1">
        <v>1.2E-2</v>
      </c>
      <c r="D16" s="1">
        <v>0.01</v>
      </c>
      <c r="K16" s="1">
        <v>1.0999999999999999E-2</v>
      </c>
    </row>
    <row r="17" spans="2:11">
      <c r="B17" s="1">
        <v>4.3999999999999997E-2</v>
      </c>
      <c r="C17" s="1">
        <v>1.2E-2</v>
      </c>
      <c r="D17" s="1">
        <v>1.04999999999999E-2</v>
      </c>
      <c r="K17" s="1">
        <v>-0.08</v>
      </c>
    </row>
    <row r="18" spans="2:11">
      <c r="B18" s="1">
        <v>8.0000000000000591E-3</v>
      </c>
      <c r="C18" s="1">
        <v>-1.6999999999999901E-2</v>
      </c>
      <c r="D18" s="1">
        <v>4.9999999999999899E-2</v>
      </c>
      <c r="K18" s="1">
        <v>-9.1499999999999998E-2</v>
      </c>
    </row>
    <row r="19" spans="2:11">
      <c r="B19" s="1">
        <v>0.02</v>
      </c>
      <c r="C19" s="1">
        <v>5.2000000000000102E-2</v>
      </c>
      <c r="D19" s="1">
        <v>1.5499999999999899E-2</v>
      </c>
      <c r="K19" s="1">
        <v>8.9999999999999993E-3</v>
      </c>
    </row>
    <row r="20" spans="2:11">
      <c r="B20" s="1">
        <v>2.7E-2</v>
      </c>
      <c r="C20" s="1">
        <v>1.9E-2</v>
      </c>
      <c r="D20" s="1">
        <v>-0.02</v>
      </c>
      <c r="K20" s="1">
        <v>-0.10150000000000001</v>
      </c>
    </row>
    <row r="21" spans="2:11">
      <c r="B21" s="1">
        <v>-1.6999999999999901E-2</v>
      </c>
      <c r="C21" s="1">
        <v>-9.9999999999994494E-4</v>
      </c>
      <c r="D21" s="1">
        <v>4.6999999999999903E-2</v>
      </c>
      <c r="K21" s="1">
        <v>-0.08</v>
      </c>
    </row>
    <row r="22" spans="2:11">
      <c r="B22" s="1">
        <v>7.00000000000006E-3</v>
      </c>
      <c r="C22" s="1">
        <v>3.4000000000000002E-2</v>
      </c>
      <c r="D22" s="1">
        <v>2.4999999999999901E-2</v>
      </c>
      <c r="K22" s="1">
        <v>-8.7499999999999994E-2</v>
      </c>
    </row>
    <row r="23" spans="2:11">
      <c r="B23" s="1">
        <v>-3.9999999999999402E-3</v>
      </c>
      <c r="C23" s="1">
        <v>-5.9999999999999403E-3</v>
      </c>
      <c r="D23" s="1">
        <v>2.0999999999999901E-2</v>
      </c>
      <c r="K23" s="1">
        <v>-5.0999999999999997E-2</v>
      </c>
    </row>
    <row r="24" spans="2:11">
      <c r="B24" s="1">
        <v>-1.8999999999999899E-2</v>
      </c>
      <c r="C24" s="1">
        <v>1.2999999999999999E-2</v>
      </c>
      <c r="D24" s="1">
        <v>2.4999999999999901E-2</v>
      </c>
      <c r="K24" s="1">
        <v>-1.7000000000000001E-2</v>
      </c>
    </row>
    <row r="25" spans="2:11">
      <c r="B25" s="1">
        <v>2.3E-2</v>
      </c>
      <c r="C25" s="1">
        <v>3.7999999999999999E-2</v>
      </c>
      <c r="D25" s="1">
        <v>2.3499999999999899E-2</v>
      </c>
      <c r="K25" s="1">
        <v>-2.4500000000000001E-2</v>
      </c>
    </row>
    <row r="26" spans="2:11">
      <c r="B26" s="1">
        <v>-2.9999999999999402E-3</v>
      </c>
      <c r="C26" s="1">
        <v>2.4E-2</v>
      </c>
      <c r="D26" s="1">
        <v>0.120499999999999</v>
      </c>
      <c r="K26" s="1">
        <v>-3.15E-2</v>
      </c>
    </row>
    <row r="27" spans="2:11">
      <c r="B27" s="1">
        <v>3.1E-2</v>
      </c>
      <c r="C27" s="1">
        <v>1.0999999999999999E-2</v>
      </c>
      <c r="D27" s="1">
        <v>4.6499999999999903E-2</v>
      </c>
      <c r="K27" s="1">
        <v>-5.0499999999999899E-2</v>
      </c>
    </row>
    <row r="28" spans="2:11">
      <c r="B28" s="1">
        <v>1.2E-2</v>
      </c>
      <c r="C28" s="1">
        <v>3.1E-2</v>
      </c>
      <c r="D28" s="1">
        <v>4.8999999999999898E-2</v>
      </c>
      <c r="K28" s="1">
        <v>-6.0999999999999999E-2</v>
      </c>
    </row>
    <row r="29" spans="2:11">
      <c r="B29" s="1">
        <v>5.2000000000000102E-2</v>
      </c>
      <c r="C29" s="1">
        <v>-1.6999999999999901E-2</v>
      </c>
      <c r="D29" s="1">
        <v>-2.1499999999999998E-2</v>
      </c>
      <c r="K29" s="1">
        <v>-4.3499999999999997E-2</v>
      </c>
    </row>
    <row r="30" spans="2:11">
      <c r="B30" s="1">
        <v>1.0000000000000499E-3</v>
      </c>
      <c r="C30" s="1">
        <v>-4.0999999999999898E-2</v>
      </c>
      <c r="D30" s="1">
        <v>0.14249999999999899</v>
      </c>
      <c r="K30" s="1">
        <v>-4.7500000000000001E-2</v>
      </c>
    </row>
    <row r="31" spans="2:11">
      <c r="B31" s="1">
        <v>3.9E-2</v>
      </c>
      <c r="C31" s="1">
        <v>2.7E-2</v>
      </c>
      <c r="D31" s="1">
        <v>1.6999999999999901E-2</v>
      </c>
      <c r="K31" s="1">
        <v>-2.4E-2</v>
      </c>
    </row>
    <row r="32" spans="2:11">
      <c r="B32" s="1">
        <v>2.3E-2</v>
      </c>
      <c r="C32" s="1">
        <v>-4.1999999999999899E-2</v>
      </c>
      <c r="D32" s="1">
        <v>0.01</v>
      </c>
      <c r="K32" s="1">
        <v>-6.5500000000000003E-2</v>
      </c>
    </row>
    <row r="33" spans="2:11">
      <c r="B33" s="1">
        <v>7.00000000000006E-3</v>
      </c>
      <c r="C33" s="1">
        <v>5.0000000000000504E-3</v>
      </c>
      <c r="D33" s="1">
        <v>4.0499999999999897E-2</v>
      </c>
      <c r="K33" s="1">
        <v>-8.1000000000000003E-2</v>
      </c>
    </row>
    <row r="34" spans="2:11">
      <c r="B34" s="1">
        <v>3.1E-2</v>
      </c>
      <c r="C34" s="1">
        <v>-2.9999999999999402E-3</v>
      </c>
      <c r="D34" s="1">
        <v>-4.50000000000005E-3</v>
      </c>
      <c r="K34" s="1">
        <v>-1.2E-2</v>
      </c>
    </row>
    <row r="35" spans="2:11">
      <c r="B35" s="1">
        <v>-1.39999999999999E-2</v>
      </c>
      <c r="C35" s="1">
        <v>8.0000000000000591E-3</v>
      </c>
      <c r="D35" s="1">
        <v>1E-3</v>
      </c>
      <c r="K35" s="1">
        <v>-8.8999999999999996E-2</v>
      </c>
    </row>
    <row r="36" spans="2:11">
      <c r="B36" s="1">
        <v>-2.9999999999999402E-3</v>
      </c>
      <c r="C36" s="1">
        <v>3.1E-2</v>
      </c>
      <c r="D36" s="1">
        <v>2.79999999999999E-2</v>
      </c>
      <c r="K36" s="1">
        <v>-5.0499999999999899E-2</v>
      </c>
    </row>
    <row r="37" spans="2:11">
      <c r="B37" s="1">
        <v>4.8000000000000001E-2</v>
      </c>
      <c r="C37" s="1">
        <v>2.1999999999999999E-2</v>
      </c>
      <c r="D37" s="1">
        <v>9.4999999999999495E-3</v>
      </c>
      <c r="K37" s="1">
        <v>-5.6000000000000001E-2</v>
      </c>
    </row>
    <row r="38" spans="2:11">
      <c r="B38" s="1">
        <v>-5.2999999999999901E-2</v>
      </c>
      <c r="C38" s="1">
        <v>2.7E-2</v>
      </c>
      <c r="D38" s="1">
        <v>1.8499999999999898E-2</v>
      </c>
      <c r="K38" s="1">
        <v>-1.8499999999999999E-2</v>
      </c>
    </row>
    <row r="39" spans="2:11">
      <c r="B39" s="1">
        <v>0.02</v>
      </c>
      <c r="C39" s="1">
        <v>-3.0999999999999899E-2</v>
      </c>
      <c r="D39" s="1">
        <v>5.3999999999999902E-2</v>
      </c>
      <c r="K39" s="1">
        <v>-8.5500000000000007E-2</v>
      </c>
    </row>
    <row r="40" spans="2:11">
      <c r="B40" s="1">
        <v>-2.0999999999999901E-2</v>
      </c>
      <c r="C40" s="1">
        <v>-2.9999999999999898E-2</v>
      </c>
      <c r="D40" s="1">
        <v>-2E-3</v>
      </c>
      <c r="K40" s="1">
        <v>-8.7999999999999995E-2</v>
      </c>
    </row>
    <row r="41" spans="2:11">
      <c r="B41" s="1">
        <v>-8.9999999999999507E-3</v>
      </c>
      <c r="C41" s="1">
        <v>1.0000000000000499E-3</v>
      </c>
      <c r="D41" s="1">
        <v>-9.6500000000000002E-2</v>
      </c>
      <c r="K41" s="1">
        <v>-6.6500000000000004E-2</v>
      </c>
    </row>
    <row r="42" spans="2:11">
      <c r="B42" s="1">
        <v>4.4999999999999998E-2</v>
      </c>
      <c r="C42" s="1">
        <v>6.2000000000000097E-2</v>
      </c>
      <c r="D42" s="1">
        <v>2.9499999999999901E-2</v>
      </c>
      <c r="K42" s="1">
        <v>-4.9500000000000002E-2</v>
      </c>
    </row>
    <row r="43" spans="2:11">
      <c r="B43" s="1">
        <v>-6.9999999999999498E-3</v>
      </c>
      <c r="C43" s="1">
        <v>3.0000000000000499E-3</v>
      </c>
      <c r="D43" s="1">
        <v>5.0499999999999899E-2</v>
      </c>
      <c r="K43" s="1">
        <v>-0.08</v>
      </c>
    </row>
    <row r="44" spans="2:11">
      <c r="B44" s="1">
        <v>1.9E-2</v>
      </c>
      <c r="C44" s="1">
        <v>6.00000000000006E-3</v>
      </c>
      <c r="D44" s="1">
        <v>3.3999999999999898E-2</v>
      </c>
      <c r="K44" s="1">
        <v>-4.9000000000000002E-2</v>
      </c>
    </row>
    <row r="45" spans="2:11">
      <c r="B45" s="1">
        <v>-4.9999999999999403E-3</v>
      </c>
      <c r="C45" s="1">
        <v>0.02</v>
      </c>
      <c r="D45" s="1">
        <v>2.1999999999999902E-2</v>
      </c>
      <c r="K45" s="1">
        <v>1.6999999999999901E-2</v>
      </c>
    </row>
    <row r="46" spans="2:11">
      <c r="B46" s="1">
        <v>1.7999999999999999E-2</v>
      </c>
      <c r="C46" s="1">
        <v>2.9000000000000001E-2</v>
      </c>
      <c r="D46" s="1">
        <v>1.99999999999999E-2</v>
      </c>
      <c r="K46" s="1">
        <v>-7.5999999999999998E-2</v>
      </c>
    </row>
    <row r="47" spans="2:11">
      <c r="B47" s="1">
        <v>2.5000000000000001E-2</v>
      </c>
      <c r="C47" s="1">
        <v>-4.6999999999999903E-2</v>
      </c>
      <c r="D47" s="1">
        <v>-1.2E-2</v>
      </c>
      <c r="K47" s="1">
        <v>-1.6E-2</v>
      </c>
    </row>
    <row r="48" spans="2:11">
      <c r="B48" s="1">
        <v>5.4000000000000097E-2</v>
      </c>
      <c r="C48" s="1">
        <v>-1.09999999999999E-2</v>
      </c>
      <c r="D48" s="1">
        <v>3.59999999999999E-2</v>
      </c>
      <c r="K48" s="1">
        <v>-8.8499999999999995E-2</v>
      </c>
    </row>
    <row r="49" spans="2:11">
      <c r="B49" s="1">
        <v>1.9E-2</v>
      </c>
      <c r="C49" s="1">
        <v>-2.9999999999999402E-3</v>
      </c>
      <c r="D49" s="1">
        <v>-7.0000000000000001E-3</v>
      </c>
      <c r="K49" s="1">
        <v>-0.10050000000000001</v>
      </c>
    </row>
    <row r="50" spans="2:11">
      <c r="B50" s="1">
        <v>5.5000000000000097E-2</v>
      </c>
      <c r="C50" s="1">
        <v>8.0000000000000591E-3</v>
      </c>
      <c r="D50" s="1">
        <v>-1.7500000000000002E-2</v>
      </c>
      <c r="K50" s="1">
        <v>-9.6000000000000002E-2</v>
      </c>
    </row>
    <row r="51" spans="2:11">
      <c r="B51" s="1">
        <v>3.1E-2</v>
      </c>
      <c r="C51" s="1">
        <v>6.00000000000006E-3</v>
      </c>
      <c r="D51" s="1">
        <v>7.1999999999999897E-2</v>
      </c>
      <c r="K51" s="1">
        <v>-6.8500000000000005E-2</v>
      </c>
    </row>
    <row r="52" spans="2:11">
      <c r="B52" s="1">
        <v>3.2000000000000001E-2</v>
      </c>
      <c r="C52" s="1">
        <v>-3.7999999999999902E-2</v>
      </c>
      <c r="D52" s="1">
        <v>0.01</v>
      </c>
      <c r="K52" s="1">
        <v>-9.4E-2</v>
      </c>
    </row>
    <row r="53" spans="2:11">
      <c r="B53" s="1">
        <v>-8.9999999999999507E-3</v>
      </c>
      <c r="C53" s="1">
        <v>6.0000000000000102E-2</v>
      </c>
      <c r="D53" s="1">
        <v>7.2499999999999995E-2</v>
      </c>
      <c r="K53" s="1">
        <v>-5.6000000000000001E-2</v>
      </c>
    </row>
    <row r="54" spans="2:11">
      <c r="B54" s="1">
        <v>-1.6999999999999901E-2</v>
      </c>
      <c r="C54" s="1">
        <v>5.6000000000000098E-2</v>
      </c>
      <c r="D54" s="1">
        <v>2.4999999999999402E-3</v>
      </c>
      <c r="K54" s="1">
        <v>-7.0999999999999994E-2</v>
      </c>
    </row>
    <row r="55" spans="2:11">
      <c r="B55" s="1">
        <v>1.4E-2</v>
      </c>
      <c r="C55" s="1">
        <v>-3.6999999999999901E-2</v>
      </c>
      <c r="D55" s="1">
        <v>6.1499999999999902E-2</v>
      </c>
      <c r="K55" s="1">
        <v>-9.6500000000000002E-2</v>
      </c>
    </row>
    <row r="56" spans="2:11">
      <c r="B56" s="1">
        <v>3.3000000000000002E-2</v>
      </c>
      <c r="C56" s="1">
        <v>2.0000000000000499E-3</v>
      </c>
      <c r="D56" s="1">
        <v>1.8999999999999899E-2</v>
      </c>
      <c r="K56" s="1">
        <v>-6.2E-2</v>
      </c>
    </row>
    <row r="57" spans="2:11">
      <c r="B57" s="1">
        <v>-2.9999999999999402E-3</v>
      </c>
      <c r="C57" s="1">
        <v>8.1000000000000003E-2</v>
      </c>
      <c r="D57" s="1">
        <v>5.19999999999999E-2</v>
      </c>
      <c r="K57" s="1">
        <v>-7.6499999999999999E-2</v>
      </c>
    </row>
    <row r="58" spans="2:11">
      <c r="B58" s="1">
        <v>-2.0999999999999901E-2</v>
      </c>
      <c r="C58" s="1">
        <v>1.4E-2</v>
      </c>
      <c r="D58" s="1">
        <v>4.5499999999999902E-2</v>
      </c>
      <c r="K58" s="1">
        <v>-4.2999999999999997E-2</v>
      </c>
    </row>
    <row r="59" spans="2:11">
      <c r="B59" s="1">
        <v>-3.9999999999999402E-3</v>
      </c>
      <c r="C59" s="1">
        <v>4.5999999999999999E-2</v>
      </c>
      <c r="D59" s="1">
        <v>5.94999999999999E-2</v>
      </c>
      <c r="K59" s="1">
        <v>5.4999999999999398E-3</v>
      </c>
    </row>
    <row r="60" spans="2:11">
      <c r="B60" s="1">
        <v>-9.9999999999999499E-3</v>
      </c>
      <c r="C60" s="1">
        <v>3.6999999999999998E-2</v>
      </c>
      <c r="D60" s="1">
        <v>2.3499999999999899E-2</v>
      </c>
      <c r="K60" s="1">
        <v>-4.4999999999999998E-2</v>
      </c>
    </row>
    <row r="61" spans="2:11">
      <c r="B61" s="1">
        <v>2.5999999999999999E-2</v>
      </c>
      <c r="C61" s="1">
        <v>-1.09999999999999E-2</v>
      </c>
      <c r="D61" s="1">
        <v>7.4999999999999503E-3</v>
      </c>
      <c r="K61" s="1">
        <v>-5.0499999999999899E-2</v>
      </c>
    </row>
    <row r="62" spans="2:11">
      <c r="B62" s="1">
        <v>0.02</v>
      </c>
      <c r="C62" s="1">
        <v>-2.9999999999999898E-2</v>
      </c>
      <c r="D62" s="1">
        <v>5.14999999999999E-2</v>
      </c>
      <c r="K62" s="1">
        <v>-6.8500000000000005E-2</v>
      </c>
    </row>
    <row r="63" spans="2:11">
      <c r="B63" s="1">
        <v>-1.2999999999999901E-2</v>
      </c>
      <c r="C63" s="1">
        <v>-3.9999999999999897E-2</v>
      </c>
      <c r="D63" s="1">
        <v>1.64999999999999E-2</v>
      </c>
      <c r="K63" s="1">
        <v>-1.4E-2</v>
      </c>
    </row>
    <row r="64" spans="2:11">
      <c r="B64" s="1">
        <v>-1.59999999999999E-2</v>
      </c>
      <c r="C64" s="1">
        <v>0.04</v>
      </c>
      <c r="D64" s="1">
        <v>-1.9E-2</v>
      </c>
      <c r="K64" s="1">
        <v>-4.2500000000000003E-2</v>
      </c>
    </row>
    <row r="65" spans="2:11">
      <c r="B65" s="1">
        <v>4.2000000000000003E-2</v>
      </c>
      <c r="C65" s="1">
        <v>4.0000000000000504E-3</v>
      </c>
      <c r="D65" s="1">
        <v>4.9999999999999899E-2</v>
      </c>
      <c r="K65" s="1">
        <v>-9.4E-2</v>
      </c>
    </row>
    <row r="66" spans="2:11">
      <c r="B66" s="1">
        <v>-3.3999999999999898E-2</v>
      </c>
      <c r="C66" s="1">
        <v>-9.9999999999999499E-3</v>
      </c>
      <c r="D66" s="1">
        <v>3.4999999999999398E-3</v>
      </c>
      <c r="K66" s="1">
        <v>0.01</v>
      </c>
    </row>
    <row r="67" spans="2:11">
      <c r="B67" s="1">
        <v>5.6000000000000098E-2</v>
      </c>
      <c r="C67" s="1">
        <v>6.00000000000006E-3</v>
      </c>
      <c r="D67" s="1">
        <v>4.0499999999999897E-2</v>
      </c>
      <c r="K67" s="1">
        <v>-1.4E-2</v>
      </c>
    </row>
    <row r="68" spans="2:11">
      <c r="B68" s="1">
        <v>2.1999999999999999E-2</v>
      </c>
      <c r="C68" s="1">
        <v>6.00000000000006E-3</v>
      </c>
      <c r="D68" s="1">
        <v>1.7499999999999901E-2</v>
      </c>
      <c r="K68" s="1">
        <v>-4.5499999999999999E-2</v>
      </c>
    </row>
    <row r="69" spans="2:11">
      <c r="B69" s="1">
        <v>3.0000000000000499E-3</v>
      </c>
      <c r="C69" s="1">
        <v>-1.59999999999999E-2</v>
      </c>
      <c r="D69" s="1">
        <v>2.79999999999999E-2</v>
      </c>
      <c r="K69" s="1">
        <v>-6.9000000000000006E-2</v>
      </c>
    </row>
    <row r="70" spans="2:11">
      <c r="B70" s="1">
        <v>-3.9999999999999402E-3</v>
      </c>
      <c r="C70" s="1">
        <v>4.4999999999999998E-2</v>
      </c>
      <c r="D70" s="1">
        <v>6.0000000000000001E-3</v>
      </c>
      <c r="K70" s="1">
        <v>-8.9499999999999996E-2</v>
      </c>
    </row>
    <row r="71" spans="2:11">
      <c r="B71" s="1">
        <v>9.00000000000006E-3</v>
      </c>
      <c r="C71" s="1">
        <v>-1.7999999999999901E-2</v>
      </c>
      <c r="D71" s="1">
        <v>8.3499999999999894E-2</v>
      </c>
      <c r="K71" s="1">
        <v>-1.6E-2</v>
      </c>
    </row>
    <row r="72" spans="2:11">
      <c r="B72" s="1">
        <v>0.05</v>
      </c>
      <c r="C72" s="1">
        <v>4.8000000000000001E-2</v>
      </c>
      <c r="D72" s="1">
        <v>9.4999999999999495E-3</v>
      </c>
      <c r="K72" s="1">
        <v>6.4500000000000002E-2</v>
      </c>
    </row>
    <row r="73" spans="2:11">
      <c r="B73" s="1">
        <v>-5.19999999999999E-2</v>
      </c>
      <c r="C73" s="1">
        <v>4.1000000000000002E-2</v>
      </c>
      <c r="D73" s="1">
        <v>6.5999999999999906E-2</v>
      </c>
      <c r="K73" s="1">
        <v>-7.5999999999999998E-2</v>
      </c>
    </row>
    <row r="74" spans="2:11">
      <c r="B74" s="1">
        <v>-1.4999999999999901E-2</v>
      </c>
      <c r="C74" s="1">
        <v>-5.9999999999999403E-3</v>
      </c>
      <c r="D74" s="1">
        <v>7.7999999999999903E-2</v>
      </c>
      <c r="K74" s="1">
        <v>-8.1000000000000003E-2</v>
      </c>
    </row>
    <row r="75" spans="2:11">
      <c r="B75" s="1">
        <v>5.5511151231257802E-17</v>
      </c>
      <c r="C75" s="1">
        <v>2.9000000000000001E-2</v>
      </c>
      <c r="D75" s="1">
        <v>-1.6E-2</v>
      </c>
      <c r="K75" s="1">
        <v>-1.6E-2</v>
      </c>
    </row>
    <row r="76" spans="2:11">
      <c r="B76" s="1">
        <v>1.6E-2</v>
      </c>
      <c r="C76" s="1">
        <v>5.0000000000000504E-3</v>
      </c>
      <c r="D76" s="1">
        <v>-0.125</v>
      </c>
      <c r="K76" s="1">
        <v>-4.8000000000000001E-2</v>
      </c>
    </row>
    <row r="77" spans="2:11">
      <c r="B77" s="1">
        <v>0.03</v>
      </c>
      <c r="C77" s="1">
        <v>-4.8999999999999898E-2</v>
      </c>
      <c r="D77" s="1">
        <v>3.4999999999999398E-3</v>
      </c>
      <c r="K77" s="1">
        <v>-5.6499999999999898E-2</v>
      </c>
    </row>
    <row r="78" spans="2:11">
      <c r="B78" s="1">
        <v>4.2999999999999997E-2</v>
      </c>
      <c r="C78" s="1">
        <v>-1.59999999999999E-2</v>
      </c>
      <c r="D78" s="1">
        <v>-7.0000000000000001E-3</v>
      </c>
      <c r="K78" s="1">
        <v>-7.2499999999999995E-2</v>
      </c>
    </row>
    <row r="79" spans="2:11">
      <c r="B79" s="1">
        <v>-3.6999999999999901E-2</v>
      </c>
      <c r="C79" s="1">
        <v>-5.2999999999999901E-2</v>
      </c>
      <c r="D79" s="1">
        <v>2.5499999999999901E-2</v>
      </c>
      <c r="K79" s="1">
        <v>-0.11</v>
      </c>
    </row>
    <row r="80" spans="2:11">
      <c r="B80" s="1">
        <v>1.7000000000000001E-2</v>
      </c>
      <c r="C80" s="1">
        <v>4.2000000000000003E-2</v>
      </c>
      <c r="D80" s="1">
        <v>1.7999999999999901E-2</v>
      </c>
      <c r="K80" s="1">
        <v>-8.6499999999999994E-2</v>
      </c>
    </row>
    <row r="81" spans="2:11">
      <c r="B81" s="1">
        <v>-2.6999999999999899E-2</v>
      </c>
      <c r="C81" s="1">
        <v>1.2999999999999999E-2</v>
      </c>
      <c r="D81" s="1">
        <v>5.14999999999999E-2</v>
      </c>
      <c r="K81" s="1">
        <v>-7.3499999999999996E-2</v>
      </c>
    </row>
    <row r="82" spans="2:11">
      <c r="B82" s="1">
        <v>1.4999999999999999E-2</v>
      </c>
      <c r="C82" s="1">
        <v>5.1000000000000101E-2</v>
      </c>
      <c r="D82" s="1">
        <v>2.4999999999999402E-3</v>
      </c>
      <c r="K82" s="1">
        <v>-1.2E-2</v>
      </c>
    </row>
    <row r="83" spans="2:11">
      <c r="B83" s="1">
        <v>1.4999999999999999E-2</v>
      </c>
      <c r="C83" s="1">
        <v>-1.39999999999999E-2</v>
      </c>
      <c r="D83" s="1">
        <v>6.4500000000000002E-2</v>
      </c>
      <c r="K83" s="1">
        <v>-4.2999999999999997E-2</v>
      </c>
    </row>
    <row r="84" spans="2:11">
      <c r="B84" s="1">
        <v>0.04</v>
      </c>
      <c r="C84" s="1">
        <v>2.0000000000000499E-3</v>
      </c>
      <c r="D84" s="1">
        <v>2.5499999999999901E-2</v>
      </c>
      <c r="K84" s="1">
        <v>-4.1500000000000002E-2</v>
      </c>
    </row>
    <row r="85" spans="2:11">
      <c r="B85" s="1">
        <v>2.1000000000000001E-2</v>
      </c>
      <c r="C85" s="1">
        <v>4.1000000000000002E-2</v>
      </c>
      <c r="D85" s="1">
        <v>2.3499999999999899E-2</v>
      </c>
      <c r="K85" s="1">
        <v>-8.4500000000000006E-2</v>
      </c>
    </row>
    <row r="86" spans="2:11">
      <c r="B86" s="1">
        <v>3.0000000000000499E-3</v>
      </c>
      <c r="C86" s="1">
        <v>5.3000000000000103E-2</v>
      </c>
      <c r="D86" s="1">
        <v>1.2E-2</v>
      </c>
      <c r="K86" s="1">
        <v>-2.6499999999999999E-2</v>
      </c>
    </row>
    <row r="87" spans="2:11">
      <c r="B87" s="1">
        <v>-5.2999999999999901E-2</v>
      </c>
      <c r="C87" s="1">
        <v>9.00000000000006E-3</v>
      </c>
      <c r="D87" s="1">
        <v>-1.7000000000000001E-2</v>
      </c>
      <c r="K87" s="1">
        <v>-3.6999999999999998E-2</v>
      </c>
    </row>
    <row r="88" spans="2:11">
      <c r="B88" s="1">
        <v>1.6E-2</v>
      </c>
      <c r="C88" s="1">
        <v>1.0000000000000499E-3</v>
      </c>
      <c r="D88" s="1">
        <v>9.9499999999999894E-2</v>
      </c>
      <c r="K88" s="1">
        <v>-6.9000000000000006E-2</v>
      </c>
    </row>
    <row r="89" spans="2:11">
      <c r="B89" s="1">
        <v>-1.2999999999999901E-2</v>
      </c>
      <c r="C89" s="1">
        <v>3.0000000000000499E-3</v>
      </c>
      <c r="D89" s="1">
        <v>2.74999999999999E-2</v>
      </c>
      <c r="K89" s="1">
        <v>-5.8499999999999899E-2</v>
      </c>
    </row>
    <row r="90" spans="2:11">
      <c r="B90" s="1">
        <v>-1.99999999999999E-2</v>
      </c>
      <c r="C90" s="1">
        <v>2.0000000000000499E-3</v>
      </c>
      <c r="D90" s="1">
        <v>5.4499999999999903E-2</v>
      </c>
      <c r="K90" s="1">
        <v>-4.2999999999999997E-2</v>
      </c>
    </row>
    <row r="91" spans="2:11">
      <c r="B91" s="1">
        <v>-2.9999999999999402E-3</v>
      </c>
      <c r="C91" s="1">
        <v>4.2999999999999997E-2</v>
      </c>
      <c r="D91" s="1">
        <v>2.1499999999999901E-2</v>
      </c>
      <c r="K91" s="1">
        <v>-4.50000000000005E-3</v>
      </c>
    </row>
    <row r="92" spans="2:11">
      <c r="B92" s="1">
        <v>-2.2999999999999899E-2</v>
      </c>
      <c r="C92" s="1">
        <v>-2.79999999999999E-2</v>
      </c>
      <c r="D92" s="1">
        <v>2.6499999999999899E-2</v>
      </c>
      <c r="K92" s="1">
        <v>-8.7499999999999994E-2</v>
      </c>
    </row>
    <row r="93" spans="2:11">
      <c r="B93" s="1">
        <v>0.02</v>
      </c>
      <c r="C93" s="1">
        <v>-3.3999999999999898E-2</v>
      </c>
      <c r="D93" s="1">
        <v>-4.50000000000005E-3</v>
      </c>
      <c r="K93" s="1">
        <v>-7.9000000000000001E-2</v>
      </c>
    </row>
    <row r="94" spans="2:11">
      <c r="B94" s="1">
        <v>2.7E-2</v>
      </c>
      <c r="C94" s="1">
        <v>0.05</v>
      </c>
      <c r="D94" s="1">
        <v>3.9499999999999903E-2</v>
      </c>
      <c r="K94" s="1">
        <v>-2.4E-2</v>
      </c>
    </row>
    <row r="95" spans="2:11">
      <c r="B95" s="1">
        <v>1.7000000000000001E-2</v>
      </c>
      <c r="C95" s="1">
        <v>0.08</v>
      </c>
      <c r="D95" s="1">
        <v>-0.14899999999999999</v>
      </c>
      <c r="K95" s="1">
        <v>-6.8000000000000005E-2</v>
      </c>
    </row>
    <row r="96" spans="2:11">
      <c r="B96" s="1">
        <v>1.0999999999999999E-2</v>
      </c>
      <c r="C96" s="1">
        <v>-4.9999999999999403E-3</v>
      </c>
      <c r="D96" s="1">
        <v>7.8999999999999904E-2</v>
      </c>
      <c r="K96" s="1">
        <v>-5.5E-2</v>
      </c>
    </row>
    <row r="97" spans="2:11">
      <c r="B97" s="1">
        <v>-1.2999999999999901E-2</v>
      </c>
      <c r="C97" s="1">
        <v>3.0000000000000499E-3</v>
      </c>
      <c r="D97" s="1">
        <v>0.13549999999999901</v>
      </c>
      <c r="K97" s="1">
        <v>-3.2000000000000001E-2</v>
      </c>
    </row>
    <row r="98" spans="2:11">
      <c r="B98" s="1">
        <v>4.2999999999999997E-2</v>
      </c>
      <c r="C98" s="1">
        <v>2.1000000000000001E-2</v>
      </c>
      <c r="D98" s="1">
        <v>-3.5000000000000499E-3</v>
      </c>
      <c r="K98" s="1">
        <v>-3.95E-2</v>
      </c>
    </row>
    <row r="99" spans="2:11">
      <c r="B99" s="1">
        <v>4.0000000000000504E-3</v>
      </c>
      <c r="C99" s="1">
        <v>3.5000000000000003E-2</v>
      </c>
      <c r="D99" s="1">
        <v>-2.5000000000000499E-3</v>
      </c>
      <c r="K99" s="1">
        <v>-9.8000000000000004E-2</v>
      </c>
    </row>
    <row r="100" spans="2:11">
      <c r="B100" s="1">
        <v>7.00000000000006E-3</v>
      </c>
      <c r="C100" s="1">
        <v>1.6E-2</v>
      </c>
      <c r="D100" s="1">
        <v>2.4999999999999402E-3</v>
      </c>
      <c r="K100" s="1">
        <v>-3.0499999999999999E-2</v>
      </c>
    </row>
    <row r="101" spans="2:11">
      <c r="B101" s="1">
        <v>-1.6999999999999901E-2</v>
      </c>
      <c r="C101" s="1">
        <v>-7.9999999999999499E-3</v>
      </c>
      <c r="D101" s="1">
        <v>0.128</v>
      </c>
      <c r="K101" s="1">
        <v>-3.6499999999999998E-2</v>
      </c>
    </row>
    <row r="102" spans="2:11">
      <c r="C102" s="1">
        <v>4.3999999999999997E-2</v>
      </c>
      <c r="D102" s="1">
        <v>2.9499999999999901E-2</v>
      </c>
      <c r="K102" s="1">
        <v>-6.3500000000000001E-2</v>
      </c>
    </row>
    <row r="103" spans="2:11">
      <c r="C103" s="1">
        <v>-1.4999999999999901E-2</v>
      </c>
      <c r="D103" s="1">
        <v>6.1999999999999902E-2</v>
      </c>
      <c r="K103" s="1">
        <v>-6.25E-2</v>
      </c>
    </row>
    <row r="104" spans="2:11">
      <c r="C104" s="1">
        <v>2.3E-2</v>
      </c>
      <c r="D104" s="1">
        <v>8.4999999999999503E-3</v>
      </c>
      <c r="K104" s="1">
        <v>-5.0999999999999997E-2</v>
      </c>
    </row>
    <row r="105" spans="2:11">
      <c r="C105" s="1">
        <v>6.5000000000000099E-2</v>
      </c>
      <c r="D105" s="1">
        <v>6.0000000000000001E-3</v>
      </c>
      <c r="K105" s="1">
        <v>-2.8000000000000001E-2</v>
      </c>
    </row>
    <row r="106" spans="2:11">
      <c r="C106" s="1">
        <v>-5.6999999999999898E-2</v>
      </c>
      <c r="D106" s="1">
        <v>0.110499999999999</v>
      </c>
      <c r="K106" s="1">
        <v>-4.7E-2</v>
      </c>
    </row>
    <row r="107" spans="2:11">
      <c r="C107" s="1">
        <v>1.4E-2</v>
      </c>
      <c r="D107" s="1">
        <v>2.84999999999999E-2</v>
      </c>
      <c r="K107" s="1">
        <v>-1.7500000000000002E-2</v>
      </c>
    </row>
    <row r="108" spans="2:11">
      <c r="C108" s="1">
        <v>4.0000000000000504E-3</v>
      </c>
      <c r="D108" s="1">
        <v>-2.75E-2</v>
      </c>
      <c r="K108" s="1">
        <v>-8.3500000000000005E-2</v>
      </c>
    </row>
    <row r="109" spans="2:11">
      <c r="C109" s="1">
        <v>2.1999999999999999E-2</v>
      </c>
      <c r="D109" s="1">
        <v>-0.186</v>
      </c>
      <c r="K109" s="1">
        <v>-2.8500000000000001E-2</v>
      </c>
    </row>
    <row r="110" spans="2:11">
      <c r="C110" s="1">
        <v>-1.99999999999999E-2</v>
      </c>
      <c r="D110" s="1">
        <v>1.8499999999999898E-2</v>
      </c>
      <c r="K110" s="1">
        <v>-7.9500000000000001E-2</v>
      </c>
    </row>
    <row r="111" spans="2:11">
      <c r="C111" s="1">
        <v>-1.09999999999999E-2</v>
      </c>
      <c r="D111" s="1">
        <v>2.74999999999999E-2</v>
      </c>
      <c r="K111" s="1">
        <v>-8.8499999999999995E-2</v>
      </c>
    </row>
    <row r="112" spans="2:11">
      <c r="C112" s="1">
        <v>1.9E-2</v>
      </c>
      <c r="D112" s="1">
        <v>3.0000000000000001E-3</v>
      </c>
      <c r="K112" s="1">
        <v>-6.9500000000000006E-2</v>
      </c>
    </row>
    <row r="113" spans="3:11">
      <c r="C113" s="1">
        <v>-1.4999999999999901E-2</v>
      </c>
      <c r="D113" s="1">
        <v>3.3499999999999898E-2</v>
      </c>
      <c r="K113" s="1">
        <v>-3.3000000000000002E-2</v>
      </c>
    </row>
    <row r="114" spans="3:11">
      <c r="C114" s="1">
        <v>1.0999999999999999E-2</v>
      </c>
      <c r="D114" s="1">
        <v>1.5499999999999899E-2</v>
      </c>
      <c r="K114" s="1">
        <v>-7.2499999999999995E-2</v>
      </c>
    </row>
    <row r="115" spans="3:11">
      <c r="C115" s="1">
        <v>4.0000000000000504E-3</v>
      </c>
      <c r="D115" s="1">
        <v>2.79999999999999E-2</v>
      </c>
      <c r="K115" s="1">
        <v>-5.1999999999999998E-2</v>
      </c>
    </row>
    <row r="116" spans="3:11">
      <c r="C116" s="1">
        <v>1.7999999999999999E-2</v>
      </c>
      <c r="D116" s="1">
        <v>0.124499999999999</v>
      </c>
      <c r="K116" s="1">
        <v>-6.3E-2</v>
      </c>
    </row>
    <row r="117" spans="3:11">
      <c r="C117" s="1">
        <v>-2.4999999999999901E-2</v>
      </c>
      <c r="D117" s="1">
        <v>4.5999999999999902E-2</v>
      </c>
      <c r="K117" s="1">
        <v>-7.4499999999999997E-2</v>
      </c>
    </row>
    <row r="118" spans="3:11">
      <c r="C118" s="1">
        <v>-2.9999999999999898E-2</v>
      </c>
      <c r="D118" s="1">
        <v>3.3499999999999898E-2</v>
      </c>
      <c r="K118" s="1">
        <v>-7.3999999999999996E-2</v>
      </c>
    </row>
    <row r="119" spans="3:11">
      <c r="C119" s="1">
        <v>3.7999999999999999E-2</v>
      </c>
      <c r="D119" s="1">
        <v>-0.1065</v>
      </c>
      <c r="K119" s="1">
        <v>-7.9500000000000001E-2</v>
      </c>
    </row>
    <row r="120" spans="3:11">
      <c r="C120" s="1">
        <v>-1.99999999999999E-2</v>
      </c>
      <c r="D120" s="1">
        <v>2.2499999999999899E-2</v>
      </c>
      <c r="K120" s="1">
        <v>-2.9000000000000001E-2</v>
      </c>
    </row>
    <row r="121" spans="3:11">
      <c r="C121" s="1">
        <v>-4.6999999999999903E-2</v>
      </c>
      <c r="D121" s="1">
        <v>6.5999999999999906E-2</v>
      </c>
      <c r="K121" s="1">
        <v>-5.7000000000000002E-2</v>
      </c>
    </row>
    <row r="122" spans="3:11">
      <c r="C122" s="1">
        <v>-3.1999999999999897E-2</v>
      </c>
      <c r="D122" s="1">
        <v>3.8999999999999903E-2</v>
      </c>
      <c r="K122" s="1">
        <v>-0.14249999999999999</v>
      </c>
    </row>
    <row r="123" spans="3:11">
      <c r="C123" s="1">
        <v>2.8000000000000001E-2</v>
      </c>
      <c r="D123" s="1">
        <v>6.0999999999999902E-2</v>
      </c>
      <c r="K123" s="1">
        <v>-6.9000000000000006E-2</v>
      </c>
    </row>
    <row r="124" spans="3:11">
      <c r="C124" s="1">
        <v>4.8000000000000001E-2</v>
      </c>
      <c r="D124" s="1">
        <v>2.74999999999999E-2</v>
      </c>
      <c r="K124" s="1">
        <v>-7.4499999999999997E-2</v>
      </c>
    </row>
    <row r="125" spans="3:11">
      <c r="C125" s="1">
        <v>-2.4999999999999901E-2</v>
      </c>
      <c r="D125" s="1">
        <v>2.4999999999999901E-2</v>
      </c>
      <c r="K125" s="1">
        <v>-7.1499999999999994E-2</v>
      </c>
    </row>
    <row r="126" spans="3:11">
      <c r="C126" s="1">
        <v>-2.39999999999999E-2</v>
      </c>
      <c r="D126" s="1">
        <v>4.7999999999999897E-2</v>
      </c>
      <c r="K126" s="1">
        <v>-3.5000000000000499E-3</v>
      </c>
    </row>
    <row r="127" spans="3:11">
      <c r="C127" s="1">
        <v>4.2999999999999997E-2</v>
      </c>
      <c r="D127" s="1">
        <v>6.7500000000000004E-2</v>
      </c>
      <c r="K127" s="1">
        <v>-9.9500000000000005E-2</v>
      </c>
    </row>
    <row r="128" spans="3:11">
      <c r="C128" s="1">
        <v>0.04</v>
      </c>
      <c r="D128" s="1">
        <v>-1.5000000000000499E-3</v>
      </c>
      <c r="K128" s="1">
        <v>-2.7E-2</v>
      </c>
    </row>
    <row r="129" spans="3:11">
      <c r="C129" s="1">
        <v>-2.9999999999999402E-3</v>
      </c>
      <c r="D129" s="1">
        <v>3.7999999999999902E-2</v>
      </c>
      <c r="K129" s="1">
        <v>-6.8500000000000005E-2</v>
      </c>
    </row>
    <row r="130" spans="3:11">
      <c r="C130" s="1">
        <v>2.3E-2</v>
      </c>
      <c r="D130" s="1">
        <v>3.0999999999999899E-2</v>
      </c>
      <c r="K130" s="1">
        <v>-4.5499999999999999E-2</v>
      </c>
    </row>
    <row r="131" spans="3:11">
      <c r="C131" s="1">
        <v>3.5999999999999997E-2</v>
      </c>
      <c r="D131" s="1">
        <v>2.8999999999999901E-2</v>
      </c>
      <c r="K131" s="1">
        <v>-8.1500000000000003E-2</v>
      </c>
    </row>
    <row r="132" spans="3:11">
      <c r="C132" s="1">
        <v>1.6E-2</v>
      </c>
      <c r="D132" s="1">
        <v>0.108999999999999</v>
      </c>
      <c r="K132" s="1">
        <v>-2E-3</v>
      </c>
    </row>
    <row r="133" spans="3:11">
      <c r="C133" s="1">
        <v>-6.9999999999999498E-3</v>
      </c>
      <c r="D133" s="1">
        <v>6.6999999999999907E-2</v>
      </c>
      <c r="K133" s="1">
        <v>-7.9500000000000001E-2</v>
      </c>
    </row>
    <row r="134" spans="3:11">
      <c r="C134" s="1">
        <v>2.3E-2</v>
      </c>
      <c r="D134" s="1">
        <v>3.6999999999999901E-2</v>
      </c>
      <c r="K134" s="1">
        <v>-7.2999999999999995E-2</v>
      </c>
    </row>
    <row r="135" spans="3:11">
      <c r="C135" s="1">
        <v>9.00000000000006E-3</v>
      </c>
      <c r="D135" s="1">
        <v>2.1499999999999901E-2</v>
      </c>
      <c r="K135" s="1">
        <v>-0.05</v>
      </c>
    </row>
    <row r="136" spans="3:11">
      <c r="C136" s="1">
        <v>9.00000000000006E-3</v>
      </c>
      <c r="D136" s="1">
        <v>0.118999999999999</v>
      </c>
      <c r="K136" s="1">
        <v>-4.7E-2</v>
      </c>
    </row>
    <row r="137" spans="3:11">
      <c r="C137" s="1">
        <v>5.5511151231257802E-17</v>
      </c>
      <c r="D137" s="1">
        <v>3.0499999999999899E-2</v>
      </c>
      <c r="K137" s="1">
        <v>-0.14499999999999999</v>
      </c>
    </row>
    <row r="138" spans="3:11">
      <c r="C138" s="1">
        <v>5.9000000000000101E-2</v>
      </c>
      <c r="D138" s="1">
        <v>5.0499999999999899E-2</v>
      </c>
      <c r="K138" s="1">
        <v>-0.05</v>
      </c>
    </row>
    <row r="139" spans="3:11">
      <c r="C139" s="1">
        <v>2.5999999999999999E-2</v>
      </c>
      <c r="D139" s="1">
        <v>4.4999999999999901E-2</v>
      </c>
      <c r="K139" s="1">
        <v>-7.85E-2</v>
      </c>
    </row>
    <row r="140" spans="3:11">
      <c r="C140" s="1">
        <v>1.2999999999999999E-2</v>
      </c>
      <c r="D140" s="1">
        <v>5.5499999999999897E-2</v>
      </c>
      <c r="K140" s="1">
        <v>-0.10050000000000001</v>
      </c>
    </row>
    <row r="141" spans="3:11">
      <c r="C141" s="1">
        <v>0.01</v>
      </c>
      <c r="D141" s="1">
        <v>7.9499999999999904E-2</v>
      </c>
      <c r="K141" s="1">
        <v>-6.0999999999999999E-2</v>
      </c>
    </row>
    <row r="142" spans="3:11">
      <c r="C142" s="1">
        <v>3.1E-2</v>
      </c>
      <c r="D142" s="1">
        <v>5.7999999999999899E-2</v>
      </c>
      <c r="K142" s="1">
        <v>-6.4500000000000002E-2</v>
      </c>
    </row>
    <row r="143" spans="3:11">
      <c r="C143" s="1">
        <v>3.1E-2</v>
      </c>
      <c r="D143" s="1">
        <v>4.4999999999999901E-2</v>
      </c>
      <c r="K143" s="1">
        <v>-3.1E-2</v>
      </c>
    </row>
    <row r="144" spans="3:11">
      <c r="C144" s="1">
        <v>-8.9999999999999507E-3</v>
      </c>
      <c r="D144" s="1">
        <v>3.8499999999999902E-2</v>
      </c>
      <c r="K144" s="1">
        <v>-9.2499999999999999E-2</v>
      </c>
    </row>
    <row r="145" spans="3:11">
      <c r="C145" s="1">
        <v>5.5511151231257802E-17</v>
      </c>
      <c r="D145" s="1">
        <v>5.0499999999999899E-2</v>
      </c>
      <c r="K145" s="1">
        <v>-3.5000000000000499E-3</v>
      </c>
    </row>
    <row r="146" spans="3:11">
      <c r="C146" s="1">
        <v>9.00000000000006E-3</v>
      </c>
      <c r="D146" s="1">
        <v>1.8999999999999899E-2</v>
      </c>
      <c r="K146" s="1">
        <v>-9.5000000000000001E-2</v>
      </c>
    </row>
    <row r="147" spans="3:11">
      <c r="C147" s="1">
        <v>-4.6999999999999903E-2</v>
      </c>
      <c r="D147" s="1">
        <v>3.3499999999999898E-2</v>
      </c>
      <c r="K147" s="1">
        <v>-1.0500000000000001E-2</v>
      </c>
    </row>
    <row r="148" spans="3:11">
      <c r="C148" s="1">
        <v>1.4999999999999999E-2</v>
      </c>
      <c r="D148" s="1">
        <v>4.9999999999999899E-2</v>
      </c>
      <c r="K148" s="1">
        <v>-0.08</v>
      </c>
    </row>
    <row r="149" spans="3:11">
      <c r="C149" s="1">
        <v>-7.9999999999999499E-3</v>
      </c>
      <c r="D149" s="1">
        <v>2.74999999999999E-2</v>
      </c>
      <c r="K149" s="1">
        <v>-7.5999999999999998E-2</v>
      </c>
    </row>
    <row r="150" spans="3:11">
      <c r="C150" s="1">
        <v>3.0000000000000499E-3</v>
      </c>
      <c r="D150" s="1">
        <v>1.2E-2</v>
      </c>
      <c r="K150" s="1">
        <v>-4.5999999999999999E-2</v>
      </c>
    </row>
    <row r="151" spans="3:11">
      <c r="C151" s="1">
        <v>4.7E-2</v>
      </c>
      <c r="D151" s="1">
        <v>3.4999999999999398E-3</v>
      </c>
      <c r="K151" s="1">
        <v>-4.7500000000000001E-2</v>
      </c>
    </row>
    <row r="152" spans="3:11">
      <c r="C152" s="1">
        <v>1.4999999999999999E-2</v>
      </c>
      <c r="D152" s="1">
        <v>5.94999999999999E-2</v>
      </c>
      <c r="K152" s="1">
        <v>-2.8000000000000001E-2</v>
      </c>
    </row>
    <row r="153" spans="3:11">
      <c r="C153" s="1">
        <v>-9.9999999999999499E-3</v>
      </c>
      <c r="D153" s="1">
        <v>5.4999999999999903E-2</v>
      </c>
      <c r="K153" s="1">
        <v>-5.5499999999999897E-2</v>
      </c>
    </row>
    <row r="154" spans="3:11">
      <c r="C154" s="1">
        <v>9.00000000000006E-3</v>
      </c>
      <c r="D154" s="1">
        <v>-7.7499999999999999E-2</v>
      </c>
      <c r="K154" s="1">
        <v>-6.3E-2</v>
      </c>
    </row>
    <row r="155" spans="3:11">
      <c r="C155" s="1">
        <v>0.02</v>
      </c>
      <c r="D155" s="1">
        <v>4.4999999999999398E-3</v>
      </c>
      <c r="K155" s="1">
        <v>-7.9500000000000001E-2</v>
      </c>
    </row>
    <row r="156" spans="3:11">
      <c r="C156" s="1">
        <v>-1.2999999999999901E-2</v>
      </c>
      <c r="D156" s="1">
        <v>6.0000000000000001E-3</v>
      </c>
      <c r="K156" s="1">
        <v>-8.1500000000000003E-2</v>
      </c>
    </row>
    <row r="157" spans="3:11">
      <c r="C157" s="1">
        <v>8.0000000000000591E-3</v>
      </c>
      <c r="D157" s="1">
        <v>0.10099999999999899</v>
      </c>
      <c r="K157" s="1">
        <v>-7.85E-2</v>
      </c>
    </row>
    <row r="158" spans="3:11">
      <c r="C158" s="1">
        <v>1.2E-2</v>
      </c>
      <c r="D158" s="1">
        <v>7.6499999999999901E-2</v>
      </c>
      <c r="K158" s="1">
        <v>-6.7500000000000004E-2</v>
      </c>
    </row>
    <row r="159" spans="3:11">
      <c r="C159" s="1">
        <v>7.00000000000006E-3</v>
      </c>
      <c r="D159" s="1">
        <v>5.3999999999999902E-2</v>
      </c>
      <c r="K159" s="1">
        <v>-0.06</v>
      </c>
    </row>
    <row r="160" spans="3:11">
      <c r="C160" s="1">
        <v>-9.9999999999999499E-3</v>
      </c>
      <c r="D160" s="1">
        <v>3.4999999999999398E-3</v>
      </c>
      <c r="K160" s="1">
        <v>-8.1000000000000003E-2</v>
      </c>
    </row>
    <row r="161" spans="3:11">
      <c r="C161" s="1">
        <v>-4.0999999999999898E-2</v>
      </c>
      <c r="D161" s="1">
        <v>4.1499999999999898E-2</v>
      </c>
      <c r="K161" s="1">
        <v>-5.3999999999999999E-2</v>
      </c>
    </row>
    <row r="162" spans="3:11">
      <c r="C162" s="1">
        <v>-7.9999999999999499E-3</v>
      </c>
      <c r="D162" s="1">
        <v>6.25E-2</v>
      </c>
      <c r="K162" s="1">
        <v>-6.8000000000000005E-2</v>
      </c>
    </row>
    <row r="163" spans="3:11">
      <c r="C163" s="1">
        <v>4.1000000000000002E-2</v>
      </c>
      <c r="D163" s="1">
        <v>8.0000000000000002E-3</v>
      </c>
      <c r="K163" s="1">
        <v>-3.5999999999999997E-2</v>
      </c>
    </row>
    <row r="164" spans="3:11">
      <c r="C164" s="1">
        <v>-6.9999999999999896E-2</v>
      </c>
      <c r="D164" s="1">
        <v>3.59999999999999E-2</v>
      </c>
      <c r="K164" s="1">
        <v>-3.3500000000000002E-2</v>
      </c>
    </row>
    <row r="165" spans="3:11">
      <c r="C165" s="1">
        <v>2.1999999999999999E-2</v>
      </c>
      <c r="D165" s="1">
        <v>5.6499999999999898E-2</v>
      </c>
      <c r="K165" s="1">
        <v>-3.7499999999999999E-2</v>
      </c>
    </row>
    <row r="166" spans="3:11">
      <c r="C166" s="1">
        <v>2.1999999999999999E-2</v>
      </c>
      <c r="D166" s="1">
        <v>3.8999999999999903E-2</v>
      </c>
      <c r="K166" s="1">
        <v>-0.1535</v>
      </c>
    </row>
    <row r="167" spans="3:11">
      <c r="C167" s="1">
        <v>9.00000000000006E-3</v>
      </c>
      <c r="D167" s="1">
        <v>3.4499999999999899E-2</v>
      </c>
      <c r="K167" s="1">
        <v>-5.6499999999999898E-2</v>
      </c>
    </row>
    <row r="168" spans="3:11">
      <c r="C168" s="1">
        <v>-2.9999999999999402E-3</v>
      </c>
      <c r="D168" s="1">
        <v>-2.8000000000000001E-2</v>
      </c>
      <c r="K168" s="1">
        <v>-0.14899999999999999</v>
      </c>
    </row>
    <row r="169" spans="3:11">
      <c r="C169" s="1">
        <v>6.1000000000000103E-2</v>
      </c>
      <c r="D169" s="1">
        <v>3.9499999999999903E-2</v>
      </c>
      <c r="K169" s="1">
        <v>-0.113999999999999</v>
      </c>
    </row>
    <row r="170" spans="3:11">
      <c r="C170" s="1">
        <v>-2.9999999999999402E-3</v>
      </c>
      <c r="D170" s="1">
        <v>-9.1999999999999998E-2</v>
      </c>
      <c r="K170" s="1">
        <v>-4.4499999999999998E-2</v>
      </c>
    </row>
    <row r="171" spans="3:11">
      <c r="C171" s="1">
        <v>-1.59999999999999E-2</v>
      </c>
      <c r="D171" s="1">
        <v>5.3499999999999902E-2</v>
      </c>
      <c r="K171" s="1">
        <v>8.0000000000000002E-3</v>
      </c>
    </row>
    <row r="172" spans="3:11">
      <c r="C172" s="1">
        <v>6.00000000000006E-3</v>
      </c>
      <c r="D172" s="1">
        <v>5.19999999999999E-2</v>
      </c>
      <c r="K172" s="1">
        <v>-6.9000000000000006E-2</v>
      </c>
    </row>
    <row r="173" spans="3:11">
      <c r="C173" s="1">
        <v>-1.7999999999999901E-2</v>
      </c>
      <c r="D173" s="1">
        <v>-0.1105</v>
      </c>
      <c r="K173" s="1">
        <v>-0.1125</v>
      </c>
    </row>
    <row r="174" spans="3:11">
      <c r="K174" s="1">
        <v>-7.0000000000000001E-3</v>
      </c>
    </row>
    <row r="175" spans="3:11">
      <c r="K175" s="1">
        <v>-8.1000000000000003E-2</v>
      </c>
    </row>
    <row r="176" spans="3:11">
      <c r="K176" s="1">
        <v>-6.8000000000000005E-2</v>
      </c>
    </row>
    <row r="177" spans="11:11">
      <c r="K177" s="1">
        <v>-0.13600000000000001</v>
      </c>
    </row>
    <row r="178" spans="11:11">
      <c r="K178" s="1">
        <v>-4.3999999999999997E-2</v>
      </c>
    </row>
    <row r="179" spans="11:11">
      <c r="K179" s="1">
        <v>-9.9000000000000005E-2</v>
      </c>
    </row>
    <row r="180" spans="11:11">
      <c r="K180" s="1">
        <v>-2.7E-2</v>
      </c>
    </row>
    <row r="181" spans="11:11">
      <c r="K181" s="1">
        <v>-0.120999999999999</v>
      </c>
    </row>
    <row r="182" spans="11:11">
      <c r="K182" s="1">
        <v>-6.6000000000000003E-2</v>
      </c>
    </row>
    <row r="183" spans="11:11">
      <c r="K183" s="1">
        <v>2E-3</v>
      </c>
    </row>
    <row r="184" spans="11:11">
      <c r="K184" s="1">
        <v>-8.9999999999999993E-3</v>
      </c>
    </row>
    <row r="185" spans="11:11">
      <c r="K185" s="1">
        <v>-6.5000000000000002E-2</v>
      </c>
    </row>
    <row r="186" spans="11:11">
      <c r="K186" s="1">
        <v>-6.5500000000000003E-2</v>
      </c>
    </row>
    <row r="187" spans="11:11">
      <c r="K187" s="1">
        <v>-7.5999999999999998E-2</v>
      </c>
    </row>
    <row r="188" spans="11:11">
      <c r="K188" s="1">
        <v>-0.01</v>
      </c>
    </row>
    <row r="189" spans="11:11">
      <c r="K189" s="1">
        <v>-5.1999999999999998E-2</v>
      </c>
    </row>
    <row r="190" spans="11:11">
      <c r="K190" s="1">
        <v>-6.2E-2</v>
      </c>
    </row>
    <row r="191" spans="11:11">
      <c r="K191" s="1">
        <v>-1.8499999999999999E-2</v>
      </c>
    </row>
    <row r="192" spans="11:11">
      <c r="K192" s="1">
        <v>5.0000000000000001E-3</v>
      </c>
    </row>
    <row r="193" spans="11:11">
      <c r="K193" s="1">
        <v>-4.3499999999999997E-2</v>
      </c>
    </row>
    <row r="194" spans="11:11">
      <c r="K194" s="1">
        <v>-5.6499999999999898E-2</v>
      </c>
    </row>
    <row r="195" spans="11:11">
      <c r="K195" s="1">
        <v>-3.2000000000000001E-2</v>
      </c>
    </row>
    <row r="196" spans="11:11">
      <c r="K196" s="1">
        <v>-3.0499999999999999E-2</v>
      </c>
    </row>
    <row r="197" spans="11:11">
      <c r="K197" s="1">
        <v>-6.6000000000000003E-2</v>
      </c>
    </row>
    <row r="198" spans="11:11">
      <c r="K198" s="1">
        <v>8.4999999999999503E-3</v>
      </c>
    </row>
    <row r="199" spans="11:11">
      <c r="K199" s="1">
        <v>-2.5999999999999999E-2</v>
      </c>
    </row>
    <row r="200" spans="11:11">
      <c r="K200" s="1">
        <v>-7.0999999999999994E-2</v>
      </c>
    </row>
    <row r="201" spans="11:11">
      <c r="K201" s="1">
        <v>-4.0000000000000001E-3</v>
      </c>
    </row>
    <row r="202" spans="11:11">
      <c r="K202" s="1">
        <v>-4.5999999999999999E-2</v>
      </c>
    </row>
    <row r="203" spans="11:11">
      <c r="K203" s="1">
        <v>-2.1000000000000001E-2</v>
      </c>
    </row>
    <row r="204" spans="11:11">
      <c r="K204" s="1">
        <v>-6.1499999999999902E-2</v>
      </c>
    </row>
    <row r="205" spans="11:11">
      <c r="K205" s="1">
        <v>-0.13550000000000001</v>
      </c>
    </row>
    <row r="206" spans="11:11">
      <c r="K206" s="1">
        <v>-4.9500000000000002E-2</v>
      </c>
    </row>
    <row r="207" spans="11:11">
      <c r="K207" s="1">
        <v>-2.35E-2</v>
      </c>
    </row>
    <row r="208" spans="11:11">
      <c r="K208" s="1">
        <v>-3.1E-2</v>
      </c>
    </row>
    <row r="209" spans="11:11">
      <c r="K209" s="1">
        <v>-4.9000000000000002E-2</v>
      </c>
    </row>
    <row r="210" spans="11:11">
      <c r="K210" s="1">
        <v>-6.0499999999999901E-2</v>
      </c>
    </row>
    <row r="211" spans="11:11">
      <c r="K211" s="1">
        <v>-1.7500000000000002E-2</v>
      </c>
    </row>
    <row r="212" spans="11:11">
      <c r="K212" s="1">
        <v>-6.2E-2</v>
      </c>
    </row>
    <row r="213" spans="11:11">
      <c r="K213" s="1">
        <v>1E-3</v>
      </c>
    </row>
    <row r="214" spans="11:11">
      <c r="K214" s="1">
        <v>-3.6499999999999998E-2</v>
      </c>
    </row>
    <row r="215" spans="11:11">
      <c r="K215" s="1">
        <v>-7.6499999999999999E-2</v>
      </c>
    </row>
    <row r="216" spans="11:11">
      <c r="K216" s="1">
        <v>-4.2999999999999997E-2</v>
      </c>
    </row>
    <row r="217" spans="11:11">
      <c r="K217" s="1">
        <v>-4.1500000000000002E-2</v>
      </c>
    </row>
    <row r="218" spans="11:11">
      <c r="K218" s="1">
        <v>-1.4E-2</v>
      </c>
    </row>
    <row r="219" spans="11:11">
      <c r="K219" s="1">
        <v>-6.5500000000000003E-2</v>
      </c>
    </row>
    <row r="220" spans="11:11">
      <c r="K220" s="1">
        <v>-4.3499999999999997E-2</v>
      </c>
    </row>
    <row r="221" spans="11:11">
      <c r="K221" s="1">
        <v>-2.7E-2</v>
      </c>
    </row>
    <row r="222" spans="11:11">
      <c r="K222" s="1">
        <v>-2.5999999999999999E-2</v>
      </c>
    </row>
    <row r="223" spans="11:11">
      <c r="K223" s="1">
        <v>-3.6999999999999998E-2</v>
      </c>
    </row>
    <row r="224" spans="11:11">
      <c r="K224" s="1">
        <v>-4.2500000000000003E-2</v>
      </c>
    </row>
    <row r="225" spans="11:11">
      <c r="K225" s="1">
        <v>-2.5999999999999999E-2</v>
      </c>
    </row>
    <row r="226" spans="11:11">
      <c r="K226" s="1">
        <v>-3.15E-2</v>
      </c>
    </row>
    <row r="227" spans="11:11">
      <c r="K227" s="1">
        <v>-8.9999999999999993E-3</v>
      </c>
    </row>
    <row r="228" spans="11:11">
      <c r="K228" s="1">
        <v>-4.9500000000000002E-2</v>
      </c>
    </row>
    <row r="229" spans="11:11">
      <c r="K229" s="1">
        <v>-5.5E-2</v>
      </c>
    </row>
    <row r="230" spans="11:11">
      <c r="K230" s="1">
        <v>-7.6999999999999999E-2</v>
      </c>
    </row>
    <row r="231" spans="11:11">
      <c r="K231" s="1">
        <v>-5.7499999999999898E-2</v>
      </c>
    </row>
    <row r="232" spans="11:11">
      <c r="K232" s="1">
        <v>-5.4499999999999903E-2</v>
      </c>
    </row>
    <row r="233" spans="11:11">
      <c r="K233" s="1">
        <v>-8.9999999999999993E-3</v>
      </c>
    </row>
    <row r="234" spans="11:11">
      <c r="K234" s="1">
        <v>-8.4000000000000005E-2</v>
      </c>
    </row>
    <row r="235" spans="11:11">
      <c r="K235" s="1">
        <v>-3.7999999999999999E-2</v>
      </c>
    </row>
    <row r="236" spans="11:11">
      <c r="K236" s="1">
        <v>-6.9500000000000006E-2</v>
      </c>
    </row>
    <row r="237" spans="11:11">
      <c r="K237" s="1">
        <v>-4.8000000000000001E-2</v>
      </c>
    </row>
    <row r="238" spans="11:11">
      <c r="K238" s="1">
        <v>-5.1999999999999998E-2</v>
      </c>
    </row>
    <row r="239" spans="11:11">
      <c r="K239" s="1">
        <v>-1.2500000000000001E-2</v>
      </c>
    </row>
    <row r="240" spans="11:11">
      <c r="K240" s="1">
        <v>-5.8499999999999899E-2</v>
      </c>
    </row>
    <row r="241" spans="11:11">
      <c r="K241" s="1">
        <v>-1.35E-2</v>
      </c>
    </row>
    <row r="242" spans="11:11">
      <c r="K242" s="1">
        <v>-5.8000000000000003E-2</v>
      </c>
    </row>
    <row r="243" spans="11:11">
      <c r="K243" s="1">
        <v>-4.8500000000000001E-2</v>
      </c>
    </row>
    <row r="244" spans="11:11">
      <c r="K244" s="1">
        <v>-2.9000000000000001E-2</v>
      </c>
    </row>
    <row r="245" spans="11:11">
      <c r="K245" s="1">
        <v>-0.14549999999999999</v>
      </c>
    </row>
    <row r="246" spans="11:11">
      <c r="K246" s="1">
        <v>-5.8499999999999899E-2</v>
      </c>
    </row>
    <row r="247" spans="11:11">
      <c r="K247" s="1">
        <v>-3.3000000000000002E-2</v>
      </c>
    </row>
    <row r="248" spans="11:11">
      <c r="K248" s="1">
        <v>-3.4000000000000002E-2</v>
      </c>
    </row>
    <row r="249" spans="11:11">
      <c r="K249" s="1">
        <v>-7.2499999999999995E-2</v>
      </c>
    </row>
    <row r="250" spans="11:11">
      <c r="K250" s="1">
        <v>-5.1999999999999998E-2</v>
      </c>
    </row>
    <row r="251" spans="11:11">
      <c r="K251" s="1">
        <v>-4.3999999999999997E-2</v>
      </c>
    </row>
    <row r="252" spans="11:11">
      <c r="K252" s="1">
        <v>-4.9500000000000002E-2</v>
      </c>
    </row>
    <row r="253" spans="11:11">
      <c r="K253" s="1">
        <v>-3.4000000000000002E-2</v>
      </c>
    </row>
    <row r="254" spans="11:11">
      <c r="K254" s="1">
        <v>1.1499999999999899E-2</v>
      </c>
    </row>
    <row r="255" spans="11:11">
      <c r="K255" s="1">
        <v>-7.0499999999999993E-2</v>
      </c>
    </row>
    <row r="256" spans="11:11">
      <c r="K256" s="1">
        <v>-2.8000000000000001E-2</v>
      </c>
    </row>
    <row r="257" spans="11:11">
      <c r="K257" s="1">
        <v>-4.9000000000000002E-2</v>
      </c>
    </row>
    <row r="258" spans="11:11">
      <c r="K258" s="1">
        <v>-4.5999999999999999E-2</v>
      </c>
    </row>
    <row r="259" spans="11:11">
      <c r="K259" s="1">
        <v>-3.7999999999999999E-2</v>
      </c>
    </row>
    <row r="260" spans="11:11">
      <c r="K260" s="1">
        <v>-4.2000000000000003E-2</v>
      </c>
    </row>
    <row r="261" spans="11:11">
      <c r="K261" s="1">
        <v>-3.4000000000000002E-2</v>
      </c>
    </row>
    <row r="262" spans="11:11">
      <c r="K262" s="1">
        <v>-6.9500000000000006E-2</v>
      </c>
    </row>
    <row r="263" spans="11:11">
      <c r="K263" s="1">
        <v>1E-3</v>
      </c>
    </row>
    <row r="264" spans="11:11">
      <c r="K264" s="1">
        <v>-4.1500000000000002E-2</v>
      </c>
    </row>
    <row r="265" spans="11:11">
      <c r="K265" s="1">
        <v>-5.4499999999999903E-2</v>
      </c>
    </row>
    <row r="266" spans="11:11">
      <c r="K266" s="1">
        <v>-7.85E-2</v>
      </c>
    </row>
    <row r="267" spans="11:11">
      <c r="K267" s="1">
        <v>-6.9500000000000006E-2</v>
      </c>
    </row>
    <row r="268" spans="11:11">
      <c r="K268" s="1">
        <v>-4.3999999999999997E-2</v>
      </c>
    </row>
    <row r="269" spans="11:11">
      <c r="K269" s="1">
        <v>-0.06</v>
      </c>
    </row>
    <row r="270" spans="11:11">
      <c r="K270" s="1">
        <v>-0.06</v>
      </c>
    </row>
    <row r="271" spans="11:11">
      <c r="K271" s="1">
        <v>-6.9000000000000006E-2</v>
      </c>
    </row>
    <row r="272" spans="11:11">
      <c r="K272" s="1">
        <v>-0.11499999999999901</v>
      </c>
    </row>
    <row r="273" spans="11:11">
      <c r="K273" s="1">
        <v>-0.04</v>
      </c>
    </row>
    <row r="274" spans="11:11">
      <c r="K274" s="1">
        <v>-7.9500000000000001E-2</v>
      </c>
    </row>
    <row r="275" spans="11:11">
      <c r="K275" s="1">
        <v>-5.5E-2</v>
      </c>
    </row>
    <row r="276" spans="11:11">
      <c r="K276" s="1">
        <v>4.4999999999999398E-3</v>
      </c>
    </row>
    <row r="277" spans="11:11">
      <c r="K277" s="1">
        <v>-9.2499999999999999E-2</v>
      </c>
    </row>
    <row r="278" spans="11:11">
      <c r="K278" s="1">
        <v>-4.2000000000000003E-2</v>
      </c>
    </row>
    <row r="279" spans="11:11">
      <c r="K279" s="1">
        <v>-4.5499999999999999E-2</v>
      </c>
    </row>
    <row r="280" spans="11:11">
      <c r="K280" s="1">
        <v>-4.50000000000005E-3</v>
      </c>
    </row>
    <row r="281" spans="11:11">
      <c r="K281" s="1">
        <v>-4.5999999999999999E-2</v>
      </c>
    </row>
    <row r="282" spans="11:11">
      <c r="K282" s="1">
        <v>4.7999999999999897E-2</v>
      </c>
    </row>
    <row r="283" spans="11:11">
      <c r="K283" s="1">
        <v>-2.3E-2</v>
      </c>
    </row>
    <row r="284" spans="11:11">
      <c r="K284" s="1">
        <v>-6.6000000000000003E-2</v>
      </c>
    </row>
    <row r="285" spans="11:11">
      <c r="K285" s="1">
        <v>-3.0499999999999999E-2</v>
      </c>
    </row>
    <row r="286" spans="11:11">
      <c r="K286" s="1">
        <v>-5.7000000000000002E-2</v>
      </c>
    </row>
    <row r="287" spans="11:11">
      <c r="K287" s="1">
        <v>-8.8999999999999996E-2</v>
      </c>
    </row>
    <row r="288" spans="11:11">
      <c r="K288" s="1">
        <v>-0.1295</v>
      </c>
    </row>
    <row r="289" spans="11:11">
      <c r="K289" s="1">
        <v>-0.112999999999999</v>
      </c>
    </row>
    <row r="290" spans="11:11">
      <c r="K290" s="1">
        <v>-5.3499999999999902E-2</v>
      </c>
    </row>
    <row r="291" spans="11:11">
      <c r="K291" s="1">
        <v>1.99999999999999E-2</v>
      </c>
    </row>
    <row r="292" spans="11:11">
      <c r="K292" s="1">
        <v>-2.7E-2</v>
      </c>
    </row>
    <row r="293" spans="11:11">
      <c r="K293" s="1">
        <v>-5.2499999999999901E-2</v>
      </c>
    </row>
    <row r="294" spans="11:11">
      <c r="K294" s="1">
        <v>-4.5499999999999999E-2</v>
      </c>
    </row>
    <row r="295" spans="11:11">
      <c r="K295" s="1">
        <v>-3.2500000000000001E-2</v>
      </c>
    </row>
    <row r="296" spans="11:11">
      <c r="K296" s="1">
        <v>-6.0499999999999901E-2</v>
      </c>
    </row>
    <row r="297" spans="11:11">
      <c r="K297" s="1">
        <v>-3.1E-2</v>
      </c>
    </row>
    <row r="298" spans="11:11">
      <c r="K298" s="1">
        <v>-6.5000000000000002E-2</v>
      </c>
    </row>
    <row r="299" spans="11:11">
      <c r="K299" s="1">
        <v>-1.4E-2</v>
      </c>
    </row>
    <row r="300" spans="11:11">
      <c r="K300" s="1">
        <v>8.4499999999999895E-2</v>
      </c>
    </row>
    <row r="301" spans="11:11">
      <c r="K301" s="1">
        <v>-3.6999999999999998E-2</v>
      </c>
    </row>
    <row r="302" spans="11:11">
      <c r="K302" s="1">
        <v>-0.14299999999999999</v>
      </c>
    </row>
    <row r="303" spans="11:11">
      <c r="K303" s="1">
        <v>-5.0999999999999997E-2</v>
      </c>
    </row>
    <row r="304" spans="11:11">
      <c r="K304" s="1">
        <v>-3.0499999999999999E-2</v>
      </c>
    </row>
    <row r="305" spans="11:11">
      <c r="K305" s="1">
        <v>-4.9000000000000002E-2</v>
      </c>
    </row>
    <row r="306" spans="11:11">
      <c r="K306" s="1">
        <v>-2.5499999999999998E-2</v>
      </c>
    </row>
    <row r="307" spans="11:11">
      <c r="K307" s="1">
        <v>-0.04</v>
      </c>
    </row>
    <row r="308" spans="11:11">
      <c r="K308" s="1">
        <v>0</v>
      </c>
    </row>
    <row r="309" spans="11:11">
      <c r="K309" s="1">
        <v>-5.6000000000000001E-2</v>
      </c>
    </row>
    <row r="310" spans="11:11">
      <c r="K310" s="1">
        <v>-4.4999999999999998E-2</v>
      </c>
    </row>
    <row r="311" spans="11:11">
      <c r="K311" s="1">
        <v>-4.1500000000000002E-2</v>
      </c>
    </row>
    <row r="312" spans="11:11">
      <c r="K312" s="1">
        <v>-1.4E-2</v>
      </c>
    </row>
    <row r="313" spans="11:11">
      <c r="K313" s="1">
        <v>-7.5000000000000596E-3</v>
      </c>
    </row>
    <row r="314" spans="11:11">
      <c r="K314" s="1">
        <v>-4.3499999999999997E-2</v>
      </c>
    </row>
    <row r="315" spans="11:11">
      <c r="K315" s="1">
        <v>-4.8000000000000001E-2</v>
      </c>
    </row>
    <row r="316" spans="11:11">
      <c r="K316" s="1">
        <v>-1.2999999999999999E-2</v>
      </c>
    </row>
    <row r="317" spans="11:11">
      <c r="K317" s="1">
        <v>-0.1</v>
      </c>
    </row>
    <row r="318" spans="11:11">
      <c r="K318" s="1">
        <v>-1.95E-2</v>
      </c>
    </row>
    <row r="319" spans="11:11">
      <c r="K319" s="1">
        <v>-5.1999999999999998E-2</v>
      </c>
    </row>
    <row r="320" spans="11:11">
      <c r="K320" s="1">
        <v>-4.5999999999999999E-2</v>
      </c>
    </row>
    <row r="321" spans="11:11">
      <c r="K321" s="1">
        <v>-0.13550000000000001</v>
      </c>
    </row>
    <row r="322" spans="11:11">
      <c r="K322" s="1">
        <v>-3.5499999999999997E-2</v>
      </c>
    </row>
    <row r="323" spans="11:11">
      <c r="K323" s="1">
        <v>-2.4E-2</v>
      </c>
    </row>
    <row r="324" spans="11:11">
      <c r="K324" s="1">
        <v>-1.4E-2</v>
      </c>
    </row>
    <row r="325" spans="11:11">
      <c r="K325" s="1">
        <v>-1.4999999999999999E-2</v>
      </c>
    </row>
    <row r="326" spans="11:11">
      <c r="K326" s="1">
        <v>-4.65E-2</v>
      </c>
    </row>
    <row r="327" spans="11:11">
      <c r="K327" s="1">
        <v>-3.6499999999999998E-2</v>
      </c>
    </row>
    <row r="328" spans="11:11">
      <c r="K328" s="1">
        <v>-5.0000000000000001E-3</v>
      </c>
    </row>
    <row r="329" spans="11:11">
      <c r="K329" s="1">
        <v>-2.35E-2</v>
      </c>
    </row>
    <row r="330" spans="11:11">
      <c r="K330" s="1">
        <v>0.01</v>
      </c>
    </row>
    <row r="331" spans="11:11">
      <c r="K331" s="1">
        <v>2.2999999999999899E-2</v>
      </c>
    </row>
    <row r="332" spans="11:11">
      <c r="K332" s="1">
        <v>-4.0500000000000001E-2</v>
      </c>
    </row>
    <row r="333" spans="11:11">
      <c r="K333" s="1">
        <v>-4.7E-2</v>
      </c>
    </row>
    <row r="334" spans="11:11">
      <c r="K334" s="1">
        <v>-4.1500000000000002E-2</v>
      </c>
    </row>
    <row r="335" spans="11:11">
      <c r="K335" s="1">
        <v>-9.8000000000000004E-2</v>
      </c>
    </row>
    <row r="336" spans="11:11">
      <c r="K336" s="1">
        <v>-4.3499999999999997E-2</v>
      </c>
    </row>
    <row r="337" spans="11:11">
      <c r="K337" s="1">
        <v>-3.3000000000000002E-2</v>
      </c>
    </row>
    <row r="338" spans="11:11">
      <c r="K338" s="1">
        <v>-1.7999999999999999E-2</v>
      </c>
    </row>
    <row r="339" spans="11:11">
      <c r="K339" s="1">
        <v>-2.1499999999999998E-2</v>
      </c>
    </row>
    <row r="340" spans="11:11">
      <c r="K340" s="1">
        <v>1.8499999999999898E-2</v>
      </c>
    </row>
    <row r="341" spans="11:11">
      <c r="K341" s="1">
        <v>-0.03</v>
      </c>
    </row>
    <row r="342" spans="11:11">
      <c r="K342" s="1">
        <v>-3.2500000000000001E-2</v>
      </c>
    </row>
    <row r="343" spans="11:11">
      <c r="K343" s="1">
        <v>-3.3500000000000002E-2</v>
      </c>
    </row>
    <row r="344" spans="11:11">
      <c r="K344" s="1">
        <v>-4.3499999999999997E-2</v>
      </c>
    </row>
    <row r="345" spans="11:11">
      <c r="K345" s="1">
        <v>-3.15E-2</v>
      </c>
    </row>
    <row r="346" spans="11:11">
      <c r="K346" s="1">
        <v>-1.7500000000000002E-2</v>
      </c>
    </row>
    <row r="347" spans="11:11">
      <c r="K347" s="1">
        <v>-0.02</v>
      </c>
    </row>
    <row r="348" spans="11:11">
      <c r="K348" s="1">
        <v>-1.0999999999999999E-2</v>
      </c>
    </row>
    <row r="349" spans="11:11">
      <c r="K349" s="1">
        <v>-4.1500000000000002E-2</v>
      </c>
    </row>
    <row r="350" spans="11:11">
      <c r="K350" s="1">
        <v>-2.1000000000000001E-2</v>
      </c>
    </row>
    <row r="351" spans="11:11">
      <c r="K351" s="1">
        <v>-4.2500000000000003E-2</v>
      </c>
    </row>
    <row r="352" spans="11:11">
      <c r="K352" s="1">
        <v>-1.2500000000000001E-2</v>
      </c>
    </row>
    <row r="353" spans="11:11">
      <c r="K353" s="1">
        <v>-1.55E-2</v>
      </c>
    </row>
    <row r="354" spans="11:11">
      <c r="K354" s="1">
        <v>-2.1999999999999999E-2</v>
      </c>
    </row>
    <row r="355" spans="11:11">
      <c r="K355" s="1">
        <v>-3.3000000000000002E-2</v>
      </c>
    </row>
    <row r="356" spans="11:11">
      <c r="K356" s="1">
        <v>-3.7499999999999999E-2</v>
      </c>
    </row>
    <row r="357" spans="11:11">
      <c r="K357" s="1">
        <v>0</v>
      </c>
    </row>
    <row r="358" spans="11:11">
      <c r="K358" s="1">
        <v>-1.55E-2</v>
      </c>
    </row>
    <row r="359" spans="11:11">
      <c r="K359" s="1">
        <v>-0.10249999999999999</v>
      </c>
    </row>
    <row r="360" spans="11:11">
      <c r="K360" s="1">
        <v>-1.4999999999999999E-2</v>
      </c>
    </row>
    <row r="361" spans="11:11">
      <c r="K361" s="1">
        <v>-0.14499999999999999</v>
      </c>
    </row>
    <row r="362" spans="11:11">
      <c r="K362" s="1">
        <v>-1.6500000000000001E-2</v>
      </c>
    </row>
    <row r="363" spans="11:11">
      <c r="K363" s="1">
        <v>-2.9000000000000001E-2</v>
      </c>
    </row>
    <row r="364" spans="11:11">
      <c r="K364" s="1">
        <v>-3.9E-2</v>
      </c>
    </row>
    <row r="365" spans="11:11">
      <c r="K365" s="1">
        <v>2.9999999999999898E-2</v>
      </c>
    </row>
    <row r="366" spans="11:11">
      <c r="K366" s="1">
        <v>5.0000000000000001E-3</v>
      </c>
    </row>
    <row r="367" spans="11:11">
      <c r="K367" s="1">
        <v>-1.15E-2</v>
      </c>
    </row>
    <row r="368" spans="11:11">
      <c r="K368" s="1">
        <v>-3.95E-2</v>
      </c>
    </row>
    <row r="369" spans="11:11">
      <c r="K369" s="1">
        <v>-1.4500000000000001E-2</v>
      </c>
    </row>
    <row r="370" spans="11:11">
      <c r="K370" s="1">
        <v>-2.3E-2</v>
      </c>
    </row>
    <row r="371" spans="11:11">
      <c r="K371" s="1">
        <v>-0.13350000000000001</v>
      </c>
    </row>
    <row r="372" spans="11:11">
      <c r="K372" s="1">
        <v>-0.129</v>
      </c>
    </row>
    <row r="373" spans="11:11">
      <c r="K373" s="1">
        <v>-3.2000000000000001E-2</v>
      </c>
    </row>
    <row r="374" spans="11:11">
      <c r="K374" s="1">
        <v>-0.152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O374"/>
  <sheetViews>
    <sheetView workbookViewId="0">
      <selection activeCell="E8" sqref="E8"/>
    </sheetView>
  </sheetViews>
  <sheetFormatPr defaultRowHeight="14.4"/>
  <cols>
    <col min="3" max="3" width="11.21875" customWidth="1"/>
    <col min="5" max="5" width="12" bestFit="1" customWidth="1"/>
    <col min="8" max="8" width="11" customWidth="1"/>
  </cols>
  <sheetData>
    <row r="1" spans="1:15">
      <c r="B1" t="s">
        <v>6</v>
      </c>
      <c r="C1" t="s">
        <v>7</v>
      </c>
      <c r="G1" t="s">
        <v>8</v>
      </c>
      <c r="H1" t="s">
        <v>7</v>
      </c>
    </row>
    <row r="2" spans="1:15">
      <c r="C2" s="1">
        <v>28.5333395004272</v>
      </c>
      <c r="H2" s="1">
        <v>21.477937698364801</v>
      </c>
      <c r="I2" s="1"/>
    </row>
    <row r="3" spans="1:15">
      <c r="A3" s="1">
        <f>AVERAGE(C2:C101)</f>
        <v>27.469798326492306</v>
      </c>
      <c r="B3" t="s">
        <v>9</v>
      </c>
      <c r="C3" s="1">
        <v>25.451660156249901</v>
      </c>
      <c r="F3" s="1">
        <f>AVERAGE(H2:H101)</f>
        <v>20.762721002101877</v>
      </c>
      <c r="G3" t="s">
        <v>9</v>
      </c>
      <c r="H3" s="1">
        <v>18.572151660919101</v>
      </c>
      <c r="I3" s="1"/>
      <c r="J3" s="1" t="e">
        <f>AVERAGE(I2:I374)</f>
        <v>#DIV/0!</v>
      </c>
      <c r="L3" s="2" t="s">
        <v>13</v>
      </c>
    </row>
    <row r="4" spans="1:15">
      <c r="C4" s="1">
        <v>25.525808334350501</v>
      </c>
      <c r="H4" s="1">
        <v>18.785357475280701</v>
      </c>
      <c r="I4" s="1"/>
      <c r="L4" s="2" t="s">
        <v>39</v>
      </c>
    </row>
    <row r="5" spans="1:15">
      <c r="C5" s="1">
        <v>27.867555618286101</v>
      </c>
      <c r="H5" s="1">
        <v>21.7382907867431</v>
      </c>
      <c r="I5" s="1"/>
    </row>
    <row r="6" spans="1:15">
      <c r="C6" s="1">
        <v>29.562830924987701</v>
      </c>
      <c r="H6" s="1">
        <v>22.674739360809902</v>
      </c>
      <c r="I6" s="1"/>
    </row>
    <row r="7" spans="1:15">
      <c r="C7" s="1">
        <v>30.005574226379299</v>
      </c>
      <c r="E7">
        <f>TTEST(C2:C101,H2:H101,2,1)</f>
        <v>1.2605257573982447E-110</v>
      </c>
      <c r="H7" s="1">
        <v>23.533701896667399</v>
      </c>
      <c r="I7" s="1"/>
    </row>
    <row r="8" spans="1:15">
      <c r="C8" s="1">
        <v>27.218580245972401</v>
      </c>
      <c r="H8" s="1">
        <v>20.528912544250399</v>
      </c>
      <c r="I8" s="1"/>
      <c r="M8" s="1">
        <f>A3/F3</f>
        <v>1.3230346024353672</v>
      </c>
      <c r="N8" t="s">
        <v>10</v>
      </c>
    </row>
    <row r="9" spans="1:15">
      <c r="C9" s="1">
        <v>25.726914405822701</v>
      </c>
      <c r="H9" s="1">
        <v>19.674837589263799</v>
      </c>
      <c r="I9" s="1"/>
    </row>
    <row r="10" spans="1:15">
      <c r="C10" s="1">
        <v>28.411746025085399</v>
      </c>
      <c r="H10" s="1">
        <v>21.892905235290499</v>
      </c>
      <c r="I10" s="1"/>
    </row>
    <row r="11" spans="1:15">
      <c r="C11" s="1">
        <v>24.531364440917901</v>
      </c>
      <c r="H11" s="1">
        <v>17.348408699035598</v>
      </c>
      <c r="I11" s="1"/>
      <c r="K11" t="s">
        <v>38</v>
      </c>
    </row>
    <row r="12" spans="1:15">
      <c r="C12" s="1">
        <v>29.941916465759199</v>
      </c>
      <c r="H12" s="1">
        <v>23.468077182769701</v>
      </c>
      <c r="I12" s="1"/>
      <c r="L12" t="s">
        <v>14</v>
      </c>
    </row>
    <row r="13" spans="1:15">
      <c r="C13" s="1">
        <v>25.810837745667101</v>
      </c>
      <c r="H13" s="1">
        <v>19.215464591979899</v>
      </c>
      <c r="I13" s="1"/>
      <c r="L13" t="s">
        <v>15</v>
      </c>
    </row>
    <row r="14" spans="1:15">
      <c r="C14" s="1">
        <v>26.6815423965453</v>
      </c>
      <c r="H14" s="1">
        <v>19.157648086547798</v>
      </c>
      <c r="I14" s="1"/>
      <c r="L14" s="3" t="s">
        <v>16</v>
      </c>
      <c r="M14" s="3" t="s">
        <v>17</v>
      </c>
      <c r="N14" s="3" t="s">
        <v>18</v>
      </c>
      <c r="O14" s="3" t="s">
        <v>19</v>
      </c>
    </row>
    <row r="15" spans="1:15">
      <c r="C15" s="1">
        <v>28.367757797241101</v>
      </c>
      <c r="H15" s="1">
        <v>21.847605705261198</v>
      </c>
      <c r="I15" s="1"/>
      <c r="K15" s="4">
        <v>1</v>
      </c>
      <c r="L15" t="s">
        <v>20</v>
      </c>
      <c r="M15">
        <v>16.177059943741856</v>
      </c>
      <c r="N15">
        <v>18.333834161334828</v>
      </c>
      <c r="O15">
        <f>N15-M15</f>
        <v>2.1567742175929716</v>
      </c>
    </row>
    <row r="16" spans="1:15">
      <c r="C16" s="1">
        <v>29.314160346984799</v>
      </c>
      <c r="H16" s="1">
        <v>23.090660572051899</v>
      </c>
      <c r="I16" s="1"/>
      <c r="K16" s="4">
        <v>2</v>
      </c>
      <c r="L16" t="s">
        <v>21</v>
      </c>
      <c r="M16">
        <v>6.0894099194396532</v>
      </c>
      <c r="N16">
        <v>7.9938786714404682</v>
      </c>
      <c r="O16">
        <f t="shared" ref="O16:O29" si="0">N16-M16</f>
        <v>1.904468752000815</v>
      </c>
    </row>
    <row r="17" spans="3:15">
      <c r="C17" s="1">
        <v>31.865119934081999</v>
      </c>
      <c r="H17" s="1">
        <v>25.846242904663001</v>
      </c>
      <c r="I17" s="1"/>
      <c r="K17" s="4">
        <v>3</v>
      </c>
      <c r="L17" t="s">
        <v>22</v>
      </c>
      <c r="M17">
        <v>4.2842254898590033</v>
      </c>
      <c r="N17">
        <v>4.8272379848430802</v>
      </c>
      <c r="O17">
        <f t="shared" si="0"/>
        <v>0.54301249498407689</v>
      </c>
    </row>
    <row r="18" spans="3:15">
      <c r="C18" s="1">
        <v>27.001261711120499</v>
      </c>
      <c r="H18" s="1">
        <v>19.488036632537799</v>
      </c>
      <c r="I18" s="1"/>
      <c r="K18" s="4">
        <v>4</v>
      </c>
      <c r="L18" t="s">
        <v>23</v>
      </c>
      <c r="M18">
        <v>9.5351979008087007</v>
      </c>
      <c r="N18">
        <v>9.5084267995783058</v>
      </c>
      <c r="O18">
        <f t="shared" si="0"/>
        <v>-2.6771101230394834E-2</v>
      </c>
    </row>
    <row r="19" spans="3:15">
      <c r="C19" s="1">
        <v>28.144359588623001</v>
      </c>
      <c r="H19" s="1">
        <v>22.022783756256</v>
      </c>
      <c r="I19" s="1"/>
      <c r="K19" s="4">
        <v>5</v>
      </c>
      <c r="L19" t="s">
        <v>24</v>
      </c>
      <c r="M19">
        <v>4.2078645328452735</v>
      </c>
      <c r="N19">
        <v>5.2146434489097615</v>
      </c>
      <c r="O19">
        <f t="shared" si="0"/>
        <v>1.006778916064488</v>
      </c>
    </row>
    <row r="20" spans="3:15">
      <c r="C20" s="1">
        <v>26.114583015441799</v>
      </c>
      <c r="H20" s="1">
        <v>19.664466381072899</v>
      </c>
      <c r="I20" s="1"/>
      <c r="K20" s="4">
        <v>6</v>
      </c>
      <c r="L20" t="s">
        <v>25</v>
      </c>
      <c r="M20">
        <v>13.01334549429367</v>
      </c>
      <c r="N20">
        <v>16.277119803539019</v>
      </c>
      <c r="O20">
        <f t="shared" si="0"/>
        <v>3.2637743092453491</v>
      </c>
    </row>
    <row r="21" spans="3:15">
      <c r="C21" s="1">
        <v>27.1812677383422</v>
      </c>
      <c r="H21" s="1">
        <v>20.218789577484099</v>
      </c>
      <c r="I21" s="1"/>
      <c r="K21" s="4">
        <v>7</v>
      </c>
      <c r="L21" t="s">
        <v>26</v>
      </c>
      <c r="M21">
        <v>2.2450349877470925</v>
      </c>
      <c r="N21">
        <v>3.1311747698066217</v>
      </c>
      <c r="O21">
        <f t="shared" si="0"/>
        <v>0.88613978205952915</v>
      </c>
    </row>
    <row r="22" spans="3:15">
      <c r="C22" s="1">
        <v>27.167320251464801</v>
      </c>
      <c r="H22" s="1">
        <v>20.4761624336242</v>
      </c>
      <c r="I22" s="1"/>
      <c r="K22" s="4">
        <v>8</v>
      </c>
      <c r="L22" t="s">
        <v>27</v>
      </c>
      <c r="M22">
        <v>2.1668220408274514</v>
      </c>
      <c r="N22">
        <v>2.4174002640116319</v>
      </c>
      <c r="O22">
        <f t="shared" si="0"/>
        <v>0.25057822318418044</v>
      </c>
    </row>
    <row r="23" spans="3:15">
      <c r="C23" s="1">
        <v>27.860403060913001</v>
      </c>
      <c r="H23" s="1">
        <v>21.865963935852001</v>
      </c>
      <c r="I23" s="1"/>
      <c r="K23" s="5">
        <v>9</v>
      </c>
      <c r="L23" s="6" t="s">
        <v>28</v>
      </c>
      <c r="M23">
        <v>5.0594373450653656</v>
      </c>
      <c r="N23">
        <v>4.8910337365923038</v>
      </c>
      <c r="O23">
        <f t="shared" si="0"/>
        <v>-0.16840360847306179</v>
      </c>
    </row>
    <row r="24" spans="3:15">
      <c r="C24" s="1">
        <v>26.863932609557999</v>
      </c>
      <c r="H24" s="1">
        <v>19.6189880371093</v>
      </c>
      <c r="I24" s="1"/>
      <c r="K24" s="5">
        <v>10</v>
      </c>
      <c r="L24" s="6" t="s">
        <v>29</v>
      </c>
      <c r="M24">
        <v>1.8896361949318345</v>
      </c>
      <c r="N24">
        <v>2.5604113146631828</v>
      </c>
      <c r="O24">
        <f t="shared" si="0"/>
        <v>0.67077511973134829</v>
      </c>
    </row>
    <row r="25" spans="3:15">
      <c r="C25" s="1">
        <v>28.6978483200072</v>
      </c>
      <c r="H25" s="1">
        <v>22.0527052879333</v>
      </c>
      <c r="I25" s="1"/>
      <c r="K25" s="5">
        <v>11</v>
      </c>
      <c r="L25" s="6" t="s">
        <v>30</v>
      </c>
      <c r="M25">
        <v>2.7082166057375567</v>
      </c>
      <c r="N25">
        <v>5.7691413242980101</v>
      </c>
      <c r="O25">
        <f t="shared" si="0"/>
        <v>3.0609247185604533</v>
      </c>
    </row>
    <row r="26" spans="3:15">
      <c r="C26" s="1">
        <v>27.803778648376401</v>
      </c>
      <c r="H26" s="1">
        <v>21.1317539215087</v>
      </c>
      <c r="I26" s="1"/>
      <c r="K26" s="5">
        <v>12</v>
      </c>
      <c r="L26" s="6" t="s">
        <v>31</v>
      </c>
      <c r="M26">
        <v>2.9019311342999843</v>
      </c>
      <c r="N26">
        <v>4.8037198524087668</v>
      </c>
      <c r="O26">
        <f t="shared" si="0"/>
        <v>1.9017887181087825</v>
      </c>
    </row>
    <row r="27" spans="3:15">
      <c r="C27" s="1">
        <v>28.687834739685002</v>
      </c>
      <c r="H27" s="1">
        <v>21.907508373260399</v>
      </c>
      <c r="I27" s="1"/>
      <c r="K27" s="5">
        <v>13</v>
      </c>
      <c r="L27" s="6" t="s">
        <v>32</v>
      </c>
      <c r="M27">
        <v>5.8228221682074253</v>
      </c>
      <c r="N27">
        <v>7.285600126764824</v>
      </c>
      <c r="O27">
        <f t="shared" si="0"/>
        <v>1.4627779585573988</v>
      </c>
    </row>
    <row r="28" spans="3:15">
      <c r="C28" s="1">
        <v>28.198480606078999</v>
      </c>
      <c r="H28" s="1">
        <v>21.808445453643699</v>
      </c>
      <c r="I28" s="1"/>
      <c r="K28" s="5">
        <v>14</v>
      </c>
      <c r="L28" s="6" t="s">
        <v>33</v>
      </c>
      <c r="M28">
        <v>2.8305720680467106</v>
      </c>
      <c r="N28">
        <v>2.6093249282107407</v>
      </c>
      <c r="O28">
        <f t="shared" si="0"/>
        <v>-0.22124713983596989</v>
      </c>
    </row>
    <row r="29" spans="3:15" ht="15" thickBot="1">
      <c r="C29" s="1">
        <v>28.293132781982301</v>
      </c>
      <c r="H29" s="1">
        <v>22.310376167297299</v>
      </c>
      <c r="I29" s="1"/>
      <c r="K29" s="7">
        <v>15</v>
      </c>
      <c r="L29" s="6" t="s">
        <v>34</v>
      </c>
      <c r="M29">
        <v>5.2532109884841365</v>
      </c>
      <c r="N29">
        <v>6.3543677455766003</v>
      </c>
      <c r="O29">
        <f t="shared" si="0"/>
        <v>1.1011567570924639</v>
      </c>
    </row>
    <row r="30" spans="3:15">
      <c r="C30" s="1">
        <v>29.8597812652587</v>
      </c>
      <c r="H30" s="1">
        <v>23.249566555023101</v>
      </c>
      <c r="I30" s="1"/>
      <c r="K30" s="8" t="s">
        <v>35</v>
      </c>
      <c r="L30" s="9"/>
      <c r="M30" s="10">
        <f>AVERAGE(M15:M29)</f>
        <v>5.6123191209557151</v>
      </c>
      <c r="N30" s="10">
        <f t="shared" ref="N30" si="1">AVERAGE(N15:N29)</f>
        <v>6.7984876621318753</v>
      </c>
    </row>
    <row r="31" spans="3:15">
      <c r="C31" s="1">
        <v>26.2947082519531</v>
      </c>
      <c r="H31" s="1">
        <v>18.8946723937988</v>
      </c>
      <c r="I31" s="1"/>
      <c r="K31" s="11" t="s">
        <v>36</v>
      </c>
      <c r="L31" s="12"/>
      <c r="M31" s="13">
        <f>STDEV(M15:M29)</f>
        <v>4.1987018339164299</v>
      </c>
      <c r="N31" s="13">
        <f t="shared" ref="N31" si="2">STDEV(N15:N29)</f>
        <v>4.7459820894885603</v>
      </c>
    </row>
    <row r="32" spans="3:15" ht="15" thickBot="1">
      <c r="C32" s="1">
        <v>26.826858520507699</v>
      </c>
      <c r="H32" s="1">
        <v>20.940124988555802</v>
      </c>
      <c r="I32" s="1"/>
      <c r="K32" s="14" t="s">
        <v>37</v>
      </c>
      <c r="L32" s="15"/>
      <c r="M32" s="16">
        <f>M31/(SQRT(15))</f>
        <v>1.0841001518965914</v>
      </c>
      <c r="N32" s="16">
        <f t="shared" ref="N32" si="3">N31/(SQRT(15))</f>
        <v>1.2254073062658581</v>
      </c>
    </row>
    <row r="33" spans="3:14">
      <c r="C33" s="1">
        <v>27.516245841979899</v>
      </c>
      <c r="H33" s="1">
        <v>20.564198493957502</v>
      </c>
      <c r="I33" s="1"/>
      <c r="N33" s="2">
        <f>TTEST(M15:M29,N15:N29,1,1)</f>
        <v>4.5607960740449554E-4</v>
      </c>
    </row>
    <row r="34" spans="3:14">
      <c r="C34" s="1">
        <v>28.005480766296301</v>
      </c>
      <c r="H34" s="1">
        <v>21.203994750976499</v>
      </c>
      <c r="I34" s="1"/>
    </row>
    <row r="35" spans="3:14">
      <c r="C35" s="1">
        <v>29.343008995056099</v>
      </c>
      <c r="H35" s="1">
        <v>22.582650184631301</v>
      </c>
      <c r="I35" s="1"/>
    </row>
    <row r="36" spans="3:14">
      <c r="C36" s="1">
        <v>29.2108058929443</v>
      </c>
      <c r="H36" s="1">
        <v>23.252785205841001</v>
      </c>
      <c r="I36" s="1"/>
    </row>
    <row r="37" spans="3:14">
      <c r="C37" s="1">
        <v>28.024435043334901</v>
      </c>
      <c r="H37" s="1">
        <v>21.223664283752399</v>
      </c>
      <c r="I37" s="1"/>
    </row>
    <row r="38" spans="3:14">
      <c r="C38" s="1">
        <v>28.387546539306602</v>
      </c>
      <c r="H38" s="1">
        <v>21.868050098419101</v>
      </c>
      <c r="I38" s="1"/>
    </row>
    <row r="39" spans="3:14">
      <c r="C39" s="1">
        <v>28.172969818115199</v>
      </c>
      <c r="H39" s="1">
        <v>21.782159805297798</v>
      </c>
      <c r="I39" s="1"/>
    </row>
    <row r="40" spans="3:14">
      <c r="C40" s="1">
        <v>27.176499366760201</v>
      </c>
      <c r="H40" s="1">
        <v>20.621299743652301</v>
      </c>
      <c r="I40" s="1"/>
    </row>
    <row r="41" spans="3:14">
      <c r="C41" s="1">
        <v>30.090689659118599</v>
      </c>
      <c r="H41" s="1">
        <v>23.353338241577099</v>
      </c>
      <c r="I41" s="1"/>
    </row>
    <row r="42" spans="3:14">
      <c r="C42" s="1">
        <v>25.5202054977416</v>
      </c>
      <c r="H42" s="1">
        <v>19.326210021972599</v>
      </c>
      <c r="I42" s="1"/>
    </row>
    <row r="43" spans="3:14">
      <c r="C43" s="1">
        <v>28.6598205566406</v>
      </c>
      <c r="H43" s="1">
        <v>21.878540515899601</v>
      </c>
      <c r="I43" s="1"/>
    </row>
    <row r="44" spans="3:14">
      <c r="C44" s="1">
        <v>25.678038597106902</v>
      </c>
      <c r="H44" s="1">
        <v>18.942177295684701</v>
      </c>
      <c r="I44" s="1"/>
    </row>
    <row r="45" spans="3:14">
      <c r="C45" s="1">
        <v>26.699781417846602</v>
      </c>
      <c r="H45" s="1">
        <v>20.538330078124901</v>
      </c>
      <c r="I45" s="1"/>
    </row>
    <row r="46" spans="3:14">
      <c r="C46" s="1">
        <v>29.704809188842699</v>
      </c>
      <c r="H46" s="1">
        <v>23.626387119293099</v>
      </c>
      <c r="I46" s="1"/>
    </row>
    <row r="47" spans="3:14">
      <c r="C47" s="1">
        <v>28.0232429504394</v>
      </c>
      <c r="H47" s="1">
        <v>21.492958068847599</v>
      </c>
      <c r="I47" s="1"/>
    </row>
    <row r="48" spans="3:14">
      <c r="C48" s="1">
        <v>25.698661804199102</v>
      </c>
      <c r="H48" s="1">
        <v>18.415868282318002</v>
      </c>
      <c r="I48" s="1"/>
    </row>
    <row r="49" spans="3:9">
      <c r="C49" s="1">
        <v>26.313543319702099</v>
      </c>
      <c r="H49" s="1">
        <v>19.050717353820701</v>
      </c>
      <c r="I49" s="1"/>
    </row>
    <row r="50" spans="3:9">
      <c r="C50" s="1">
        <v>27.328014373779201</v>
      </c>
      <c r="H50" s="1">
        <v>21.048545837402301</v>
      </c>
      <c r="I50" s="1"/>
    </row>
    <row r="51" spans="3:9">
      <c r="C51" s="1">
        <v>27.805924415588301</v>
      </c>
      <c r="H51" s="1">
        <v>20.862996578216499</v>
      </c>
      <c r="I51" s="1"/>
    </row>
    <row r="52" spans="3:9">
      <c r="C52" s="1">
        <v>25.139808654785099</v>
      </c>
      <c r="H52" s="1">
        <v>17.976224422454798</v>
      </c>
      <c r="I52" s="1"/>
    </row>
    <row r="53" spans="3:9">
      <c r="C53" s="1">
        <v>27.080059051513601</v>
      </c>
      <c r="H53" s="1">
        <v>19.978344440460098</v>
      </c>
      <c r="I53" s="1"/>
    </row>
    <row r="54" spans="3:9">
      <c r="C54" s="1">
        <v>29.4607877731322</v>
      </c>
      <c r="H54" s="1">
        <v>23.241341114044101</v>
      </c>
      <c r="I54" s="1"/>
    </row>
    <row r="55" spans="3:9">
      <c r="C55" s="1">
        <v>25.870203971862701</v>
      </c>
      <c r="H55" s="1">
        <v>18.4560418128967</v>
      </c>
      <c r="I55" s="1"/>
    </row>
    <row r="56" spans="3:9">
      <c r="C56" s="1">
        <v>26.145577430725002</v>
      </c>
      <c r="H56" s="1">
        <v>19.560158252716001</v>
      </c>
      <c r="I56" s="1"/>
    </row>
    <row r="57" spans="3:9">
      <c r="C57" s="1">
        <v>26.419878005981399</v>
      </c>
      <c r="H57" s="1">
        <v>19.433498382568299</v>
      </c>
      <c r="I57" s="1"/>
    </row>
    <row r="58" spans="3:9">
      <c r="C58" s="1">
        <v>24.5077610015868</v>
      </c>
      <c r="H58" s="1">
        <v>16.910612583160301</v>
      </c>
      <c r="I58" s="1"/>
    </row>
    <row r="59" spans="3:9">
      <c r="C59" s="1">
        <v>27.364253997802699</v>
      </c>
      <c r="H59" s="1">
        <v>20.1355218887328</v>
      </c>
      <c r="I59" s="1"/>
    </row>
    <row r="60" spans="3:9">
      <c r="C60" s="1">
        <v>26.585340499877901</v>
      </c>
      <c r="H60" s="1">
        <v>19.331336021423301</v>
      </c>
      <c r="I60" s="1"/>
    </row>
    <row r="61" spans="3:9">
      <c r="C61" s="1">
        <v>28.301477432250898</v>
      </c>
      <c r="H61" s="1">
        <v>22.049367427825899</v>
      </c>
      <c r="I61" s="1"/>
    </row>
    <row r="62" spans="3:9">
      <c r="C62" s="1">
        <v>25.193095207214299</v>
      </c>
      <c r="H62" s="1">
        <v>17.068445682525599</v>
      </c>
      <c r="I62" s="1"/>
    </row>
    <row r="63" spans="3:9">
      <c r="C63" s="1">
        <v>27.1518230438232</v>
      </c>
      <c r="H63" s="1">
        <v>21.273672580718902</v>
      </c>
      <c r="I63" s="1"/>
    </row>
    <row r="64" spans="3:9">
      <c r="C64" s="1">
        <v>27.9698371887206</v>
      </c>
      <c r="H64" s="1">
        <v>21.167397499084402</v>
      </c>
      <c r="I64" s="1"/>
    </row>
    <row r="65" spans="3:9">
      <c r="C65" s="1">
        <v>24.785041809081999</v>
      </c>
      <c r="H65" s="1">
        <v>18.9812779426574</v>
      </c>
      <c r="I65" s="1"/>
    </row>
    <row r="66" spans="3:9">
      <c r="C66" s="1">
        <v>25.905132293701101</v>
      </c>
      <c r="H66" s="1">
        <v>19.994139671325598</v>
      </c>
      <c r="I66" s="1"/>
    </row>
    <row r="67" spans="3:9">
      <c r="C67" s="1">
        <v>28.067111968994102</v>
      </c>
      <c r="H67" s="1">
        <v>21.808445453643699</v>
      </c>
      <c r="I67" s="1"/>
    </row>
    <row r="68" spans="3:9">
      <c r="C68" s="1">
        <v>25.344729423522899</v>
      </c>
      <c r="H68" s="1">
        <v>17.5007581710815</v>
      </c>
      <c r="I68" s="1"/>
    </row>
    <row r="69" spans="3:9">
      <c r="C69" s="1">
        <v>29.653429985046301</v>
      </c>
      <c r="H69" s="1">
        <v>23.305356502532899</v>
      </c>
      <c r="I69" s="1"/>
    </row>
    <row r="70" spans="3:9">
      <c r="C70" s="1">
        <v>26.373505592346099</v>
      </c>
      <c r="H70" s="1">
        <v>19.658446311950598</v>
      </c>
      <c r="I70" s="1"/>
    </row>
    <row r="71" spans="3:9">
      <c r="C71" s="1">
        <v>26.726126670837299</v>
      </c>
      <c r="H71" s="1">
        <v>20.5654501914977</v>
      </c>
      <c r="I71" s="1"/>
    </row>
    <row r="72" spans="3:9">
      <c r="C72" s="1">
        <v>25.5131721496581</v>
      </c>
      <c r="H72" s="1">
        <v>18.772363662719702</v>
      </c>
      <c r="I72" s="1"/>
    </row>
    <row r="73" spans="3:9">
      <c r="C73" s="1">
        <v>27.040958404541701</v>
      </c>
      <c r="H73" s="1">
        <v>21.0244059562682</v>
      </c>
      <c r="I73" s="1"/>
    </row>
    <row r="74" spans="3:9">
      <c r="C74" s="1">
        <v>29.265403747558501</v>
      </c>
      <c r="H74" s="1">
        <v>22.368013858795099</v>
      </c>
      <c r="I74" s="1"/>
    </row>
    <row r="75" spans="3:9">
      <c r="C75" s="1">
        <v>25.096774101257299</v>
      </c>
      <c r="H75" s="1">
        <v>17.519533634185699</v>
      </c>
      <c r="I75" s="1"/>
    </row>
    <row r="76" spans="3:9">
      <c r="C76" s="1">
        <v>28.757929801940801</v>
      </c>
      <c r="H76" s="1">
        <v>22.922098636627101</v>
      </c>
      <c r="I76" s="1"/>
    </row>
    <row r="77" spans="3:9">
      <c r="C77" s="1">
        <v>26.9780158996581</v>
      </c>
      <c r="H77" s="1">
        <v>19.736826419830301</v>
      </c>
      <c r="I77" s="1"/>
    </row>
    <row r="78" spans="3:9">
      <c r="C78" s="1">
        <v>28.1163454055785</v>
      </c>
      <c r="H78" s="1">
        <v>20.640850067138601</v>
      </c>
      <c r="I78" s="1"/>
    </row>
    <row r="79" spans="3:9">
      <c r="C79" s="1">
        <v>26.076316833496001</v>
      </c>
      <c r="H79" s="1">
        <v>20.0337171554565</v>
      </c>
      <c r="I79" s="1"/>
    </row>
    <row r="80" spans="3:9">
      <c r="C80" s="1">
        <v>28.047323226928601</v>
      </c>
      <c r="H80" s="1">
        <v>20.8407044410711</v>
      </c>
      <c r="I80" s="1"/>
    </row>
    <row r="81" spans="3:9">
      <c r="C81" s="1">
        <v>24.1574048995971</v>
      </c>
      <c r="H81" s="1">
        <v>16.410410404205301</v>
      </c>
      <c r="I81" s="1"/>
    </row>
    <row r="82" spans="3:9">
      <c r="C82" s="1">
        <v>30.650615692138601</v>
      </c>
      <c r="H82" s="1">
        <v>24.464726448059</v>
      </c>
      <c r="I82" s="1"/>
    </row>
    <row r="83" spans="3:9">
      <c r="C83" s="1">
        <v>30.614137649536101</v>
      </c>
      <c r="H83" s="1">
        <v>24.293661117553601</v>
      </c>
      <c r="I83" s="1"/>
    </row>
    <row r="84" spans="3:9">
      <c r="C84" s="1">
        <v>30.7780504226684</v>
      </c>
      <c r="H84" s="1">
        <v>24.195194244384702</v>
      </c>
      <c r="I84" s="1"/>
    </row>
    <row r="85" spans="3:9">
      <c r="C85" s="1">
        <v>23.705840110778698</v>
      </c>
      <c r="H85" s="1">
        <v>16.910642385482699</v>
      </c>
      <c r="I85" s="1"/>
    </row>
    <row r="86" spans="3:9">
      <c r="C86" s="1">
        <v>27.151226997375399</v>
      </c>
      <c r="H86" s="1">
        <v>21.002173423767001</v>
      </c>
      <c r="I86" s="1"/>
    </row>
    <row r="87" spans="3:9">
      <c r="C87" s="1">
        <v>28.843045234680101</v>
      </c>
      <c r="H87" s="1">
        <v>22.606194019317599</v>
      </c>
      <c r="I87" s="1"/>
    </row>
    <row r="88" spans="3:9">
      <c r="C88" s="1">
        <v>27.023553848266499</v>
      </c>
      <c r="H88" s="1">
        <v>19.783854484557999</v>
      </c>
      <c r="I88" s="1"/>
    </row>
    <row r="89" spans="3:9">
      <c r="C89" s="1">
        <v>25.783896446227999</v>
      </c>
      <c r="H89" s="1">
        <v>18.092632293701101</v>
      </c>
      <c r="I89" s="1"/>
    </row>
    <row r="90" spans="3:9">
      <c r="C90" s="1">
        <v>27.880191802979201</v>
      </c>
      <c r="H90" s="1">
        <v>21.6162800788879</v>
      </c>
      <c r="I90" s="1"/>
    </row>
    <row r="91" spans="3:9">
      <c r="C91" s="1">
        <v>30.169486999511602</v>
      </c>
      <c r="H91" s="1">
        <v>23.7023830413818</v>
      </c>
      <c r="I91" s="1"/>
    </row>
    <row r="92" spans="3:9">
      <c r="C92" s="1">
        <v>28.102159500121999</v>
      </c>
      <c r="H92" s="1">
        <v>20.761907100677401</v>
      </c>
      <c r="I92" s="1"/>
    </row>
    <row r="93" spans="3:9">
      <c r="C93" s="1">
        <v>29.634356498718201</v>
      </c>
      <c r="H93" s="1">
        <v>23.0172276496886</v>
      </c>
      <c r="I93" s="1"/>
    </row>
    <row r="94" spans="3:9">
      <c r="C94" s="1">
        <v>25.490045547485298</v>
      </c>
      <c r="H94" s="1">
        <v>17.5138115882873</v>
      </c>
      <c r="I94" s="1"/>
    </row>
    <row r="95" spans="3:9">
      <c r="C95" s="1">
        <v>25.1954793930053</v>
      </c>
      <c r="H95" s="1">
        <v>18.0336833000182</v>
      </c>
      <c r="I95" s="1"/>
    </row>
    <row r="96" spans="3:9">
      <c r="C96" s="1">
        <v>27.3016691207885</v>
      </c>
      <c r="H96" s="1">
        <v>20.6145644187927</v>
      </c>
      <c r="I96" s="1"/>
    </row>
    <row r="97" spans="3:9">
      <c r="C97" s="1">
        <v>31.080365180969199</v>
      </c>
      <c r="H97" s="1">
        <v>24.906754493713301</v>
      </c>
      <c r="I97" s="1"/>
    </row>
    <row r="98" spans="3:9">
      <c r="C98" s="1">
        <v>26.916623115539501</v>
      </c>
      <c r="H98" s="1">
        <v>19.673347473144499</v>
      </c>
      <c r="I98" s="1"/>
    </row>
    <row r="99" spans="3:9">
      <c r="C99" s="1">
        <v>27.611136436462299</v>
      </c>
      <c r="H99" s="1">
        <v>21.609961986541698</v>
      </c>
      <c r="I99" s="1"/>
    </row>
    <row r="100" spans="3:9">
      <c r="C100" s="1">
        <v>26.904225349426198</v>
      </c>
      <c r="H100" s="1">
        <v>19.933104515075598</v>
      </c>
      <c r="I100" s="1"/>
    </row>
    <row r="101" spans="3:9">
      <c r="C101" s="1">
        <v>25.877118110656699</v>
      </c>
      <c r="H101" s="1">
        <v>18.737077713012599</v>
      </c>
      <c r="I101" s="1"/>
    </row>
    <row r="102" spans="3:9">
      <c r="I102" s="1"/>
    </row>
    <row r="103" spans="3:9">
      <c r="I103" s="1"/>
    </row>
    <row r="104" spans="3:9">
      <c r="I104" s="1"/>
    </row>
    <row r="105" spans="3:9">
      <c r="I105" s="1"/>
    </row>
    <row r="106" spans="3:9">
      <c r="I106" s="1"/>
    </row>
    <row r="107" spans="3:9">
      <c r="I107" s="1"/>
    </row>
    <row r="108" spans="3:9">
      <c r="I108" s="1"/>
    </row>
    <row r="109" spans="3:9">
      <c r="I109" s="1"/>
    </row>
    <row r="110" spans="3:9">
      <c r="I110" s="1"/>
    </row>
    <row r="111" spans="3:9">
      <c r="I111" s="1"/>
    </row>
    <row r="112" spans="3:9">
      <c r="I112" s="1"/>
    </row>
    <row r="113" spans="9:9">
      <c r="I113" s="1"/>
    </row>
    <row r="114" spans="9:9">
      <c r="I114" s="1"/>
    </row>
    <row r="115" spans="9:9">
      <c r="I115" s="1"/>
    </row>
    <row r="116" spans="9:9">
      <c r="I116" s="1"/>
    </row>
    <row r="117" spans="9:9">
      <c r="I117" s="1"/>
    </row>
    <row r="118" spans="9:9">
      <c r="I118" s="1"/>
    </row>
    <row r="119" spans="9:9">
      <c r="I119" s="1"/>
    </row>
    <row r="120" spans="9:9">
      <c r="I120" s="1"/>
    </row>
    <row r="121" spans="9:9">
      <c r="I121" s="1"/>
    </row>
    <row r="122" spans="9:9">
      <c r="I122" s="1"/>
    </row>
    <row r="123" spans="9:9">
      <c r="I123" s="1"/>
    </row>
    <row r="124" spans="9:9">
      <c r="I124" s="1"/>
    </row>
    <row r="125" spans="9:9">
      <c r="I125" s="1"/>
    </row>
    <row r="126" spans="9:9">
      <c r="I126" s="1"/>
    </row>
    <row r="127" spans="9:9">
      <c r="I127" s="1"/>
    </row>
    <row r="128" spans="9:9">
      <c r="I128" s="1"/>
    </row>
    <row r="129" spans="9:9">
      <c r="I129" s="1"/>
    </row>
    <row r="130" spans="9:9">
      <c r="I130" s="1"/>
    </row>
    <row r="131" spans="9:9">
      <c r="I131" s="1"/>
    </row>
    <row r="132" spans="9:9">
      <c r="I132" s="1"/>
    </row>
    <row r="133" spans="9:9">
      <c r="I133" s="1"/>
    </row>
    <row r="134" spans="9:9">
      <c r="I134" s="1"/>
    </row>
    <row r="135" spans="9:9">
      <c r="I135" s="1"/>
    </row>
    <row r="136" spans="9:9">
      <c r="I136" s="1"/>
    </row>
    <row r="137" spans="9:9">
      <c r="I137" s="1"/>
    </row>
    <row r="138" spans="9:9">
      <c r="I138" s="1"/>
    </row>
    <row r="139" spans="9:9">
      <c r="I139" s="1"/>
    </row>
    <row r="140" spans="9:9">
      <c r="I140" s="1"/>
    </row>
    <row r="141" spans="9:9">
      <c r="I141" s="1"/>
    </row>
    <row r="142" spans="9:9">
      <c r="I142" s="1"/>
    </row>
    <row r="143" spans="9:9">
      <c r="I143" s="1"/>
    </row>
    <row r="144" spans="9:9">
      <c r="I144" s="1"/>
    </row>
    <row r="145" spans="9:9">
      <c r="I145" s="1"/>
    </row>
    <row r="146" spans="9:9">
      <c r="I146" s="1"/>
    </row>
    <row r="147" spans="9:9">
      <c r="I147" s="1"/>
    </row>
    <row r="148" spans="9:9">
      <c r="I148" s="1"/>
    </row>
    <row r="149" spans="9:9">
      <c r="I149" s="1"/>
    </row>
    <row r="150" spans="9:9">
      <c r="I150" s="1"/>
    </row>
    <row r="151" spans="9:9">
      <c r="I151" s="1"/>
    </row>
    <row r="152" spans="9:9">
      <c r="I152" s="1"/>
    </row>
    <row r="153" spans="9:9">
      <c r="I153" s="1"/>
    </row>
    <row r="154" spans="9:9">
      <c r="I154" s="1"/>
    </row>
    <row r="155" spans="9:9">
      <c r="I155" s="1"/>
    </row>
    <row r="156" spans="9:9">
      <c r="I156" s="1"/>
    </row>
    <row r="157" spans="9:9">
      <c r="I157" s="1"/>
    </row>
    <row r="158" spans="9:9">
      <c r="I158" s="1"/>
    </row>
    <row r="159" spans="9:9">
      <c r="I159" s="1"/>
    </row>
    <row r="160" spans="9:9">
      <c r="I160" s="1"/>
    </row>
    <row r="161" spans="9:9">
      <c r="I161" s="1"/>
    </row>
    <row r="162" spans="9:9">
      <c r="I162" s="1"/>
    </row>
    <row r="163" spans="9:9">
      <c r="I163" s="1"/>
    </row>
    <row r="164" spans="9:9">
      <c r="I164" s="1"/>
    </row>
    <row r="165" spans="9:9">
      <c r="I165" s="1"/>
    </row>
    <row r="166" spans="9:9">
      <c r="I166" s="1"/>
    </row>
    <row r="167" spans="9:9">
      <c r="I167" s="1"/>
    </row>
    <row r="168" spans="9:9">
      <c r="I168" s="1"/>
    </row>
    <row r="169" spans="9:9">
      <c r="I169" s="1"/>
    </row>
    <row r="170" spans="9:9">
      <c r="I170" s="1"/>
    </row>
    <row r="171" spans="9:9">
      <c r="I171" s="1"/>
    </row>
    <row r="172" spans="9:9">
      <c r="I172" s="1"/>
    </row>
    <row r="173" spans="9:9">
      <c r="I173" s="1"/>
    </row>
    <row r="174" spans="9:9">
      <c r="I174" s="1"/>
    </row>
    <row r="175" spans="9:9">
      <c r="I175" s="1"/>
    </row>
    <row r="176" spans="9:9">
      <c r="I176" s="1"/>
    </row>
    <row r="177" spans="9:9">
      <c r="I177" s="1"/>
    </row>
    <row r="178" spans="9:9">
      <c r="I178" s="1"/>
    </row>
    <row r="179" spans="9:9">
      <c r="I179" s="1"/>
    </row>
    <row r="180" spans="9:9">
      <c r="I180" s="1"/>
    </row>
    <row r="181" spans="9:9">
      <c r="I181" s="1"/>
    </row>
    <row r="182" spans="9:9">
      <c r="I182" s="1"/>
    </row>
    <row r="183" spans="9:9">
      <c r="I183" s="1"/>
    </row>
    <row r="184" spans="9:9">
      <c r="I184" s="1"/>
    </row>
    <row r="185" spans="9:9">
      <c r="I185" s="1"/>
    </row>
    <row r="186" spans="9:9">
      <c r="I186" s="1"/>
    </row>
    <row r="187" spans="9:9">
      <c r="I187" s="1"/>
    </row>
    <row r="188" spans="9:9">
      <c r="I188" s="1"/>
    </row>
    <row r="189" spans="9:9">
      <c r="I189" s="1"/>
    </row>
    <row r="190" spans="9:9">
      <c r="I190" s="1"/>
    </row>
    <row r="191" spans="9:9">
      <c r="I191" s="1"/>
    </row>
    <row r="192" spans="9:9">
      <c r="I192" s="1"/>
    </row>
    <row r="193" spans="9:9">
      <c r="I193" s="1"/>
    </row>
    <row r="194" spans="9:9">
      <c r="I194" s="1"/>
    </row>
    <row r="195" spans="9:9">
      <c r="I195" s="1"/>
    </row>
    <row r="196" spans="9:9">
      <c r="I196" s="1"/>
    </row>
    <row r="197" spans="9:9">
      <c r="I197" s="1"/>
    </row>
    <row r="198" spans="9:9">
      <c r="I198" s="1"/>
    </row>
    <row r="199" spans="9:9">
      <c r="I199" s="1"/>
    </row>
    <row r="200" spans="9:9">
      <c r="I200" s="1"/>
    </row>
    <row r="201" spans="9:9">
      <c r="I201" s="1"/>
    </row>
    <row r="202" spans="9:9">
      <c r="I202" s="1"/>
    </row>
    <row r="203" spans="9:9">
      <c r="I203" s="1"/>
    </row>
    <row r="204" spans="9:9">
      <c r="I204" s="1"/>
    </row>
    <row r="205" spans="9:9">
      <c r="I205" s="1"/>
    </row>
    <row r="206" spans="9:9">
      <c r="I206" s="1"/>
    </row>
    <row r="207" spans="9:9">
      <c r="I207" s="1"/>
    </row>
    <row r="208" spans="9:9">
      <c r="I208" s="1"/>
    </row>
    <row r="209" spans="9:9">
      <c r="I209" s="1"/>
    </row>
    <row r="210" spans="9:9">
      <c r="I210" s="1"/>
    </row>
    <row r="211" spans="9:9">
      <c r="I211" s="1"/>
    </row>
    <row r="212" spans="9:9">
      <c r="I212" s="1"/>
    </row>
    <row r="213" spans="9:9">
      <c r="I213" s="1"/>
    </row>
    <row r="214" spans="9:9">
      <c r="I214" s="1"/>
    </row>
    <row r="215" spans="9:9">
      <c r="I215" s="1"/>
    </row>
    <row r="216" spans="9:9">
      <c r="I216" s="1"/>
    </row>
    <row r="217" spans="9:9">
      <c r="I217" s="1"/>
    </row>
    <row r="218" spans="9:9">
      <c r="I218" s="1"/>
    </row>
    <row r="219" spans="9:9">
      <c r="I219" s="1"/>
    </row>
    <row r="220" spans="9:9">
      <c r="I220" s="1"/>
    </row>
    <row r="221" spans="9:9">
      <c r="I221" s="1"/>
    </row>
    <row r="222" spans="9:9">
      <c r="I222" s="1"/>
    </row>
    <row r="223" spans="9:9">
      <c r="I223" s="1"/>
    </row>
    <row r="224" spans="9:9">
      <c r="I224" s="1"/>
    </row>
    <row r="225" spans="9:9">
      <c r="I225" s="1"/>
    </row>
    <row r="226" spans="9:9">
      <c r="I226" s="1"/>
    </row>
    <row r="227" spans="9:9">
      <c r="I227" s="1"/>
    </row>
    <row r="228" spans="9:9">
      <c r="I228" s="1"/>
    </row>
    <row r="229" spans="9:9">
      <c r="I229" s="1"/>
    </row>
    <row r="230" spans="9:9">
      <c r="I230" s="1"/>
    </row>
    <row r="231" spans="9:9">
      <c r="I231" s="1"/>
    </row>
    <row r="232" spans="9:9">
      <c r="I232" s="1"/>
    </row>
    <row r="233" spans="9:9">
      <c r="I233" s="1"/>
    </row>
    <row r="234" spans="9:9">
      <c r="I234" s="1"/>
    </row>
    <row r="235" spans="9:9">
      <c r="I235" s="1"/>
    </row>
    <row r="236" spans="9:9">
      <c r="I236" s="1"/>
    </row>
    <row r="237" spans="9:9">
      <c r="I237" s="1"/>
    </row>
    <row r="238" spans="9:9">
      <c r="I238" s="1"/>
    </row>
    <row r="239" spans="9:9">
      <c r="I239" s="1"/>
    </row>
    <row r="240" spans="9:9">
      <c r="I240" s="1"/>
    </row>
    <row r="241" spans="9:9">
      <c r="I241" s="1"/>
    </row>
    <row r="242" spans="9:9">
      <c r="I242" s="1"/>
    </row>
    <row r="243" spans="9:9">
      <c r="I243" s="1"/>
    </row>
    <row r="244" spans="9:9">
      <c r="I244" s="1"/>
    </row>
    <row r="245" spans="9:9">
      <c r="I245" s="1"/>
    </row>
    <row r="246" spans="9:9">
      <c r="I246" s="1"/>
    </row>
    <row r="247" spans="9:9">
      <c r="I247" s="1"/>
    </row>
    <row r="248" spans="9:9">
      <c r="I248" s="1"/>
    </row>
    <row r="249" spans="9:9">
      <c r="I249" s="1"/>
    </row>
    <row r="250" spans="9:9">
      <c r="I250" s="1"/>
    </row>
    <row r="251" spans="9:9">
      <c r="I251" s="1"/>
    </row>
    <row r="252" spans="9:9">
      <c r="I252" s="1"/>
    </row>
    <row r="253" spans="9:9">
      <c r="I253" s="1"/>
    </row>
    <row r="254" spans="9:9">
      <c r="I254" s="1"/>
    </row>
    <row r="255" spans="9:9">
      <c r="I255" s="1"/>
    </row>
    <row r="256" spans="9:9">
      <c r="I256" s="1"/>
    </row>
    <row r="257" spans="9:9">
      <c r="I257" s="1"/>
    </row>
    <row r="258" spans="9:9">
      <c r="I258" s="1"/>
    </row>
    <row r="259" spans="9:9">
      <c r="I259" s="1"/>
    </row>
    <row r="260" spans="9:9">
      <c r="I260" s="1"/>
    </row>
    <row r="261" spans="9:9">
      <c r="I261" s="1"/>
    </row>
    <row r="262" spans="9:9">
      <c r="I262" s="1"/>
    </row>
    <row r="263" spans="9:9">
      <c r="I263" s="1"/>
    </row>
    <row r="264" spans="9:9">
      <c r="I264" s="1"/>
    </row>
    <row r="265" spans="9:9">
      <c r="I265" s="1"/>
    </row>
    <row r="266" spans="9:9">
      <c r="I266" s="1"/>
    </row>
    <row r="267" spans="9:9">
      <c r="I267" s="1"/>
    </row>
    <row r="268" spans="9:9">
      <c r="I268" s="1"/>
    </row>
    <row r="269" spans="9:9">
      <c r="I269" s="1"/>
    </row>
    <row r="270" spans="9:9">
      <c r="I270" s="1"/>
    </row>
    <row r="271" spans="9:9">
      <c r="I271" s="1"/>
    </row>
    <row r="272" spans="9:9">
      <c r="I272" s="1"/>
    </row>
    <row r="273" spans="9:9">
      <c r="I273" s="1"/>
    </row>
    <row r="274" spans="9:9">
      <c r="I274" s="1"/>
    </row>
    <row r="275" spans="9:9">
      <c r="I275" s="1"/>
    </row>
    <row r="276" spans="9:9">
      <c r="I276" s="1"/>
    </row>
    <row r="277" spans="9:9">
      <c r="I277" s="1"/>
    </row>
    <row r="278" spans="9:9">
      <c r="I278" s="1"/>
    </row>
    <row r="279" spans="9:9">
      <c r="I279" s="1"/>
    </row>
    <row r="280" spans="9:9">
      <c r="I280" s="1"/>
    </row>
    <row r="281" spans="9:9">
      <c r="I281" s="1"/>
    </row>
    <row r="282" spans="9:9">
      <c r="I282" s="1"/>
    </row>
    <row r="283" spans="9:9">
      <c r="I283" s="1"/>
    </row>
    <row r="284" spans="9:9">
      <c r="I284" s="1"/>
    </row>
    <row r="285" spans="9:9">
      <c r="I285" s="1"/>
    </row>
    <row r="286" spans="9:9">
      <c r="I286" s="1"/>
    </row>
    <row r="287" spans="9:9">
      <c r="I287" s="1"/>
    </row>
    <row r="288" spans="9:9">
      <c r="I288" s="1"/>
    </row>
    <row r="289" spans="9:9">
      <c r="I289" s="1"/>
    </row>
    <row r="290" spans="9:9">
      <c r="I290" s="1"/>
    </row>
    <row r="291" spans="9:9">
      <c r="I291" s="1"/>
    </row>
    <row r="292" spans="9:9">
      <c r="I292" s="1"/>
    </row>
    <row r="293" spans="9:9">
      <c r="I293" s="1"/>
    </row>
    <row r="294" spans="9:9">
      <c r="I294" s="1"/>
    </row>
    <row r="295" spans="9:9">
      <c r="I295" s="1"/>
    </row>
    <row r="296" spans="9:9">
      <c r="I296" s="1"/>
    </row>
    <row r="297" spans="9:9">
      <c r="I297" s="1"/>
    </row>
    <row r="298" spans="9:9">
      <c r="I298" s="1"/>
    </row>
    <row r="299" spans="9:9">
      <c r="I299" s="1"/>
    </row>
    <row r="300" spans="9:9">
      <c r="I300" s="1"/>
    </row>
    <row r="301" spans="9:9">
      <c r="I301" s="1"/>
    </row>
    <row r="302" spans="9:9">
      <c r="I302" s="1"/>
    </row>
    <row r="303" spans="9:9">
      <c r="I303" s="1"/>
    </row>
    <row r="304" spans="9:9">
      <c r="I304" s="1"/>
    </row>
    <row r="305" spans="9:9">
      <c r="I305" s="1"/>
    </row>
    <row r="306" spans="9:9">
      <c r="I306" s="1"/>
    </row>
    <row r="307" spans="9:9">
      <c r="I307" s="1"/>
    </row>
    <row r="308" spans="9:9">
      <c r="I308" s="1"/>
    </row>
    <row r="309" spans="9:9">
      <c r="I309" s="1"/>
    </row>
    <row r="310" spans="9:9">
      <c r="I310" s="1"/>
    </row>
    <row r="311" spans="9:9">
      <c r="I311" s="1"/>
    </row>
    <row r="312" spans="9:9">
      <c r="I312" s="1"/>
    </row>
    <row r="313" spans="9:9">
      <c r="I313" s="1"/>
    </row>
    <row r="314" spans="9:9">
      <c r="I314" s="1"/>
    </row>
    <row r="315" spans="9:9">
      <c r="I315" s="1"/>
    </row>
    <row r="316" spans="9:9">
      <c r="I316" s="1"/>
    </row>
    <row r="317" spans="9:9">
      <c r="I317" s="1"/>
    </row>
    <row r="318" spans="9:9">
      <c r="I318" s="1"/>
    </row>
    <row r="319" spans="9:9">
      <c r="I319" s="1"/>
    </row>
    <row r="320" spans="9:9">
      <c r="I320" s="1"/>
    </row>
    <row r="321" spans="9:9">
      <c r="I321" s="1"/>
    </row>
    <row r="322" spans="9:9">
      <c r="I322" s="1"/>
    </row>
    <row r="323" spans="9:9">
      <c r="I323" s="1"/>
    </row>
    <row r="324" spans="9:9">
      <c r="I324" s="1"/>
    </row>
    <row r="325" spans="9:9">
      <c r="I325" s="1"/>
    </row>
    <row r="326" spans="9:9">
      <c r="I326" s="1"/>
    </row>
    <row r="327" spans="9:9">
      <c r="I327" s="1"/>
    </row>
    <row r="328" spans="9:9">
      <c r="I328" s="1"/>
    </row>
    <row r="329" spans="9:9">
      <c r="I329" s="1"/>
    </row>
    <row r="330" spans="9:9">
      <c r="I330" s="1"/>
    </row>
    <row r="331" spans="9:9">
      <c r="I331" s="1"/>
    </row>
    <row r="332" spans="9:9">
      <c r="I332" s="1"/>
    </row>
    <row r="333" spans="9:9">
      <c r="I333" s="1"/>
    </row>
    <row r="334" spans="9:9">
      <c r="I334" s="1"/>
    </row>
    <row r="335" spans="9:9">
      <c r="I335" s="1"/>
    </row>
    <row r="336" spans="9:9">
      <c r="I336" s="1"/>
    </row>
    <row r="337" spans="9:9">
      <c r="I337" s="1"/>
    </row>
    <row r="338" spans="9:9">
      <c r="I338" s="1"/>
    </row>
    <row r="339" spans="9:9">
      <c r="I339" s="1"/>
    </row>
    <row r="340" spans="9:9">
      <c r="I340" s="1"/>
    </row>
    <row r="341" spans="9:9">
      <c r="I341" s="1"/>
    </row>
    <row r="342" spans="9:9">
      <c r="I342" s="1"/>
    </row>
    <row r="343" spans="9:9">
      <c r="I343" s="1"/>
    </row>
    <row r="344" spans="9:9">
      <c r="I344" s="1"/>
    </row>
    <row r="345" spans="9:9">
      <c r="I345" s="1"/>
    </row>
    <row r="346" spans="9:9">
      <c r="I346" s="1"/>
    </row>
    <row r="347" spans="9:9">
      <c r="I347" s="1"/>
    </row>
    <row r="348" spans="9:9">
      <c r="I348" s="1"/>
    </row>
    <row r="349" spans="9:9">
      <c r="I349" s="1"/>
    </row>
    <row r="350" spans="9:9">
      <c r="I350" s="1"/>
    </row>
    <row r="351" spans="9:9">
      <c r="I351" s="1"/>
    </row>
    <row r="352" spans="9:9">
      <c r="I352" s="1"/>
    </row>
    <row r="353" spans="9:9">
      <c r="I353" s="1"/>
    </row>
    <row r="354" spans="9:9">
      <c r="I354" s="1"/>
    </row>
    <row r="355" spans="9:9">
      <c r="I355" s="1"/>
    </row>
    <row r="356" spans="9:9">
      <c r="I356" s="1"/>
    </row>
    <row r="357" spans="9:9">
      <c r="I357" s="1"/>
    </row>
    <row r="358" spans="9:9">
      <c r="I358" s="1"/>
    </row>
    <row r="359" spans="9:9">
      <c r="I359" s="1"/>
    </row>
    <row r="360" spans="9:9">
      <c r="I360" s="1"/>
    </row>
    <row r="361" spans="9:9">
      <c r="I361" s="1"/>
    </row>
    <row r="362" spans="9:9">
      <c r="I362" s="1"/>
    </row>
    <row r="363" spans="9:9">
      <c r="I363" s="1"/>
    </row>
    <row r="364" spans="9:9">
      <c r="I364" s="1"/>
    </row>
    <row r="365" spans="9:9">
      <c r="I365" s="1"/>
    </row>
    <row r="366" spans="9:9">
      <c r="I366" s="1"/>
    </row>
    <row r="367" spans="9:9">
      <c r="I367" s="1"/>
    </row>
    <row r="368" spans="9:9">
      <c r="I368" s="1"/>
    </row>
    <row r="369" spans="9:9">
      <c r="I369" s="1"/>
    </row>
    <row r="370" spans="9:9">
      <c r="I370" s="1"/>
    </row>
    <row r="371" spans="9:9">
      <c r="I371" s="1"/>
    </row>
    <row r="372" spans="9:9">
      <c r="I372" s="1"/>
    </row>
    <row r="373" spans="9:9">
      <c r="I373" s="1"/>
    </row>
    <row r="374" spans="9:9">
      <c r="I374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73"/>
  <sheetViews>
    <sheetView tabSelected="1" workbookViewId="0">
      <selection activeCell="E10" sqref="E10"/>
    </sheetView>
  </sheetViews>
  <sheetFormatPr defaultRowHeight="14.4"/>
  <cols>
    <col min="5" max="5" width="13.6640625" customWidth="1"/>
  </cols>
  <sheetData>
    <row r="1" spans="1:6">
      <c r="A1" t="s">
        <v>4</v>
      </c>
      <c r="B1" t="s">
        <v>45</v>
      </c>
      <c r="C1" t="s">
        <v>46</v>
      </c>
    </row>
    <row r="2" spans="1:6">
      <c r="A2" t="s">
        <v>47</v>
      </c>
      <c r="B2" s="1">
        <v>0.22699999999999901</v>
      </c>
      <c r="C2" s="1">
        <v>0.12927116194649199</v>
      </c>
    </row>
    <row r="3" spans="1:6">
      <c r="B3" s="1">
        <v>5.89999999999999E-2</v>
      </c>
      <c r="C3" s="1">
        <v>0.187058396956511</v>
      </c>
    </row>
    <row r="4" spans="1:6">
      <c r="B4" s="1">
        <v>0.157</v>
      </c>
      <c r="C4" s="1">
        <v>0.28753523759994298</v>
      </c>
    </row>
    <row r="5" spans="1:6">
      <c r="B5" s="1">
        <v>0.181999999999999</v>
      </c>
      <c r="C5" s="1">
        <v>8.2103384209805202E-2</v>
      </c>
      <c r="E5">
        <f>TTEST(B2:B173,C2:C173,2,1)</f>
        <v>0.90912954186635142</v>
      </c>
      <c r="F5" t="s">
        <v>50</v>
      </c>
    </row>
    <row r="6" spans="1:6">
      <c r="B6" s="1">
        <v>0.19799999999999901</v>
      </c>
      <c r="C6" s="1">
        <v>0.12787707749386901</v>
      </c>
      <c r="E6" s="18">
        <f>TTEST(B2:B173,C2:C173,2,2)</f>
        <v>0.9067567906372016</v>
      </c>
      <c r="F6" s="18" t="s">
        <v>48</v>
      </c>
    </row>
    <row r="7" spans="1:6">
      <c r="B7" s="1">
        <v>0.13600000000000001</v>
      </c>
      <c r="C7" s="1">
        <v>0.22274417786342901</v>
      </c>
      <c r="E7">
        <f>TTEST(B2:B173,C2:C173,2,3)</f>
        <v>0.90675743629419725</v>
      </c>
      <c r="F7" t="s">
        <v>49</v>
      </c>
    </row>
    <row r="8" spans="1:6">
      <c r="B8" s="1">
        <v>0.11599999999999901</v>
      </c>
      <c r="C8" s="1">
        <v>8.9255299513187794E-2</v>
      </c>
    </row>
    <row r="9" spans="1:6">
      <c r="B9" s="1">
        <v>4.0999999999999898E-2</v>
      </c>
      <c r="C9" s="1">
        <v>8.51722235614428E-2</v>
      </c>
    </row>
    <row r="10" spans="1:6">
      <c r="B10" s="1">
        <v>0.122999999999999</v>
      </c>
      <c r="C10" s="1">
        <v>0.23749698221122501</v>
      </c>
    </row>
    <row r="11" spans="1:6">
      <c r="B11" s="1">
        <v>0.103999999999999</v>
      </c>
      <c r="C11" s="1">
        <v>0.15575355383109299</v>
      </c>
    </row>
    <row r="12" spans="1:6">
      <c r="B12" s="1">
        <v>-1.7999999999999999E-2</v>
      </c>
      <c r="C12" s="1">
        <v>0.10072900195800601</v>
      </c>
    </row>
    <row r="13" spans="1:6">
      <c r="B13" s="1">
        <v>0.161</v>
      </c>
      <c r="C13" s="1">
        <v>0.14190781259122801</v>
      </c>
    </row>
    <row r="14" spans="1:6">
      <c r="B14" s="1">
        <v>0.13700000000000001</v>
      </c>
      <c r="C14" s="1">
        <v>0.258873514244648</v>
      </c>
    </row>
    <row r="15" spans="1:6">
      <c r="B15" s="1">
        <v>5.4999999999999903E-2</v>
      </c>
      <c r="C15" s="1">
        <v>0.152391145635521</v>
      </c>
    </row>
    <row r="16" spans="1:6">
      <c r="B16" s="1">
        <v>0.13600000000000001</v>
      </c>
      <c r="C16" s="1">
        <v>-4.1827618132776398E-2</v>
      </c>
    </row>
    <row r="17" spans="2:3">
      <c r="B17" s="1">
        <v>8.1999999999999906E-2</v>
      </c>
      <c r="C17" s="1">
        <v>6.4266110942602303E-2</v>
      </c>
    </row>
    <row r="18" spans="2:3">
      <c r="B18" s="1">
        <v>2.5999999999999902E-2</v>
      </c>
      <c r="C18" s="1">
        <v>7.5498590203786894E-2</v>
      </c>
    </row>
    <row r="19" spans="2:3">
      <c r="B19" s="1">
        <v>0.26400000000000001</v>
      </c>
      <c r="C19" s="1">
        <v>0.30059469641533798</v>
      </c>
    </row>
    <row r="20" spans="2:3">
      <c r="B20" s="1">
        <v>0.119999999999999</v>
      </c>
      <c r="C20" s="1">
        <v>4.6348360271525599E-2</v>
      </c>
    </row>
    <row r="21" spans="2:3">
      <c r="B21" s="1">
        <v>6.5000000000000002E-2</v>
      </c>
      <c r="C21" s="1">
        <v>0.14180357542272801</v>
      </c>
    </row>
    <row r="22" spans="2:3">
      <c r="B22" s="1">
        <v>0.24199999999999899</v>
      </c>
      <c r="C22" s="1">
        <v>0.16504736269430301</v>
      </c>
    </row>
    <row r="23" spans="2:3">
      <c r="B23" s="1">
        <v>0.113999999999999</v>
      </c>
      <c r="C23" s="1">
        <v>8.0373608847754102E-2</v>
      </c>
    </row>
    <row r="24" spans="2:3">
      <c r="B24" s="1">
        <v>0.23499999999999899</v>
      </c>
      <c r="C24" s="1">
        <v>5.5124677595349697E-2</v>
      </c>
    </row>
    <row r="25" spans="2:3">
      <c r="B25" s="1">
        <v>8.2999999999999893E-2</v>
      </c>
      <c r="C25" s="1">
        <v>0.130587420516484</v>
      </c>
    </row>
    <row r="26" spans="2:3">
      <c r="B26" s="1">
        <v>0.191999999999999</v>
      </c>
      <c r="C26" s="1">
        <v>0.28424115539342898</v>
      </c>
    </row>
    <row r="27" spans="2:3">
      <c r="B27" s="1">
        <v>0.19799999999999901</v>
      </c>
      <c r="C27" s="1">
        <v>5.5589819600023703E-2</v>
      </c>
    </row>
    <row r="28" spans="2:3">
      <c r="B28" s="1">
        <v>0.108999999999999</v>
      </c>
      <c r="C28" s="1">
        <v>0.109067224822591</v>
      </c>
    </row>
    <row r="29" spans="2:3">
      <c r="B29" s="1">
        <v>0.213999999999999</v>
      </c>
      <c r="C29" s="1">
        <v>4.75431386405505E-2</v>
      </c>
    </row>
    <row r="30" spans="2:3">
      <c r="B30" s="1">
        <v>2.5999999999999902E-2</v>
      </c>
      <c r="C30" s="1">
        <v>0.21172341499450301</v>
      </c>
    </row>
    <row r="31" spans="2:3">
      <c r="B31" s="1">
        <v>0.13900000000000001</v>
      </c>
      <c r="C31" s="1">
        <v>0.159220119098538</v>
      </c>
    </row>
    <row r="32" spans="2:3">
      <c r="B32" s="1">
        <v>0.158</v>
      </c>
      <c r="C32" s="1">
        <v>0.21620252212438801</v>
      </c>
    </row>
    <row r="33" spans="2:3">
      <c r="B33" s="1">
        <v>0.17399999999999999</v>
      </c>
      <c r="C33" s="1">
        <v>0.22151013843842199</v>
      </c>
    </row>
    <row r="34" spans="2:3">
      <c r="B34" s="1">
        <v>-4.8000000000000001E-2</v>
      </c>
      <c r="C34" s="1">
        <v>6.6810106328265895E-2</v>
      </c>
    </row>
    <row r="35" spans="2:3">
      <c r="B35" s="1">
        <v>0.16600000000000001</v>
      </c>
      <c r="C35" s="1">
        <v>2.8569654169397898E-2</v>
      </c>
    </row>
    <row r="36" spans="2:3">
      <c r="B36" s="1">
        <v>0.108999999999999</v>
      </c>
      <c r="C36" s="1">
        <v>0.175139644929341</v>
      </c>
    </row>
    <row r="37" spans="2:3">
      <c r="B37" s="1">
        <v>0.15</v>
      </c>
      <c r="C37" s="1">
        <v>0.124903894455105</v>
      </c>
    </row>
    <row r="38" spans="2:3">
      <c r="B38" s="1">
        <v>9.5999999999999905E-2</v>
      </c>
      <c r="C38" s="1">
        <v>0.14563997710125601</v>
      </c>
    </row>
    <row r="39" spans="2:3">
      <c r="B39" s="1">
        <v>7.2999999999999995E-2</v>
      </c>
      <c r="C39" s="1">
        <v>0.141119769387025</v>
      </c>
    </row>
    <row r="40" spans="2:3">
      <c r="B40" s="1">
        <v>0.247999999999999</v>
      </c>
      <c r="C40" s="1">
        <v>0.13900578049543899</v>
      </c>
    </row>
    <row r="41" spans="2:3">
      <c r="B41" s="1">
        <v>8.0999999999999905E-2</v>
      </c>
      <c r="C41" s="1">
        <v>0.16145559148920599</v>
      </c>
    </row>
    <row r="42" spans="2:3">
      <c r="B42" s="1">
        <v>0.26400000000000001</v>
      </c>
      <c r="C42" s="1">
        <v>9.9742738950456794E-2</v>
      </c>
    </row>
    <row r="43" spans="2:3">
      <c r="B43" s="1">
        <v>-7.0999999999999994E-2</v>
      </c>
      <c r="C43" s="1">
        <v>0.15922865163659</v>
      </c>
    </row>
    <row r="44" spans="2:3">
      <c r="B44" s="1">
        <v>0.183999999999999</v>
      </c>
      <c r="C44" s="1">
        <v>-4.11929212960832E-2</v>
      </c>
    </row>
    <row r="45" spans="2:3">
      <c r="B45" s="1">
        <v>0.191999999999999</v>
      </c>
      <c r="C45" s="1">
        <v>0.16846186674777</v>
      </c>
    </row>
    <row r="46" spans="2:3">
      <c r="B46" s="1">
        <v>0.214999999999999</v>
      </c>
      <c r="C46" s="1">
        <v>4.7567010980336097E-2</v>
      </c>
    </row>
    <row r="47" spans="2:3">
      <c r="B47" s="1">
        <v>0.154</v>
      </c>
      <c r="C47" s="1">
        <v>9.5767823121547094E-2</v>
      </c>
    </row>
    <row r="48" spans="2:3">
      <c r="B48" s="1">
        <v>0.217999999999999</v>
      </c>
      <c r="C48" s="1">
        <v>0.18494861798420401</v>
      </c>
    </row>
    <row r="49" spans="2:3">
      <c r="B49" s="1">
        <v>0.13500000000000001</v>
      </c>
      <c r="C49" s="1">
        <v>0.20129441920361099</v>
      </c>
    </row>
    <row r="50" spans="2:3">
      <c r="B50" s="1">
        <v>0.26400000000000001</v>
      </c>
      <c r="C50" s="1">
        <v>0.14048086380400501</v>
      </c>
    </row>
    <row r="51" spans="2:3">
      <c r="B51" s="1">
        <v>6.7000000000000004E-2</v>
      </c>
      <c r="C51" s="1">
        <v>4.3906903289262098E-2</v>
      </c>
    </row>
    <row r="52" spans="2:3">
      <c r="B52" s="1">
        <v>0.16600000000000001</v>
      </c>
      <c r="C52" s="1">
        <v>4.9179120194237397E-2</v>
      </c>
    </row>
    <row r="53" spans="2:3">
      <c r="B53" s="1">
        <v>0.16900000000000001</v>
      </c>
      <c r="C53" s="1">
        <v>0.156528570394524</v>
      </c>
    </row>
    <row r="54" spans="2:3">
      <c r="B54" s="1">
        <v>0.157</v>
      </c>
      <c r="C54" s="1">
        <v>0.197824917848896</v>
      </c>
    </row>
    <row r="55" spans="2:3">
      <c r="B55" s="1">
        <v>9.4999999999999904E-2</v>
      </c>
      <c r="C55" s="1">
        <v>0.194351892729378</v>
      </c>
    </row>
    <row r="56" spans="2:3">
      <c r="B56" s="1">
        <v>0.17799999999999899</v>
      </c>
      <c r="C56" s="1">
        <v>8.7729896557019502E-2</v>
      </c>
    </row>
    <row r="57" spans="2:3">
      <c r="B57" s="1">
        <v>0.14000000000000001</v>
      </c>
      <c r="C57" s="1">
        <v>0.173186573683657</v>
      </c>
    </row>
    <row r="58" spans="2:3">
      <c r="B58" s="1">
        <v>1.6999999999999901E-2</v>
      </c>
      <c r="C58" s="1">
        <v>0.103831776697924</v>
      </c>
    </row>
    <row r="59" spans="2:3">
      <c r="B59" s="1">
        <v>9.09999999999999E-2</v>
      </c>
      <c r="C59" s="1">
        <v>0.18156271818945</v>
      </c>
    </row>
    <row r="60" spans="2:3">
      <c r="B60" s="1">
        <v>0.11699999999999899</v>
      </c>
      <c r="C60" s="1">
        <v>0.18616101987877101</v>
      </c>
    </row>
    <row r="61" spans="2:3">
      <c r="B61" s="1">
        <v>0.189999999999999</v>
      </c>
      <c r="C61" s="1">
        <v>0.22987008640401299</v>
      </c>
    </row>
    <row r="62" spans="2:3">
      <c r="B62" s="1">
        <v>0.217999999999999</v>
      </c>
      <c r="C62" s="1">
        <v>9.3926784560929205E-2</v>
      </c>
    </row>
    <row r="63" spans="2:3">
      <c r="B63" s="1">
        <v>0.14499999999999999</v>
      </c>
      <c r="C63" s="1">
        <v>0.18245443232813599</v>
      </c>
    </row>
    <row r="64" spans="2:3">
      <c r="B64" s="1">
        <v>0.14599999999999999</v>
      </c>
      <c r="C64" s="1">
        <v>0.15570605334068399</v>
      </c>
    </row>
    <row r="65" spans="2:3">
      <c r="B65" s="1">
        <v>0.13200000000000001</v>
      </c>
      <c r="C65" s="1">
        <v>0.11547976580017399</v>
      </c>
    </row>
    <row r="66" spans="2:3">
      <c r="B66" s="1">
        <v>0.10099999999999899</v>
      </c>
      <c r="C66" s="1">
        <v>0.190143079816843</v>
      </c>
    </row>
    <row r="67" spans="2:3">
      <c r="B67" s="1">
        <v>0.17299999999999999</v>
      </c>
      <c r="C67" s="1">
        <v>0.106786984895042</v>
      </c>
    </row>
    <row r="68" spans="2:3">
      <c r="B68" s="1">
        <v>0.20699999999999899</v>
      </c>
      <c r="C68" s="1">
        <v>0.137382609411134</v>
      </c>
    </row>
    <row r="69" spans="2:3">
      <c r="B69" s="1">
        <v>3.9999999999999897E-2</v>
      </c>
      <c r="C69" s="1">
        <v>0.20223793166929999</v>
      </c>
    </row>
    <row r="70" spans="2:3">
      <c r="B70" s="1">
        <v>0.252</v>
      </c>
      <c r="C70" s="1">
        <v>0.123021133415275</v>
      </c>
    </row>
    <row r="71" spans="2:3">
      <c r="B71" s="1">
        <v>0.19399999999999901</v>
      </c>
      <c r="C71" s="1">
        <v>0.108785554745366</v>
      </c>
    </row>
    <row r="72" spans="2:3">
      <c r="B72" s="1">
        <v>0.27600000000000002</v>
      </c>
      <c r="C72" s="1">
        <v>0.13770069261002399</v>
      </c>
    </row>
    <row r="73" spans="2:3">
      <c r="B73" s="1">
        <v>0.23699999999999899</v>
      </c>
      <c r="C73" s="1">
        <v>4.4505459762946703E-2</v>
      </c>
    </row>
    <row r="74" spans="2:3">
      <c r="B74" s="1">
        <v>0.23799999999999899</v>
      </c>
      <c r="C74" s="1">
        <v>3.2588747498105098E-3</v>
      </c>
    </row>
    <row r="75" spans="2:3">
      <c r="B75" s="1">
        <v>0.13600000000000001</v>
      </c>
      <c r="C75" s="1">
        <v>6.1448032233596198E-2</v>
      </c>
    </row>
    <row r="76" spans="2:3">
      <c r="B76" s="1">
        <v>6.4000000000000001E-2</v>
      </c>
      <c r="C76" s="1">
        <v>7.1165914153513796E-2</v>
      </c>
    </row>
    <row r="77" spans="2:3">
      <c r="B77" s="1">
        <v>0.16700000000000001</v>
      </c>
      <c r="C77" s="1">
        <v>5.4613443992907601E-2</v>
      </c>
    </row>
    <row r="78" spans="2:3">
      <c r="B78" s="1">
        <v>3.4999999999999899E-2</v>
      </c>
      <c r="C78" s="1">
        <v>0.183104124517251</v>
      </c>
    </row>
    <row r="79" spans="2:3">
      <c r="B79" s="1">
        <v>9.1999999999999901E-2</v>
      </c>
      <c r="C79" s="1">
        <v>0.235273702035451</v>
      </c>
    </row>
    <row r="80" spans="2:3">
      <c r="B80" s="1">
        <v>0.190999999999999</v>
      </c>
      <c r="C80" s="1">
        <v>0.16553358802134299</v>
      </c>
    </row>
    <row r="81" spans="2:3">
      <c r="B81" s="1">
        <v>0.19499999999999901</v>
      </c>
      <c r="C81" s="1">
        <v>0.170368871807907</v>
      </c>
    </row>
    <row r="82" spans="2:3">
      <c r="B82" s="1">
        <v>0.20299999999999899</v>
      </c>
      <c r="C82" s="1">
        <v>0.10974488779273001</v>
      </c>
    </row>
    <row r="83" spans="2:3">
      <c r="B83" s="1">
        <v>0.23099999999999901</v>
      </c>
      <c r="C83" s="1">
        <v>0.22285145120022201</v>
      </c>
    </row>
    <row r="84" spans="2:3">
      <c r="B84" s="1">
        <v>6.1999999999999902E-2</v>
      </c>
      <c r="C84" s="1">
        <v>0.119514292073096</v>
      </c>
    </row>
    <row r="85" spans="2:3">
      <c r="B85" s="1">
        <v>8.7999999999999898E-2</v>
      </c>
      <c r="C85" s="1">
        <v>4.4756544330589697E-2</v>
      </c>
    </row>
    <row r="86" spans="2:3">
      <c r="B86" s="1">
        <v>9.5999999999999905E-2</v>
      </c>
      <c r="C86" s="1">
        <v>0.188481667596897</v>
      </c>
    </row>
    <row r="87" spans="2:3">
      <c r="B87" s="1">
        <v>7.9000000000000001E-2</v>
      </c>
      <c r="C87" s="1">
        <v>0.241569070847753</v>
      </c>
    </row>
    <row r="88" spans="2:3">
      <c r="B88" s="1">
        <v>5.9999999999999901E-2</v>
      </c>
      <c r="C88" s="1">
        <v>0.15515310611343</v>
      </c>
    </row>
    <row r="89" spans="2:3">
      <c r="B89" s="1">
        <v>9.6999999999999906E-2</v>
      </c>
      <c r="C89" s="1">
        <v>0.20104726877442899</v>
      </c>
    </row>
    <row r="90" spans="2:3">
      <c r="B90" s="1">
        <v>0.112999999999999</v>
      </c>
      <c r="C90" s="1">
        <v>7.5280453912388703E-2</v>
      </c>
    </row>
    <row r="91" spans="2:3">
      <c r="B91" s="1">
        <v>0.154</v>
      </c>
      <c r="C91" s="1">
        <v>0.198564771668509</v>
      </c>
    </row>
    <row r="92" spans="2:3">
      <c r="B92" s="1">
        <v>0.151</v>
      </c>
      <c r="C92" s="1">
        <v>0.14674639123091399</v>
      </c>
    </row>
    <row r="93" spans="2:3">
      <c r="B93" s="1">
        <v>5.6999999999999898E-2</v>
      </c>
      <c r="C93" s="1">
        <v>0.25372283717972299</v>
      </c>
    </row>
    <row r="94" spans="2:3">
      <c r="B94" s="1">
        <v>0.108999999999999</v>
      </c>
      <c r="C94" s="1">
        <v>0.23081737127281199</v>
      </c>
    </row>
    <row r="95" spans="2:3">
      <c r="B95" s="1">
        <v>0.108999999999999</v>
      </c>
      <c r="C95" s="1">
        <v>8.5492750322877606E-2</v>
      </c>
    </row>
    <row r="96" spans="2:3">
      <c r="B96" s="1">
        <v>0.104999999999999</v>
      </c>
      <c r="C96" s="1">
        <v>0.193596129538992</v>
      </c>
    </row>
    <row r="97" spans="2:3">
      <c r="B97" s="1">
        <v>0.11599999999999901</v>
      </c>
      <c r="C97" s="1">
        <v>9.9302425395337499E-2</v>
      </c>
    </row>
    <row r="98" spans="2:3">
      <c r="B98" s="1">
        <v>0.123999999999999</v>
      </c>
      <c r="C98" s="1">
        <v>0.13148158135010399</v>
      </c>
    </row>
    <row r="99" spans="2:3">
      <c r="B99" s="1">
        <v>0.122999999999999</v>
      </c>
      <c r="C99" s="1">
        <v>0.16665883991076599</v>
      </c>
    </row>
    <row r="100" spans="2:3">
      <c r="B100" s="1">
        <v>0.23599999999999899</v>
      </c>
      <c r="C100" s="1">
        <v>0.17149712041481499</v>
      </c>
    </row>
    <row r="101" spans="2:3">
      <c r="B101" s="1">
        <v>0.13400000000000001</v>
      </c>
      <c r="C101" s="1">
        <v>0.24898993324669499</v>
      </c>
    </row>
    <row r="102" spans="2:3">
      <c r="B102" s="1">
        <v>0.13200000000000001</v>
      </c>
      <c r="C102" s="1">
        <v>0.18237351329599499</v>
      </c>
    </row>
    <row r="103" spans="2:3">
      <c r="B103" s="1">
        <v>0.20299999999999899</v>
      </c>
      <c r="C103" s="1">
        <v>-1.7027769346870301E-2</v>
      </c>
    </row>
    <row r="104" spans="2:3">
      <c r="B104" s="1">
        <v>0.128</v>
      </c>
      <c r="C104" s="1">
        <v>1.04563587847141E-2</v>
      </c>
    </row>
    <row r="105" spans="2:3">
      <c r="B105" s="1">
        <v>8.2999999999999893E-2</v>
      </c>
      <c r="C105" s="1">
        <v>0.29345798055401601</v>
      </c>
    </row>
    <row r="106" spans="2:3">
      <c r="B106" s="1">
        <v>0.187999999999999</v>
      </c>
      <c r="C106" s="1">
        <v>9.9750331844089601E-2</v>
      </c>
    </row>
    <row r="107" spans="2:3">
      <c r="B107" s="1">
        <v>0.21199999999999899</v>
      </c>
      <c r="C107" s="1">
        <v>0.20483777157954899</v>
      </c>
    </row>
    <row r="108" spans="2:3">
      <c r="B108" s="1">
        <v>0.112999999999999</v>
      </c>
      <c r="C108" s="1">
        <v>0.189610717169858</v>
      </c>
    </row>
    <row r="109" spans="2:3">
      <c r="B109" s="1">
        <v>0.191999999999999</v>
      </c>
      <c r="C109" s="1">
        <v>4.3964870850361402E-2</v>
      </c>
    </row>
    <row r="110" spans="2:3">
      <c r="B110" s="1">
        <v>0.19799999999999901</v>
      </c>
      <c r="C110" s="1">
        <v>0.11817496048170199</v>
      </c>
    </row>
    <row r="111" spans="2:3">
      <c r="B111" s="1">
        <v>0.14899999999999999</v>
      </c>
      <c r="C111" s="1">
        <v>3.6256249053397603E-2</v>
      </c>
    </row>
    <row r="112" spans="2:3">
      <c r="B112" s="1">
        <v>3.7999999999999902E-2</v>
      </c>
      <c r="C112" s="1">
        <v>0.25215361754979199</v>
      </c>
    </row>
    <row r="113" spans="2:3">
      <c r="B113" s="1">
        <v>0.13300000000000001</v>
      </c>
      <c r="C113" s="1">
        <v>0.13551862569404</v>
      </c>
    </row>
    <row r="114" spans="2:3">
      <c r="B114" s="1">
        <v>0.14699999999999999</v>
      </c>
      <c r="C114" s="1">
        <v>0.37870777829139202</v>
      </c>
    </row>
    <row r="115" spans="2:3">
      <c r="B115" s="1">
        <v>0.305999999999999</v>
      </c>
      <c r="C115" s="1">
        <v>0.211043808824246</v>
      </c>
    </row>
    <row r="116" spans="2:3">
      <c r="B116" s="1">
        <v>0.20399999999999899</v>
      </c>
      <c r="C116" s="1">
        <v>0.21575629730583401</v>
      </c>
    </row>
    <row r="117" spans="2:3">
      <c r="B117" s="1">
        <v>8.99999999999999E-2</v>
      </c>
      <c r="C117" s="1">
        <v>0.132853466968087</v>
      </c>
    </row>
    <row r="118" spans="2:3">
      <c r="B118" s="1">
        <v>9.4999999999999904E-2</v>
      </c>
      <c r="C118" s="1">
        <v>0.17270188275958101</v>
      </c>
    </row>
    <row r="119" spans="2:3">
      <c r="B119" s="1">
        <v>0.188999999999999</v>
      </c>
      <c r="C119" s="1">
        <v>0.198493135797011</v>
      </c>
    </row>
    <row r="120" spans="2:3">
      <c r="B120" s="1">
        <v>0.20799999999999899</v>
      </c>
      <c r="C120" s="1">
        <v>0.206561268746279</v>
      </c>
    </row>
    <row r="121" spans="2:3">
      <c r="B121" s="1">
        <v>8.0999999999999905E-2</v>
      </c>
      <c r="C121" s="1">
        <v>0.260489703471317</v>
      </c>
    </row>
    <row r="122" spans="2:3">
      <c r="B122" s="1">
        <v>-6.0000000000000001E-3</v>
      </c>
      <c r="C122" s="1">
        <v>0.219352140313369</v>
      </c>
    </row>
    <row r="123" spans="2:3">
      <c r="B123" s="1">
        <v>0.22899999999999901</v>
      </c>
      <c r="C123" s="1">
        <v>0.18223100322435301</v>
      </c>
    </row>
    <row r="124" spans="2:3">
      <c r="B124" s="1">
        <v>0.13900000000000001</v>
      </c>
      <c r="C124" s="1">
        <v>-1.7847753645694399E-3</v>
      </c>
    </row>
    <row r="125" spans="2:3">
      <c r="B125" s="1">
        <v>0.215999999999999</v>
      </c>
      <c r="C125" s="1">
        <v>0.15300475421933499</v>
      </c>
    </row>
    <row r="126" spans="2:3">
      <c r="B126" s="1">
        <v>0.14399999999999999</v>
      </c>
      <c r="C126" s="1">
        <v>0.25261274311190901</v>
      </c>
    </row>
    <row r="127" spans="2:3">
      <c r="B127" s="1">
        <v>0.13500000000000001</v>
      </c>
      <c r="C127" s="1">
        <v>0.227769228371522</v>
      </c>
    </row>
    <row r="128" spans="2:3">
      <c r="B128" s="1">
        <v>0.15</v>
      </c>
      <c r="C128" s="1">
        <v>0.174102454797918</v>
      </c>
    </row>
    <row r="129" spans="2:3">
      <c r="B129" s="1">
        <v>0.212999999999999</v>
      </c>
      <c r="C129" s="1">
        <v>3.90793912258647E-2</v>
      </c>
    </row>
    <row r="130" spans="2:3">
      <c r="B130" s="1">
        <v>0.17399999999999999</v>
      </c>
      <c r="C130" s="1">
        <v>0.100881941399715</v>
      </c>
    </row>
    <row r="131" spans="2:3">
      <c r="B131" s="1">
        <v>0.11499999999999901</v>
      </c>
      <c r="C131" s="1">
        <v>0.13463175882984099</v>
      </c>
    </row>
    <row r="132" spans="2:3">
      <c r="B132" s="1">
        <v>0.13400000000000001</v>
      </c>
      <c r="C132" s="1">
        <v>0.29554059845949099</v>
      </c>
    </row>
    <row r="133" spans="2:3">
      <c r="B133" s="1">
        <v>0.191999999999999</v>
      </c>
      <c r="C133" s="1">
        <v>5.7560297228074903E-2</v>
      </c>
    </row>
    <row r="134" spans="2:3">
      <c r="B134" s="1">
        <v>0.23099999999999901</v>
      </c>
      <c r="C134" s="1">
        <v>0.13519051775419799</v>
      </c>
    </row>
    <row r="135" spans="2:3">
      <c r="B135" s="1">
        <v>0.159</v>
      </c>
      <c r="C135" s="1">
        <v>9.7106623106507695E-2</v>
      </c>
    </row>
    <row r="136" spans="2:3">
      <c r="B136" s="1">
        <v>5.4999999999999903E-2</v>
      </c>
      <c r="C136" s="1">
        <v>0.222049693554704</v>
      </c>
    </row>
    <row r="137" spans="2:3">
      <c r="B137" s="1">
        <v>0.187999999999999</v>
      </c>
      <c r="C137" s="1">
        <v>3.9861012536288001E-2</v>
      </c>
    </row>
    <row r="138" spans="2:3">
      <c r="B138" s="1">
        <v>5.9999999999999901E-2</v>
      </c>
      <c r="C138" s="1">
        <v>3.7574488938582701E-2</v>
      </c>
    </row>
    <row r="139" spans="2:3">
      <c r="B139" s="1">
        <v>0.13100000000000001</v>
      </c>
      <c r="C139" s="1">
        <v>1.5109923159178199E-2</v>
      </c>
    </row>
    <row r="140" spans="2:3">
      <c r="B140" s="1">
        <v>0.251</v>
      </c>
      <c r="C140" s="1">
        <v>0.17218032251475701</v>
      </c>
    </row>
    <row r="141" spans="2:3">
      <c r="B141" s="1">
        <v>0.217999999999999</v>
      </c>
      <c r="C141" s="1">
        <v>0.19053985178629501</v>
      </c>
    </row>
    <row r="142" spans="2:3">
      <c r="B142" s="1">
        <v>0.20899999999999899</v>
      </c>
      <c r="C142" s="1">
        <v>0.15219829384049699</v>
      </c>
    </row>
    <row r="143" spans="2:3">
      <c r="B143" s="1">
        <v>6.4000000000000001E-2</v>
      </c>
      <c r="C143" s="1">
        <v>9.9216645685930596E-2</v>
      </c>
    </row>
    <row r="144" spans="2:3">
      <c r="B144" s="1">
        <v>0.23499999999999899</v>
      </c>
      <c r="C144" s="1">
        <v>4.1253808378586498E-2</v>
      </c>
    </row>
    <row r="145" spans="2:3">
      <c r="B145" s="1">
        <v>0.15</v>
      </c>
      <c r="C145" s="1">
        <v>0.32662434754548397</v>
      </c>
    </row>
    <row r="146" spans="2:3">
      <c r="B146" s="1">
        <v>7.4999999999999997E-2</v>
      </c>
      <c r="C146" s="1">
        <v>5.8629586279812997E-2</v>
      </c>
    </row>
    <row r="147" spans="2:3">
      <c r="B147" s="1">
        <v>0.113999999999999</v>
      </c>
      <c r="C147" s="1">
        <v>7.9517673197525604E-2</v>
      </c>
    </row>
    <row r="148" spans="2:3">
      <c r="B148" s="1">
        <v>5.3999999999999902E-2</v>
      </c>
      <c r="C148" s="1">
        <v>5.0417550550924797E-2</v>
      </c>
    </row>
    <row r="149" spans="2:3">
      <c r="B149" s="1">
        <v>0.16600000000000001</v>
      </c>
      <c r="C149" s="1">
        <v>2.85744464111958E-2</v>
      </c>
    </row>
    <row r="150" spans="2:3">
      <c r="B150" s="1">
        <v>0.161</v>
      </c>
      <c r="C150" s="1">
        <v>0.126096152986268</v>
      </c>
    </row>
    <row r="151" spans="2:3">
      <c r="B151" s="1">
        <v>0.215999999999999</v>
      </c>
      <c r="C151" s="1">
        <v>8.7582024169224601E-2</v>
      </c>
    </row>
    <row r="152" spans="2:3">
      <c r="B152" s="1">
        <v>0.120999999999999</v>
      </c>
      <c r="C152" s="1">
        <v>5.9100939245992599E-2</v>
      </c>
    </row>
    <row r="153" spans="2:3">
      <c r="B153" s="1">
        <v>0.20799999999999899</v>
      </c>
      <c r="C153" s="1">
        <v>0.24959048062167499</v>
      </c>
    </row>
    <row r="154" spans="2:3">
      <c r="B154" s="1">
        <v>1.6E-2</v>
      </c>
      <c r="C154" s="1">
        <v>0.153516704172174</v>
      </c>
    </row>
    <row r="155" spans="2:3">
      <c r="B155" s="1">
        <v>0.14899999999999999</v>
      </c>
      <c r="C155" s="1">
        <v>5.79610384692478E-2</v>
      </c>
    </row>
    <row r="156" spans="2:3">
      <c r="B156" s="1">
        <v>3.8999999999999903E-2</v>
      </c>
      <c r="C156" s="1">
        <v>7.0879982208500697E-2</v>
      </c>
    </row>
    <row r="157" spans="2:3">
      <c r="B157" s="1">
        <v>1.6E-2</v>
      </c>
      <c r="C157" s="1">
        <v>0.154305689150328</v>
      </c>
    </row>
    <row r="158" spans="2:3">
      <c r="B158" s="1">
        <v>0.128</v>
      </c>
      <c r="C158" s="1">
        <v>0.12918484912178799</v>
      </c>
    </row>
    <row r="159" spans="2:3">
      <c r="B159" s="1">
        <v>6.6000000000000003E-2</v>
      </c>
      <c r="C159" s="1">
        <v>0.19226924869898501</v>
      </c>
    </row>
    <row r="160" spans="2:3">
      <c r="B160" s="1">
        <v>0.16</v>
      </c>
      <c r="C160" s="1">
        <v>0.133226495722715</v>
      </c>
    </row>
    <row r="161" spans="2:3">
      <c r="B161" s="1">
        <v>5.19999999999999E-2</v>
      </c>
      <c r="C161" s="1">
        <v>6.26347862752729E-2</v>
      </c>
    </row>
    <row r="162" spans="2:3">
      <c r="B162" s="1">
        <v>0.16400000000000001</v>
      </c>
      <c r="C162" s="1">
        <v>0.19976884846774601</v>
      </c>
    </row>
    <row r="163" spans="2:3">
      <c r="B163" s="1">
        <v>0.17100000000000001</v>
      </c>
      <c r="C163" s="1">
        <v>7.8504287793031105E-2</v>
      </c>
    </row>
    <row r="164" spans="2:3">
      <c r="B164" s="1">
        <v>0.17499999999999999</v>
      </c>
      <c r="C164" s="1">
        <v>0.14118184658748301</v>
      </c>
    </row>
    <row r="165" spans="2:3">
      <c r="B165" s="1">
        <v>0.14199999999999999</v>
      </c>
      <c r="C165" s="1">
        <v>0.11740166412530501</v>
      </c>
    </row>
    <row r="166" spans="2:3">
      <c r="B166" s="1">
        <v>0.11699999999999899</v>
      </c>
      <c r="C166" s="1">
        <v>0.20252603834152</v>
      </c>
    </row>
    <row r="167" spans="2:3">
      <c r="B167" s="1">
        <v>7.0000000000000001E-3</v>
      </c>
      <c r="C167" s="1">
        <v>0.15611728008546399</v>
      </c>
    </row>
    <row r="168" spans="2:3">
      <c r="B168" s="1">
        <v>0.01</v>
      </c>
      <c r="C168" s="1">
        <v>0.14791072914668299</v>
      </c>
    </row>
    <row r="169" spans="2:3">
      <c r="B169" s="1">
        <v>0.27</v>
      </c>
      <c r="C169" s="1">
        <v>0.188425523325112</v>
      </c>
    </row>
    <row r="170" spans="2:3">
      <c r="B170" s="1">
        <v>0.161</v>
      </c>
      <c r="C170" s="1">
        <v>-3.1108985418111398E-2</v>
      </c>
    </row>
    <row r="171" spans="2:3">
      <c r="B171" s="1">
        <v>9.8999999999999894E-2</v>
      </c>
      <c r="C171" s="1">
        <v>0.22356138277149301</v>
      </c>
    </row>
    <row r="172" spans="2:3">
      <c r="B172" s="1">
        <v>0.15</v>
      </c>
      <c r="C172" s="1">
        <v>0.14751078751479099</v>
      </c>
    </row>
    <row r="173" spans="2:3">
      <c r="B173" s="1">
        <v>0.127</v>
      </c>
      <c r="C173" s="1">
        <v>0.117287311589392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onset_times</vt:lpstr>
      <vt:lpstr>onset_rates</vt:lpstr>
      <vt:lpstr>SST_onset_times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Hayley</dc:creator>
  <cp:lastModifiedBy>Hayley</cp:lastModifiedBy>
  <dcterms:created xsi:type="dcterms:W3CDTF">2015-03-26T04:11:57Z</dcterms:created>
  <dcterms:modified xsi:type="dcterms:W3CDTF">2015-04-27T05:50:09Z</dcterms:modified>
</cp:coreProperties>
</file>